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c.ceruti/Desktop/"/>
    </mc:Choice>
  </mc:AlternateContent>
  <xr:revisionPtr revIDLastSave="0" documentId="13_ncr:1_{3C8EDA45-8DFD-B549-B22F-531689EB15D9}" xr6:coauthVersionLast="47" xr6:coauthVersionMax="47" xr10:uidLastSave="{00000000-0000-0000-0000-000000000000}"/>
  <bookViews>
    <workbookView xWindow="0" yWindow="500" windowWidth="36260" windowHeight="15660" xr2:uid="{00000000-000D-0000-FFFF-FFFF00000000}"/>
  </bookViews>
  <sheets>
    <sheet name="BDC EDITION - DÉCEMBRE 2025" sheetId="13" r:id="rId1"/>
    <sheet name="02.12.2025" sheetId="4" state="hidden" r:id="rId2"/>
    <sheet name="Changements de prix 2025" sheetId="2" r:id="rId3"/>
    <sheet name="INFOS COMMANDE" sheetId="5" r:id="rId4"/>
    <sheet name="CGV" sheetId="7" r:id="rId5"/>
  </sheets>
  <externalReferences>
    <externalReference r:id="rId6"/>
    <externalReference r:id="rId7"/>
  </externalReferences>
  <definedNames>
    <definedName name="_xlnm._FilterDatabase" localSheetId="1" hidden="1">'02.12.2025'!#REF!</definedName>
    <definedName name="_xlnm._FilterDatabase" localSheetId="0" hidden="1">'BDC EDITION - DÉCEMBRE 2025'!$A$1:$AP$1692</definedName>
    <definedName name="_xlnm._FilterDatabase" localSheetId="2" hidden="1">'Changements de prix 2025'!$A$1:$G$308</definedName>
    <definedName name="autrecopie" localSheetId="4">'[1]office 23 fevrier 2012'!#REF!</definedName>
    <definedName name="autrecopie">'[1]office 23 fevrier 2012'!#REF!</definedName>
    <definedName name="Choix_Remise" localSheetId="4">#REF!</definedName>
    <definedName name="Choix_Remise" localSheetId="3">#REF!</definedName>
    <definedName name="Choix_Remise">#REF!</definedName>
    <definedName name="COPIE" localSheetId="4">#REF!</definedName>
    <definedName name="COPIE" localSheetId="3">#REF!</definedName>
    <definedName name="COPIE">#REF!</definedName>
    <definedName name="COPIECOPIE" localSheetId="4">#REF!</definedName>
    <definedName name="COPIECOPIE" localSheetId="3">#REF!</definedName>
    <definedName name="COPIECOPIE">#REF!</definedName>
    <definedName name="dgfgf" localSheetId="4">#REF!</definedName>
    <definedName name="dgfgf" localSheetId="3">#REF!</definedName>
    <definedName name="dgfgf">#REF!</definedName>
    <definedName name="DKHFKDH" localSheetId="4">#REF!</definedName>
    <definedName name="DKHFKDH" localSheetId="3">#REF!</definedName>
    <definedName name="DKHFKDH">#REF!</definedName>
    <definedName name="Excel_BuiltIn__FilterDatabase_9" localSheetId="4">'[1]office 23 fevrier 2012'!#REF!</definedName>
    <definedName name="Excel_BuiltIn__FilterDatabase_9" localSheetId="3">'[1]office 23 fevrier 2012'!#REF!</definedName>
    <definedName name="Excel_BuiltIn__FilterDatabase_9">'[1]office 23 fevrier 2012'!#REF!</definedName>
    <definedName name="Excel_BuiltIn_Print_Area_14">'[2]office 9 avril 2009'!$A$1:$I$9</definedName>
    <definedName name="Excel_BuiltIn_Print_Area_20" localSheetId="4">#REF!</definedName>
    <definedName name="Excel_BuiltIn_Print_Area_20" localSheetId="3">#REF!</definedName>
    <definedName name="Excel_BuiltIn_Print_Area_20">#REF!</definedName>
    <definedName name="Excel_BuiltIn_Print_Area_26" localSheetId="4">#REF!</definedName>
    <definedName name="Excel_BuiltIn_Print_Area_26" localSheetId="3">#REF!</definedName>
    <definedName name="Excel_BuiltIn_Print_Area_26">#REF!</definedName>
    <definedName name="Excel_BuiltIn_Print_Area_33" localSheetId="4">#REF!</definedName>
    <definedName name="Excel_BuiltIn_Print_Area_33" localSheetId="3">#REF!</definedName>
    <definedName name="Excel_BuiltIn_Print_Area_33">#REF!</definedName>
    <definedName name="Excel_BuiltIn_Print_Area_7" localSheetId="4">#REF!</definedName>
    <definedName name="Excel_BuiltIn_Print_Area_7" localSheetId="3">#REF!</definedName>
    <definedName name="Excel_BuiltIn_Print_Area_7">#REF!</definedName>
    <definedName name="Excel_BuiltIn_Print_Area_8" localSheetId="4">#REF!</definedName>
    <definedName name="Excel_BuiltIn_Print_Area_8" localSheetId="3">#REF!</definedName>
    <definedName name="Excel_BuiltIn_Print_Area_8">#REF!</definedName>
    <definedName name="Excel_BuiltIn_Print_Area_9" localSheetId="4">'[1]office 23 fevrier 2012'!#REF!</definedName>
    <definedName name="Excel_BuiltIn_Print_Area_9" localSheetId="3">'[1]office 23 fevrier 2012'!#REF!</definedName>
    <definedName name="Excel_BuiltIn_Print_Area_9">'[1]office 23 fevrier 2012'!#REF!</definedName>
    <definedName name="INFOS2" localSheetId="4">#REF!</definedName>
    <definedName name="INFOS2" localSheetId="3">#REF!</definedName>
    <definedName name="INFOS2">#REF!</definedName>
    <definedName name="Remise" localSheetId="4">#REF!</definedName>
    <definedName name="Remise" localSheetId="3">#REF!</definedName>
    <definedName name="Remise">#REF!</definedName>
    <definedName name="test" localSheetId="4">#REF!</definedName>
    <definedName name="test" localSheetId="3">#REF!</definedName>
    <definedName name="TEST">'[1]office 23 fevrier 2012'!#REF!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13" l="1"/>
  <c r="W5" i="13"/>
  <c r="W6" i="13"/>
  <c r="W7" i="13"/>
  <c r="W8" i="13"/>
  <c r="W9" i="13"/>
  <c r="W10" i="13"/>
  <c r="W11" i="13"/>
  <c r="W12" i="13"/>
  <c r="W13" i="13"/>
  <c r="W14" i="13"/>
  <c r="W15" i="13"/>
  <c r="W16" i="13"/>
  <c r="W17" i="13"/>
  <c r="W18" i="13"/>
  <c r="W19" i="13"/>
  <c r="W20" i="13"/>
  <c r="W21" i="13"/>
  <c r="W22" i="13"/>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5" i="13"/>
  <c r="W56" i="13"/>
  <c r="W57" i="13"/>
  <c r="W58" i="13"/>
  <c r="W59" i="13"/>
  <c r="W60" i="13"/>
  <c r="W61" i="13"/>
  <c r="W62" i="13"/>
  <c r="W63" i="13"/>
  <c r="W64" i="13"/>
  <c r="W65" i="13"/>
  <c r="W66" i="13"/>
  <c r="W67" i="13"/>
  <c r="W68" i="13"/>
  <c r="W69" i="13"/>
  <c r="W70" i="13"/>
  <c r="W71" i="13"/>
  <c r="W72" i="13"/>
  <c r="W73" i="13"/>
  <c r="W74" i="13"/>
  <c r="W75" i="13"/>
  <c r="W76" i="13"/>
  <c r="W77" i="13"/>
  <c r="W78" i="13"/>
  <c r="W79" i="13"/>
  <c r="W80" i="13"/>
  <c r="W81" i="13"/>
  <c r="W82" i="13"/>
  <c r="W83" i="13"/>
  <c r="W84" i="13"/>
  <c r="W85" i="13"/>
  <c r="W86" i="13"/>
  <c r="W87" i="13"/>
  <c r="W88" i="13"/>
  <c r="W89" i="13"/>
  <c r="W90" i="13"/>
  <c r="W91" i="13"/>
  <c r="W92" i="13"/>
  <c r="W93" i="13"/>
  <c r="W94" i="13"/>
  <c r="W95" i="13"/>
  <c r="W96" i="13"/>
  <c r="W97" i="13"/>
  <c r="W98" i="13"/>
  <c r="W99" i="13"/>
  <c r="W100" i="13"/>
  <c r="W101" i="13"/>
  <c r="W102" i="13"/>
  <c r="W103" i="13"/>
  <c r="W104" i="13"/>
  <c r="W105" i="13"/>
  <c r="W106" i="13"/>
  <c r="W107"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2" i="13"/>
  <c r="W153" i="13"/>
  <c r="W154" i="13"/>
  <c r="W155" i="13"/>
  <c r="W156" i="13"/>
  <c r="W157" i="13"/>
  <c r="W158" i="13"/>
  <c r="W159" i="13"/>
  <c r="W160" i="13"/>
  <c r="W161" i="13"/>
  <c r="W162" i="13"/>
  <c r="W163" i="13"/>
  <c r="W164" i="13"/>
  <c r="W165" i="13"/>
  <c r="W166" i="13"/>
  <c r="W167" i="13"/>
  <c r="W168" i="13"/>
  <c r="W169" i="13"/>
  <c r="W170" i="13"/>
  <c r="W171" i="13"/>
  <c r="W172" i="13"/>
  <c r="W173" i="13"/>
  <c r="W174" i="13"/>
  <c r="W175" i="13"/>
  <c r="W176" i="13"/>
  <c r="W177" i="13"/>
  <c r="W178" i="13"/>
  <c r="W179" i="13"/>
  <c r="W180" i="13"/>
  <c r="W181" i="13"/>
  <c r="W182" i="13"/>
  <c r="W183" i="13"/>
  <c r="W184" i="13"/>
  <c r="W185" i="13"/>
  <c r="W186" i="13"/>
  <c r="W187" i="13"/>
  <c r="W188" i="13"/>
  <c r="W189" i="13"/>
  <c r="W190" i="13"/>
  <c r="W191" i="13"/>
  <c r="W192" i="13"/>
  <c r="W19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W234" i="13"/>
  <c r="W235" i="13"/>
  <c r="W236" i="13"/>
  <c r="W237" i="13"/>
  <c r="W238" i="13"/>
  <c r="W239" i="13"/>
  <c r="W240" i="13"/>
  <c r="W241" i="13"/>
  <c r="W242" i="13"/>
  <c r="W243" i="13"/>
  <c r="W244" i="13"/>
  <c r="W245" i="13"/>
  <c r="W246" i="13"/>
  <c r="W247" i="13"/>
  <c r="W248" i="13"/>
  <c r="W249" i="13"/>
  <c r="W250" i="13"/>
  <c r="W251" i="13"/>
  <c r="W252" i="13"/>
  <c r="W253" i="13"/>
  <c r="W254" i="13"/>
  <c r="W255" i="13"/>
  <c r="W256" i="13"/>
  <c r="W257" i="13"/>
  <c r="W258" i="13"/>
  <c r="W259" i="13"/>
  <c r="W260" i="13"/>
  <c r="W261" i="13"/>
  <c r="W262" i="13"/>
  <c r="W263" i="13"/>
  <c r="W264" i="13"/>
  <c r="W265" i="13"/>
  <c r="W266" i="13"/>
  <c r="W267" i="13"/>
  <c r="W268" i="13"/>
  <c r="W269" i="13"/>
  <c r="W270" i="13"/>
  <c r="W271" i="13"/>
  <c r="W272" i="13"/>
  <c r="W273" i="13"/>
  <c r="W274" i="13"/>
  <c r="W275" i="13"/>
  <c r="W276" i="13"/>
  <c r="W277" i="13"/>
  <c r="W278" i="13"/>
  <c r="W279" i="13"/>
  <c r="W280" i="13"/>
  <c r="W281" i="13"/>
  <c r="W282" i="13"/>
  <c r="W283" i="13"/>
  <c r="W284" i="13"/>
  <c r="W285" i="13"/>
  <c r="W286" i="13"/>
  <c r="W287" i="13"/>
  <c r="W288" i="13"/>
  <c r="W289" i="13"/>
  <c r="W290" i="13"/>
  <c r="W291" i="13"/>
  <c r="W292" i="13"/>
  <c r="W293" i="13"/>
  <c r="W294" i="13"/>
  <c r="W295" i="13"/>
  <c r="W296" i="13"/>
  <c r="W297" i="13"/>
  <c r="W298" i="13"/>
  <c r="W299" i="13"/>
  <c r="W300" i="13"/>
  <c r="W301" i="13"/>
  <c r="W302" i="13"/>
  <c r="W303" i="13"/>
  <c r="W304" i="13"/>
  <c r="W305" i="13"/>
  <c r="W306" i="13"/>
  <c r="W307" i="13"/>
  <c r="W308" i="13"/>
  <c r="W309" i="13"/>
  <c r="W310" i="13"/>
  <c r="W311" i="13"/>
  <c r="W312" i="13"/>
  <c r="W313" i="13"/>
  <c r="W314" i="13"/>
  <c r="W315" i="13"/>
  <c r="W316" i="13"/>
  <c r="W317" i="13"/>
  <c r="W318" i="13"/>
  <c r="W319" i="13"/>
  <c r="W320" i="13"/>
  <c r="W321" i="13"/>
  <c r="W322" i="13"/>
  <c r="W323" i="13"/>
  <c r="W324" i="13"/>
  <c r="W325" i="13"/>
  <c r="W326" i="13"/>
  <c r="W327" i="13"/>
  <c r="W328" i="13"/>
  <c r="W329" i="13"/>
  <c r="W330" i="13"/>
  <c r="W331" i="13"/>
  <c r="W332" i="13"/>
  <c r="W333" i="13"/>
  <c r="W334" i="13"/>
  <c r="W335" i="13"/>
  <c r="W336" i="13"/>
  <c r="W337" i="13"/>
  <c r="W338" i="13"/>
  <c r="W339" i="13"/>
  <c r="W340" i="13"/>
  <c r="W341" i="13"/>
  <c r="W342" i="13"/>
  <c r="W343" i="13"/>
  <c r="W344" i="13"/>
  <c r="W345" i="13"/>
  <c r="W346" i="13"/>
  <c r="W347" i="13"/>
  <c r="W348" i="13"/>
  <c r="W349" i="13"/>
  <c r="W350" i="13"/>
  <c r="W351" i="13"/>
  <c r="W352" i="13"/>
  <c r="W353" i="13"/>
  <c r="W354" i="13"/>
  <c r="W355" i="13"/>
  <c r="W356" i="13"/>
  <c r="W357" i="13"/>
  <c r="W358" i="13"/>
  <c r="W359" i="13"/>
  <c r="W360" i="13"/>
  <c r="W361" i="13"/>
  <c r="W362" i="13"/>
  <c r="W363" i="13"/>
  <c r="W364" i="13"/>
  <c r="W365" i="13"/>
  <c r="W366" i="13"/>
  <c r="W367" i="13"/>
  <c r="W368" i="13"/>
  <c r="W369" i="13"/>
  <c r="W370" i="13"/>
  <c r="W371" i="13"/>
  <c r="W372" i="13"/>
  <c r="W373" i="13"/>
  <c r="W374" i="13"/>
  <c r="W375" i="13"/>
  <c r="W376" i="13"/>
  <c r="W377" i="13"/>
  <c r="W378" i="13"/>
  <c r="W379" i="13"/>
  <c r="W380" i="13"/>
  <c r="W381" i="13"/>
  <c r="W382" i="13"/>
  <c r="W383" i="13"/>
  <c r="W384" i="13"/>
  <c r="W385" i="13"/>
  <c r="W386" i="13"/>
  <c r="W387" i="13"/>
  <c r="W388" i="13"/>
  <c r="W389" i="13"/>
  <c r="W390" i="13"/>
  <c r="W391" i="13"/>
  <c r="W392" i="13"/>
  <c r="W393" i="13"/>
  <c r="W394" i="13"/>
  <c r="W395" i="13"/>
  <c r="W396" i="13"/>
  <c r="W397" i="13"/>
  <c r="W398" i="13"/>
  <c r="W399" i="13"/>
  <c r="W400" i="13"/>
  <c r="W401" i="13"/>
  <c r="W402" i="13"/>
  <c r="W403" i="13"/>
  <c r="W404" i="13"/>
  <c r="W405" i="13"/>
  <c r="W406" i="13"/>
  <c r="W407" i="13"/>
  <c r="W408" i="13"/>
  <c r="W409" i="13"/>
  <c r="W410" i="13"/>
  <c r="W411" i="13"/>
  <c r="W412" i="13"/>
  <c r="W413" i="13"/>
  <c r="W414" i="13"/>
  <c r="W415" i="13"/>
  <c r="W416" i="13"/>
  <c r="W417" i="13"/>
  <c r="W418" i="13"/>
  <c r="W419" i="13"/>
  <c r="W420" i="13"/>
  <c r="W421" i="13"/>
  <c r="W422" i="13"/>
  <c r="W423" i="13"/>
  <c r="W424" i="13"/>
  <c r="W425" i="13"/>
  <c r="W426" i="13"/>
  <c r="W427" i="13"/>
  <c r="W428" i="13"/>
  <c r="W429" i="13"/>
  <c r="W430" i="13"/>
  <c r="W431" i="13"/>
  <c r="W432" i="13"/>
  <c r="W433" i="13"/>
  <c r="W434" i="13"/>
  <c r="W435" i="13"/>
  <c r="W436" i="13"/>
  <c r="W437" i="13"/>
  <c r="W438" i="13"/>
  <c r="W439" i="13"/>
  <c r="W440" i="13"/>
  <c r="W441" i="13"/>
  <c r="W442" i="13"/>
  <c r="W443" i="13"/>
  <c r="W444" i="13"/>
  <c r="W445" i="13"/>
  <c r="W446" i="13"/>
  <c r="W447" i="13"/>
  <c r="W448" i="13"/>
  <c r="W449" i="13"/>
  <c r="W450" i="13"/>
  <c r="W451" i="13"/>
  <c r="W452" i="13"/>
  <c r="W453" i="13"/>
  <c r="W454" i="13"/>
  <c r="W455" i="13"/>
  <c r="W456" i="13"/>
  <c r="W457" i="13"/>
  <c r="W458" i="13"/>
  <c r="W459" i="13"/>
  <c r="W460" i="13"/>
  <c r="W461" i="13"/>
  <c r="W462" i="13"/>
  <c r="W463" i="13"/>
  <c r="W464" i="13"/>
  <c r="W465" i="13"/>
  <c r="W466" i="13"/>
  <c r="W467" i="13"/>
  <c r="W468" i="13"/>
  <c r="W469" i="13"/>
  <c r="W470" i="13"/>
  <c r="W471" i="13"/>
  <c r="W472" i="13"/>
  <c r="W473" i="13"/>
  <c r="W474" i="13"/>
  <c r="W475" i="13"/>
  <c r="W476" i="13"/>
  <c r="W477" i="13"/>
  <c r="W478" i="13"/>
  <c r="W479" i="13"/>
  <c r="W480" i="13"/>
  <c r="W481" i="13"/>
  <c r="W482" i="13"/>
  <c r="W483" i="13"/>
  <c r="W484" i="13"/>
  <c r="W485" i="13"/>
  <c r="W486" i="13"/>
  <c r="W487" i="13"/>
  <c r="W488" i="13"/>
  <c r="W489" i="13"/>
  <c r="W490" i="13"/>
  <c r="W491" i="13"/>
  <c r="W492" i="13"/>
  <c r="W493" i="13"/>
  <c r="W494" i="13"/>
  <c r="W495" i="13"/>
  <c r="W496" i="13"/>
  <c r="W497" i="13"/>
  <c r="W498" i="13"/>
  <c r="W499" i="13"/>
  <c r="W500" i="13"/>
  <c r="W501" i="13"/>
  <c r="W502" i="13"/>
  <c r="W503" i="13"/>
  <c r="W504" i="13"/>
  <c r="W505" i="13"/>
  <c r="W506" i="13"/>
  <c r="W507" i="13"/>
  <c r="W508" i="13"/>
  <c r="W509" i="13"/>
  <c r="W510" i="13"/>
  <c r="W511" i="13"/>
  <c r="W512" i="13"/>
  <c r="W513" i="13"/>
  <c r="W514" i="13"/>
  <c r="W515" i="13"/>
  <c r="W516" i="13"/>
  <c r="W517" i="13"/>
  <c r="W518" i="13"/>
  <c r="W519" i="13"/>
  <c r="W520" i="13"/>
  <c r="W521" i="13"/>
  <c r="W522" i="13"/>
  <c r="W523" i="13"/>
  <c r="W524" i="13"/>
  <c r="W525" i="13"/>
  <c r="W526" i="13"/>
  <c r="W527" i="13"/>
  <c r="W528" i="13"/>
  <c r="W529" i="13"/>
  <c r="W530" i="13"/>
  <c r="W531" i="13"/>
  <c r="W532" i="13"/>
  <c r="W533" i="13"/>
  <c r="W534" i="13"/>
  <c r="W535" i="13"/>
  <c r="W536" i="13"/>
  <c r="W537" i="13"/>
  <c r="W538" i="13"/>
  <c r="W539" i="13"/>
  <c r="W540" i="13"/>
  <c r="W541" i="13"/>
  <c r="W542" i="13"/>
  <c r="W543" i="13"/>
  <c r="W544" i="13"/>
  <c r="W545" i="13"/>
  <c r="W546" i="13"/>
  <c r="W547" i="13"/>
  <c r="W548" i="13"/>
  <c r="W549" i="13"/>
  <c r="W550" i="13"/>
  <c r="W551" i="13"/>
  <c r="W552" i="13"/>
  <c r="W553" i="13"/>
  <c r="W554" i="13"/>
  <c r="W555" i="13"/>
  <c r="W556" i="13"/>
  <c r="W557" i="13"/>
  <c r="W558" i="13"/>
  <c r="W559" i="13"/>
  <c r="W560" i="13"/>
  <c r="W561" i="13"/>
  <c r="W562" i="13"/>
  <c r="W563" i="13"/>
  <c r="W564" i="13"/>
  <c r="W565" i="13"/>
  <c r="W566" i="13"/>
  <c r="W567" i="13"/>
  <c r="W568" i="13"/>
  <c r="W569" i="13"/>
  <c r="W570" i="13"/>
  <c r="W571" i="13"/>
  <c r="W572" i="13"/>
  <c r="W573" i="13"/>
  <c r="W574" i="13"/>
  <c r="W575" i="13"/>
  <c r="W576" i="13"/>
  <c r="W577" i="13"/>
  <c r="W578" i="13"/>
  <c r="W579" i="13"/>
  <c r="W580" i="13"/>
  <c r="W581" i="13"/>
  <c r="W582" i="13"/>
  <c r="W583" i="13"/>
  <c r="W584" i="13"/>
  <c r="W585" i="13"/>
  <c r="W586" i="13"/>
  <c r="W587" i="13"/>
  <c r="W588" i="13"/>
  <c r="W589" i="13"/>
  <c r="W590" i="13"/>
  <c r="W591" i="13"/>
  <c r="W592" i="13"/>
  <c r="W593" i="13"/>
  <c r="W594" i="13"/>
  <c r="W595" i="13"/>
  <c r="W596" i="13"/>
  <c r="W597" i="13"/>
  <c r="W598" i="13"/>
  <c r="W599" i="13"/>
  <c r="W600" i="13"/>
  <c r="W601" i="13"/>
  <c r="W602" i="13"/>
  <c r="W603" i="13"/>
  <c r="W604" i="13"/>
  <c r="W605" i="13"/>
  <c r="W606" i="13"/>
  <c r="W607" i="13"/>
  <c r="W608" i="13"/>
  <c r="W609" i="13"/>
  <c r="W610" i="13"/>
  <c r="W611" i="13"/>
  <c r="W612" i="13"/>
  <c r="W613" i="13"/>
  <c r="W614" i="13"/>
  <c r="W615" i="13"/>
  <c r="W616" i="13"/>
  <c r="W617" i="13"/>
  <c r="W618" i="13"/>
  <c r="W619" i="13"/>
  <c r="W620" i="13"/>
  <c r="W621" i="13"/>
  <c r="W622" i="13"/>
  <c r="W623" i="13"/>
  <c r="W624" i="13"/>
  <c r="W625" i="13"/>
  <c r="W626" i="13"/>
  <c r="W627" i="13"/>
  <c r="W628" i="13"/>
  <c r="W629" i="13"/>
  <c r="W630" i="13"/>
  <c r="W631" i="13"/>
  <c r="W632" i="13"/>
  <c r="W633" i="13"/>
  <c r="W634" i="13"/>
  <c r="W635" i="13"/>
  <c r="W636" i="13"/>
  <c r="W637" i="13"/>
  <c r="W638" i="13"/>
  <c r="W639" i="13"/>
  <c r="W640" i="13"/>
  <c r="W641" i="13"/>
  <c r="W642" i="13"/>
  <c r="W643" i="13"/>
  <c r="W644" i="13"/>
  <c r="W645" i="13"/>
  <c r="W646" i="13"/>
  <c r="W647" i="13"/>
  <c r="W648" i="13"/>
  <c r="W649" i="13"/>
  <c r="W650" i="13"/>
  <c r="W651" i="13"/>
  <c r="W652" i="13"/>
  <c r="W653" i="13"/>
  <c r="W654" i="13"/>
  <c r="W655" i="13"/>
  <c r="W656" i="13"/>
  <c r="W657" i="13"/>
  <c r="W658" i="13"/>
  <c r="W659" i="13"/>
  <c r="W660" i="13"/>
  <c r="W661" i="13"/>
  <c r="W662" i="13"/>
  <c r="W663" i="13"/>
  <c r="W664" i="13"/>
  <c r="W665" i="13"/>
  <c r="W666" i="13"/>
  <c r="W667" i="13"/>
  <c r="W668" i="13"/>
  <c r="W669" i="13"/>
  <c r="W670" i="13"/>
  <c r="W671" i="13"/>
  <c r="W672" i="13"/>
  <c r="W673" i="13"/>
  <c r="W674" i="13"/>
  <c r="W675" i="13"/>
  <c r="W676" i="13"/>
  <c r="W677" i="13"/>
  <c r="W678" i="13"/>
  <c r="W679" i="13"/>
  <c r="W680" i="13"/>
  <c r="W681" i="13"/>
  <c r="W682" i="13"/>
  <c r="W683" i="13"/>
  <c r="W684" i="13"/>
  <c r="W685" i="13"/>
  <c r="W686" i="13"/>
  <c r="W687" i="13"/>
  <c r="W688" i="13"/>
  <c r="W689" i="13"/>
  <c r="W690" i="13"/>
  <c r="W691" i="13"/>
  <c r="W692" i="13"/>
  <c r="W693" i="13"/>
  <c r="W694" i="13"/>
  <c r="W695" i="13"/>
  <c r="W696" i="13"/>
  <c r="W697" i="13"/>
  <c r="W698" i="13"/>
  <c r="W699" i="13"/>
  <c r="W700" i="13"/>
  <c r="W701" i="13"/>
  <c r="W702" i="13"/>
  <c r="W703" i="13"/>
  <c r="W704" i="13"/>
  <c r="W705" i="13"/>
  <c r="W706" i="13"/>
  <c r="W707" i="13"/>
  <c r="W708" i="13"/>
  <c r="W709" i="13"/>
  <c r="W710" i="13"/>
  <c r="W711" i="13"/>
  <c r="W712" i="13"/>
  <c r="W713" i="13"/>
  <c r="W714" i="13"/>
  <c r="W715" i="13"/>
  <c r="W716" i="13"/>
  <c r="W717" i="13"/>
  <c r="W718" i="13"/>
  <c r="W719" i="13"/>
  <c r="W720" i="13"/>
  <c r="W721" i="13"/>
  <c r="W722" i="13"/>
  <c r="W723" i="13"/>
  <c r="W724" i="13"/>
  <c r="W725" i="13"/>
  <c r="W726" i="13"/>
  <c r="W727" i="13"/>
  <c r="W728" i="13"/>
  <c r="W729" i="13"/>
  <c r="W730" i="13"/>
  <c r="W731" i="13"/>
  <c r="W732" i="13"/>
  <c r="W733" i="13"/>
  <c r="W734" i="13"/>
  <c r="W735" i="13"/>
  <c r="W736" i="13"/>
  <c r="W737" i="13"/>
  <c r="W738" i="13"/>
  <c r="W739" i="13"/>
  <c r="W740" i="13"/>
  <c r="W741" i="13"/>
  <c r="W742" i="13"/>
  <c r="W743" i="13"/>
  <c r="W744" i="13"/>
  <c r="W745" i="13"/>
  <c r="W746" i="13"/>
  <c r="W747" i="13"/>
  <c r="W748" i="13"/>
  <c r="W749" i="13"/>
  <c r="W750" i="13"/>
  <c r="W751" i="13"/>
  <c r="W752" i="13"/>
  <c r="W753" i="13"/>
  <c r="W754" i="13"/>
  <c r="W755" i="13"/>
  <c r="W756" i="13"/>
  <c r="W757" i="13"/>
  <c r="W758" i="13"/>
  <c r="W759" i="13"/>
  <c r="W760" i="13"/>
  <c r="W761" i="13"/>
  <c r="W762" i="13"/>
  <c r="W763" i="13"/>
  <c r="W764" i="13"/>
  <c r="W765" i="13"/>
  <c r="W766" i="13"/>
  <c r="W767" i="13"/>
  <c r="W768" i="13"/>
  <c r="W769" i="13"/>
  <c r="W770" i="13"/>
  <c r="W771" i="13"/>
  <c r="W772" i="13"/>
  <c r="W773" i="13"/>
  <c r="W774" i="13"/>
  <c r="W775" i="13"/>
  <c r="W776" i="13"/>
  <c r="W777" i="13"/>
  <c r="W778" i="13"/>
  <c r="W779" i="13"/>
  <c r="W780" i="13"/>
  <c r="W781" i="13"/>
  <c r="W782" i="13"/>
  <c r="W783" i="13"/>
  <c r="W784" i="13"/>
  <c r="W785" i="13"/>
  <c r="W786" i="13"/>
  <c r="W787" i="13"/>
  <c r="W788" i="13"/>
  <c r="W789" i="13"/>
  <c r="W790" i="13"/>
  <c r="W791" i="13"/>
  <c r="W792" i="13"/>
  <c r="W793" i="13"/>
  <c r="W794" i="13"/>
  <c r="W795" i="13"/>
  <c r="W796" i="13"/>
  <c r="W797" i="13"/>
  <c r="W798" i="13"/>
  <c r="W799" i="13"/>
  <c r="W800" i="13"/>
  <c r="W801" i="13"/>
  <c r="W802" i="13"/>
  <c r="W803" i="13"/>
  <c r="W804" i="13"/>
  <c r="W805" i="13"/>
  <c r="W806" i="13"/>
  <c r="W807" i="13"/>
  <c r="W808" i="13"/>
  <c r="W809" i="13"/>
  <c r="W810" i="13"/>
  <c r="W811" i="13"/>
  <c r="W812" i="13"/>
  <c r="W813" i="13"/>
  <c r="W814" i="13"/>
  <c r="W815" i="13"/>
  <c r="W816" i="13"/>
  <c r="W817" i="13"/>
  <c r="W818" i="13"/>
  <c r="W819" i="13"/>
  <c r="W820" i="13"/>
  <c r="W821" i="13"/>
  <c r="W822" i="13"/>
  <c r="W823" i="13"/>
  <c r="W824" i="13"/>
  <c r="W825" i="13"/>
  <c r="W826" i="13"/>
  <c r="W827" i="13"/>
  <c r="W828" i="13"/>
  <c r="W829" i="13"/>
  <c r="W830" i="13"/>
  <c r="W831" i="13"/>
  <c r="W832" i="13"/>
  <c r="W833" i="13"/>
  <c r="W834" i="13"/>
  <c r="W835" i="13"/>
  <c r="W836" i="13"/>
  <c r="W837" i="13"/>
  <c r="W838" i="13"/>
  <c r="W839" i="13"/>
  <c r="W840" i="13"/>
  <c r="W841" i="13"/>
  <c r="W842" i="13"/>
  <c r="W843" i="13"/>
  <c r="W844" i="13"/>
  <c r="W845" i="13"/>
  <c r="W846" i="13"/>
  <c r="W847" i="13"/>
  <c r="W848" i="13"/>
  <c r="W849" i="13"/>
  <c r="W850" i="13"/>
  <c r="W851" i="13"/>
  <c r="W852" i="13"/>
  <c r="W853" i="13"/>
  <c r="W854" i="13"/>
  <c r="W855" i="13"/>
  <c r="W856" i="13"/>
  <c r="W857" i="13"/>
  <c r="W858" i="13"/>
  <c r="W859" i="13"/>
  <c r="W860" i="13"/>
  <c r="W861" i="13"/>
  <c r="W862" i="13"/>
  <c r="W863" i="13"/>
  <c r="W864" i="13"/>
  <c r="W865" i="13"/>
  <c r="W866" i="13"/>
  <c r="W867" i="13"/>
  <c r="W868" i="13"/>
  <c r="W869" i="13"/>
  <c r="W870" i="13"/>
  <c r="W871" i="13"/>
  <c r="W872" i="13"/>
  <c r="W873" i="13"/>
  <c r="W874" i="13"/>
  <c r="W875" i="13"/>
  <c r="W876" i="13"/>
  <c r="W877" i="13"/>
  <c r="W878" i="13"/>
  <c r="W879" i="13"/>
  <c r="W880" i="13"/>
  <c r="W881" i="13"/>
  <c r="W882" i="13"/>
  <c r="W883" i="13"/>
  <c r="W884" i="13"/>
  <c r="W885" i="13"/>
  <c r="W886" i="13"/>
  <c r="W887" i="13"/>
  <c r="W888" i="13"/>
  <c r="W889" i="13"/>
  <c r="W890" i="13"/>
  <c r="W891" i="13"/>
  <c r="W892" i="13"/>
  <c r="W893" i="13"/>
  <c r="W894" i="13"/>
  <c r="W895" i="13"/>
  <c r="W896" i="13"/>
  <c r="W897" i="13"/>
  <c r="W898" i="13"/>
  <c r="W899" i="13"/>
  <c r="W900" i="13"/>
  <c r="W901" i="13"/>
  <c r="W902" i="13"/>
  <c r="W903" i="13"/>
  <c r="W904" i="13"/>
  <c r="W905" i="13"/>
  <c r="W906" i="13"/>
  <c r="W907" i="13"/>
  <c r="W908" i="13"/>
  <c r="W909" i="13"/>
  <c r="W910" i="13"/>
  <c r="W911" i="13"/>
  <c r="W912" i="13"/>
  <c r="W913" i="13"/>
  <c r="W914" i="13"/>
  <c r="W915" i="13"/>
  <c r="W916" i="13"/>
  <c r="W917" i="13"/>
  <c r="W918" i="13"/>
  <c r="W919" i="13"/>
  <c r="W920" i="13"/>
  <c r="W921" i="13"/>
  <c r="W922" i="13"/>
  <c r="W923" i="13"/>
  <c r="W924" i="13"/>
  <c r="W925" i="13"/>
  <c r="W926" i="13"/>
  <c r="W927" i="13"/>
  <c r="W928" i="13"/>
  <c r="W929" i="13"/>
  <c r="W930" i="13"/>
  <c r="W931" i="13"/>
  <c r="W932" i="13"/>
  <c r="W933" i="13"/>
  <c r="W934" i="13"/>
  <c r="W935" i="13"/>
  <c r="W936" i="13"/>
  <c r="W937" i="13"/>
  <c r="W938" i="13"/>
  <c r="W939" i="13"/>
  <c r="W940" i="13"/>
  <c r="W941" i="13"/>
  <c r="W942" i="13"/>
  <c r="W943" i="13"/>
  <c r="W944" i="13"/>
  <c r="W945" i="13"/>
  <c r="W946" i="13"/>
  <c r="W947" i="13"/>
  <c r="W948" i="13"/>
  <c r="W949" i="13"/>
  <c r="W950" i="13"/>
  <c r="W951" i="13"/>
  <c r="W952" i="13"/>
  <c r="W953" i="13"/>
  <c r="W954" i="13"/>
  <c r="W955" i="13"/>
  <c r="W956" i="13"/>
  <c r="W957" i="13"/>
  <c r="W958" i="13"/>
  <c r="W959" i="13"/>
  <c r="W960" i="13"/>
  <c r="W961" i="13"/>
  <c r="W962" i="13"/>
  <c r="W963" i="13"/>
  <c r="W964" i="13"/>
  <c r="W965" i="13"/>
  <c r="W966" i="13"/>
  <c r="W967" i="13"/>
  <c r="W968" i="13"/>
  <c r="W969" i="13"/>
  <c r="W970" i="13"/>
  <c r="W971" i="13"/>
  <c r="W972" i="13"/>
  <c r="W973" i="13"/>
  <c r="W974" i="13"/>
  <c r="W975" i="13"/>
  <c r="W976" i="13"/>
  <c r="W977" i="13"/>
  <c r="W978" i="13"/>
  <c r="W979" i="13"/>
  <c r="W980" i="13"/>
  <c r="W981" i="13"/>
  <c r="W982" i="13"/>
  <c r="W983" i="13"/>
  <c r="W984" i="13"/>
  <c r="W985" i="13"/>
  <c r="W986" i="13"/>
  <c r="W987" i="13"/>
  <c r="W988" i="13"/>
  <c r="W989" i="13"/>
  <c r="W990" i="13"/>
  <c r="W991" i="13"/>
  <c r="W992" i="13"/>
  <c r="W993" i="13"/>
  <c r="W994" i="13"/>
  <c r="W995" i="13"/>
  <c r="W996" i="13"/>
  <c r="W997" i="13"/>
  <c r="W998" i="13"/>
  <c r="W999" i="13"/>
  <c r="W1000" i="13"/>
  <c r="W1001" i="13"/>
  <c r="W1002" i="13"/>
  <c r="W1003" i="13"/>
  <c r="W1004" i="13"/>
  <c r="W1005" i="13"/>
  <c r="W1006" i="13"/>
  <c r="W1007" i="13"/>
  <c r="W1008" i="13"/>
  <c r="W1009" i="13"/>
  <c r="W1010" i="13"/>
  <c r="W1011" i="13"/>
  <c r="W1012" i="13"/>
  <c r="W1013" i="13"/>
  <c r="W1014" i="13"/>
  <c r="W1015" i="13"/>
  <c r="W1016" i="13"/>
  <c r="W1017" i="13"/>
  <c r="W1018" i="13"/>
  <c r="W1019" i="13"/>
  <c r="W1020" i="13"/>
  <c r="W1021" i="13"/>
  <c r="W1022" i="13"/>
  <c r="W1023" i="13"/>
  <c r="W1024" i="13"/>
  <c r="W1025" i="13"/>
  <c r="W1026" i="13"/>
  <c r="W1027" i="13"/>
  <c r="W1028" i="13"/>
  <c r="W1029" i="13"/>
  <c r="W1030" i="13"/>
  <c r="W1031" i="13"/>
  <c r="W1032" i="13"/>
  <c r="W1033" i="13"/>
  <c r="W1034" i="13"/>
  <c r="W1035" i="13"/>
  <c r="W1036" i="13"/>
  <c r="W1037" i="13"/>
  <c r="W1038" i="13"/>
  <c r="W1039" i="13"/>
  <c r="W1040" i="13"/>
  <c r="W1041" i="13"/>
  <c r="W1042" i="13"/>
  <c r="W1043" i="13"/>
  <c r="W1044" i="13"/>
  <c r="W1045" i="13"/>
  <c r="W1046" i="13"/>
  <c r="W1047" i="13"/>
  <c r="W1048" i="13"/>
  <c r="W1049" i="13"/>
  <c r="W1050" i="13"/>
  <c r="W1051" i="13"/>
  <c r="W1052" i="13"/>
  <c r="W1053" i="13"/>
  <c r="W1054" i="13"/>
  <c r="W1055" i="13"/>
  <c r="W1056" i="13"/>
  <c r="W1057" i="13"/>
  <c r="W1058" i="13"/>
  <c r="W1059" i="13"/>
  <c r="W1060" i="13"/>
  <c r="W1061" i="13"/>
  <c r="W1062" i="13"/>
  <c r="W1063" i="13"/>
  <c r="W1064" i="13"/>
  <c r="W1065" i="13"/>
  <c r="W1066" i="13"/>
  <c r="W1067" i="13"/>
  <c r="W1068" i="13"/>
  <c r="W1069" i="13"/>
  <c r="W1070" i="13"/>
  <c r="W1071" i="13"/>
  <c r="W1072" i="13"/>
  <c r="W1073" i="13"/>
  <c r="W1074" i="13"/>
  <c r="W1075" i="13"/>
  <c r="W1076" i="13"/>
  <c r="W1077" i="13"/>
  <c r="W1078" i="13"/>
  <c r="W1079" i="13"/>
  <c r="W1080" i="13"/>
  <c r="W1081" i="13"/>
  <c r="W1082" i="13"/>
  <c r="W1083" i="13"/>
  <c r="W1084" i="13"/>
  <c r="W1085" i="13"/>
  <c r="W1086" i="13"/>
  <c r="W1087" i="13"/>
  <c r="W1088" i="13"/>
  <c r="W1089" i="13"/>
  <c r="W1090" i="13"/>
  <c r="W1091" i="13"/>
  <c r="W1092" i="13"/>
  <c r="W1093" i="13"/>
  <c r="W1094" i="13"/>
  <c r="W1095" i="13"/>
  <c r="W1096" i="13"/>
  <c r="W1097" i="13"/>
  <c r="W1098" i="13"/>
  <c r="W1099" i="13"/>
  <c r="W1100" i="13"/>
  <c r="W1101" i="13"/>
  <c r="W1102" i="13"/>
  <c r="W1103" i="13"/>
  <c r="W1104" i="13"/>
  <c r="W1105" i="13"/>
  <c r="W1106" i="13"/>
  <c r="W1107" i="13"/>
  <c r="W1108" i="13"/>
  <c r="W1109" i="13"/>
  <c r="W1110" i="13"/>
  <c r="W1111" i="13"/>
  <c r="W1112" i="13"/>
  <c r="W1113" i="13"/>
  <c r="W1114" i="13"/>
  <c r="W1115" i="13"/>
  <c r="W1116" i="13"/>
  <c r="W1117" i="13"/>
  <c r="W1118" i="13"/>
  <c r="W1119" i="13"/>
  <c r="W1120" i="13"/>
  <c r="W1121" i="13"/>
  <c r="W1122" i="13"/>
  <c r="W1123" i="13"/>
  <c r="W1124" i="13"/>
  <c r="W1125" i="13"/>
  <c r="W1126" i="13"/>
  <c r="W1127" i="13"/>
  <c r="W1128" i="13"/>
  <c r="W1129" i="13"/>
  <c r="W1130" i="13"/>
  <c r="W1131" i="13"/>
  <c r="W1132" i="13"/>
  <c r="W1133" i="13"/>
  <c r="W1134" i="13"/>
  <c r="W1135" i="13"/>
  <c r="W1136" i="13"/>
  <c r="W1137" i="13"/>
  <c r="W1138" i="13"/>
  <c r="W1139" i="13"/>
  <c r="W1140" i="13"/>
  <c r="W1141" i="13"/>
  <c r="W1142" i="13"/>
  <c r="W1143" i="13"/>
  <c r="W1144" i="13"/>
  <c r="W1145" i="13"/>
  <c r="W1146" i="13"/>
  <c r="W1147" i="13"/>
  <c r="W1148" i="13"/>
  <c r="W1149" i="13"/>
  <c r="W1150" i="13"/>
  <c r="W1151" i="13"/>
  <c r="W1152" i="13"/>
  <c r="W1153" i="13"/>
  <c r="W1154" i="13"/>
  <c r="W1155" i="13"/>
  <c r="W1156" i="13"/>
  <c r="W1157" i="13"/>
  <c r="W1158" i="13"/>
  <c r="W1159" i="13"/>
  <c r="W1160" i="13"/>
  <c r="W1161" i="13"/>
  <c r="W1162" i="13"/>
  <c r="W1163" i="13"/>
  <c r="W1164" i="13"/>
  <c r="W1165" i="13"/>
  <c r="W1166" i="13"/>
  <c r="W1167" i="13"/>
  <c r="W1168" i="13"/>
  <c r="W1169" i="13"/>
  <c r="W1170" i="13"/>
  <c r="W1171" i="13"/>
  <c r="W1172" i="13"/>
  <c r="W1173" i="13"/>
  <c r="W1174" i="13"/>
  <c r="W1175" i="13"/>
  <c r="W1176" i="13"/>
  <c r="W1177" i="13"/>
  <c r="W1178" i="13"/>
  <c r="W1179" i="13"/>
  <c r="W1180" i="13"/>
  <c r="W1181" i="13"/>
  <c r="W1182" i="13"/>
  <c r="W1183" i="13"/>
  <c r="W1184" i="13"/>
  <c r="W1185" i="13"/>
  <c r="W1186" i="13"/>
  <c r="W1187" i="13"/>
  <c r="W1188" i="13"/>
  <c r="W1189" i="13"/>
  <c r="W1190" i="13"/>
  <c r="W1191" i="13"/>
  <c r="W1192" i="13"/>
  <c r="W1193" i="13"/>
  <c r="W1194" i="13"/>
  <c r="W1195" i="13"/>
  <c r="W1196" i="13"/>
  <c r="W1197" i="13"/>
  <c r="W1198" i="13"/>
  <c r="W1199" i="13"/>
  <c r="W1200" i="13"/>
  <c r="W1201" i="13"/>
  <c r="W1202" i="13"/>
  <c r="W1203" i="13"/>
  <c r="W1204" i="13"/>
  <c r="W1205" i="13"/>
  <c r="W1206" i="13"/>
  <c r="W1207" i="13"/>
  <c r="W1208" i="13"/>
  <c r="W1209" i="13"/>
  <c r="W1210" i="13"/>
  <c r="W1211" i="13"/>
  <c r="W1212" i="13"/>
  <c r="W1213" i="13"/>
  <c r="W1214" i="13"/>
  <c r="W1215" i="13"/>
  <c r="W1216" i="13"/>
  <c r="W1217" i="13"/>
  <c r="W1218" i="13"/>
  <c r="W1219" i="13"/>
  <c r="W1220" i="13"/>
  <c r="W1221" i="13"/>
  <c r="W1222" i="13"/>
  <c r="W1223" i="13"/>
  <c r="W1224" i="13"/>
  <c r="W1225" i="13"/>
  <c r="W1226" i="13"/>
  <c r="W1227" i="13"/>
  <c r="W1228" i="13"/>
  <c r="W1229" i="13"/>
  <c r="W1230" i="13"/>
  <c r="W1231" i="13"/>
  <c r="W1232" i="13"/>
  <c r="W1233" i="13"/>
  <c r="W1234" i="13"/>
  <c r="W1235" i="13"/>
  <c r="W1236" i="13"/>
  <c r="W1237" i="13"/>
  <c r="W1238" i="13"/>
  <c r="W1239" i="13"/>
  <c r="W1240" i="13"/>
  <c r="W1241" i="13"/>
  <c r="W1242" i="13"/>
  <c r="W1243" i="13"/>
  <c r="W1244" i="13"/>
  <c r="W1245" i="13"/>
  <c r="W1246" i="13"/>
  <c r="W1247" i="13"/>
  <c r="W1248" i="13"/>
  <c r="W1249" i="13"/>
  <c r="W1250" i="13"/>
  <c r="W1251" i="13"/>
  <c r="W1252" i="13"/>
  <c r="W1253" i="13"/>
  <c r="W1254" i="13"/>
  <c r="W1255" i="13"/>
  <c r="W1256" i="13"/>
  <c r="W1257" i="13"/>
  <c r="W1258" i="13"/>
  <c r="W1259" i="13"/>
  <c r="W1260" i="13"/>
  <c r="W1261" i="13"/>
  <c r="W1262" i="13"/>
  <c r="W1263" i="13"/>
  <c r="W1264" i="13"/>
  <c r="W1265" i="13"/>
  <c r="W1266" i="13"/>
  <c r="W1267" i="13"/>
  <c r="W1268" i="13"/>
  <c r="W1269" i="13"/>
  <c r="W1270" i="13"/>
  <c r="W1271" i="13"/>
  <c r="W1272" i="13"/>
  <c r="W1273" i="13"/>
  <c r="W1274" i="13"/>
  <c r="W1275" i="13"/>
  <c r="W1276" i="13"/>
  <c r="W1277" i="13"/>
  <c r="W1278" i="13"/>
  <c r="W1279" i="13"/>
  <c r="W1280" i="13"/>
  <c r="W1281" i="13"/>
  <c r="W1282" i="13"/>
  <c r="W1283" i="13"/>
  <c r="W1284" i="13"/>
  <c r="W1285" i="13"/>
  <c r="W1286" i="13"/>
  <c r="W1287" i="13"/>
  <c r="W1288" i="13"/>
  <c r="W1289" i="13"/>
  <c r="W1290" i="13"/>
  <c r="W1291" i="13"/>
  <c r="W1292" i="13"/>
  <c r="W1293" i="13"/>
  <c r="W1294" i="13"/>
  <c r="W1295" i="13"/>
  <c r="W1296" i="13"/>
  <c r="W1297" i="13"/>
  <c r="W1298" i="13"/>
  <c r="W1299" i="13"/>
  <c r="W1300" i="13"/>
  <c r="W1301" i="13"/>
  <c r="W1302" i="13"/>
  <c r="W1303" i="13"/>
  <c r="W1304" i="13"/>
  <c r="W1305" i="13"/>
  <c r="W1306" i="13"/>
  <c r="W1307" i="13"/>
  <c r="W1308" i="13"/>
  <c r="W1309" i="13"/>
  <c r="W1310" i="13"/>
  <c r="W1311" i="13"/>
  <c r="W1312" i="13"/>
  <c r="W1313" i="13"/>
  <c r="W1314" i="13"/>
  <c r="W1315" i="13"/>
  <c r="W1316" i="13"/>
  <c r="W1317" i="13"/>
  <c r="W1318" i="13"/>
  <c r="W1319" i="13"/>
  <c r="W1320" i="13"/>
  <c r="W1321" i="13"/>
  <c r="W1322" i="13"/>
  <c r="W1323" i="13"/>
  <c r="W1324" i="13"/>
  <c r="W1325" i="13"/>
  <c r="W1326" i="13"/>
  <c r="W1327" i="13"/>
  <c r="W1328" i="13"/>
  <c r="W1329" i="13"/>
  <c r="W1330" i="13"/>
  <c r="W1331" i="13"/>
  <c r="W1332" i="13"/>
  <c r="W1333" i="13"/>
  <c r="W1334" i="13"/>
  <c r="W1335" i="13"/>
  <c r="W1336" i="13"/>
  <c r="W1337" i="13"/>
  <c r="W1338" i="13"/>
  <c r="W1339" i="13"/>
  <c r="W1340" i="13"/>
  <c r="W1341" i="13"/>
  <c r="W1342" i="13"/>
  <c r="W1343" i="13"/>
  <c r="W1344" i="13"/>
  <c r="W1345" i="13"/>
  <c r="W1346" i="13"/>
  <c r="W1347" i="13"/>
  <c r="W1348" i="13"/>
  <c r="W1349" i="13"/>
  <c r="W1350" i="13"/>
  <c r="W1351" i="13"/>
  <c r="W1352" i="13"/>
  <c r="W1353" i="13"/>
  <c r="W1354" i="13"/>
  <c r="W1355" i="13"/>
  <c r="W1356" i="13"/>
  <c r="W1357" i="13"/>
  <c r="W1358" i="13"/>
  <c r="W1359" i="13"/>
  <c r="W1360" i="13"/>
  <c r="W1361" i="13"/>
  <c r="W1362" i="13"/>
  <c r="W1363" i="13"/>
  <c r="W1364" i="13"/>
  <c r="W1365" i="13"/>
  <c r="W1366" i="13"/>
  <c r="W1367" i="13"/>
  <c r="W1368" i="13"/>
  <c r="W1369" i="13"/>
  <c r="W1370" i="13"/>
  <c r="W1371" i="13"/>
  <c r="W1372" i="13"/>
  <c r="W1373" i="13"/>
  <c r="W1374" i="13"/>
  <c r="W1375" i="13"/>
  <c r="W1376" i="13"/>
  <c r="W1377" i="13"/>
  <c r="W1378" i="13"/>
  <c r="W1379" i="13"/>
  <c r="W1380" i="13"/>
  <c r="W1381" i="13"/>
  <c r="W1382" i="13"/>
  <c r="W1383" i="13"/>
  <c r="W1384" i="13"/>
  <c r="W1385" i="13"/>
  <c r="W1386" i="13"/>
  <c r="W1387" i="13"/>
  <c r="W1388" i="13"/>
  <c r="W1389" i="13"/>
  <c r="W1390" i="13"/>
  <c r="W1391" i="13"/>
  <c r="W1392" i="13"/>
  <c r="W1393" i="13"/>
  <c r="W1394" i="13"/>
  <c r="W1395" i="13"/>
  <c r="W1396" i="13"/>
  <c r="W1397" i="13"/>
  <c r="W1398" i="13"/>
  <c r="W1399" i="13"/>
  <c r="W1400" i="13"/>
  <c r="W1401" i="13"/>
  <c r="W1402" i="13"/>
  <c r="W1403" i="13"/>
  <c r="W1404" i="13"/>
  <c r="W1405" i="13"/>
  <c r="W1406" i="13"/>
  <c r="W1407" i="13"/>
  <c r="W1408" i="13"/>
  <c r="W1409" i="13"/>
  <c r="W1410" i="13"/>
  <c r="W1411" i="13"/>
  <c r="W1412" i="13"/>
  <c r="W1413" i="13"/>
  <c r="W1414" i="13"/>
  <c r="W1415" i="13"/>
  <c r="W1416" i="13"/>
  <c r="W1417" i="13"/>
  <c r="W1418" i="13"/>
  <c r="W1419" i="13"/>
  <c r="W1420" i="13"/>
  <c r="W1421" i="13"/>
  <c r="W1422" i="13"/>
  <c r="W1423" i="13"/>
  <c r="W1424" i="13"/>
  <c r="W1425" i="13"/>
  <c r="W1426" i="13"/>
  <c r="W1427" i="13"/>
  <c r="W1428" i="13"/>
  <c r="W1429" i="13"/>
  <c r="W1430" i="13"/>
  <c r="W1431" i="13"/>
  <c r="W1432" i="13"/>
  <c r="W1433" i="13"/>
  <c r="W1434" i="13"/>
  <c r="W1435" i="13"/>
  <c r="W1436" i="13"/>
  <c r="W1437" i="13"/>
  <c r="W1438" i="13"/>
  <c r="W1439" i="13"/>
  <c r="W1440" i="13"/>
  <c r="W1441" i="13"/>
  <c r="W1442" i="13"/>
  <c r="W1443" i="13"/>
  <c r="W1444" i="13"/>
  <c r="W1445" i="13"/>
  <c r="W1446" i="13"/>
  <c r="W1447" i="13"/>
  <c r="W1448" i="13"/>
  <c r="W1449" i="13"/>
  <c r="W1450" i="13"/>
  <c r="W1451" i="13"/>
  <c r="W1452" i="13"/>
  <c r="W1453" i="13"/>
  <c r="W1454" i="13"/>
  <c r="W1455" i="13"/>
  <c r="W1456" i="13"/>
  <c r="W1457" i="13"/>
  <c r="W1458" i="13"/>
  <c r="W1459" i="13"/>
  <c r="W1460" i="13"/>
  <c r="W1461" i="13"/>
  <c r="W1462" i="13"/>
  <c r="W1463" i="13"/>
  <c r="W1464" i="13"/>
  <c r="W1465" i="13"/>
  <c r="W1466" i="13"/>
  <c r="W1467" i="13"/>
  <c r="W1468" i="13"/>
  <c r="W1469" i="13"/>
  <c r="W1470" i="13"/>
  <c r="W1471" i="13"/>
  <c r="W1472" i="13"/>
  <c r="W1473" i="13"/>
  <c r="W1474" i="13"/>
  <c r="W1475" i="13"/>
  <c r="W1476" i="13"/>
  <c r="W1477" i="13"/>
  <c r="W1478" i="13"/>
  <c r="W1479" i="13"/>
  <c r="W1480" i="13"/>
  <c r="W1481" i="13"/>
  <c r="W1482" i="13"/>
  <c r="W1483" i="13"/>
  <c r="W1484" i="13"/>
  <c r="W1485" i="13"/>
  <c r="W1486" i="13"/>
  <c r="W1487" i="13"/>
  <c r="W1488" i="13"/>
  <c r="W1489" i="13"/>
  <c r="W1490" i="13"/>
  <c r="W1491" i="13"/>
  <c r="W1492" i="13"/>
  <c r="W1493" i="13"/>
  <c r="W1494" i="13"/>
  <c r="W1495" i="13"/>
  <c r="W1496" i="13"/>
  <c r="W1497" i="13"/>
  <c r="W1498" i="13"/>
  <c r="W1499" i="13"/>
  <c r="W1500" i="13"/>
  <c r="W1501" i="13"/>
  <c r="W1502" i="13"/>
  <c r="W1503" i="13"/>
  <c r="W1504" i="13"/>
  <c r="W1505" i="13"/>
  <c r="W1506" i="13"/>
  <c r="W1507" i="13"/>
  <c r="W1508" i="13"/>
  <c r="W1509" i="13"/>
  <c r="W1510" i="13"/>
  <c r="W1511" i="13"/>
  <c r="W1512" i="13"/>
  <c r="W1513" i="13"/>
  <c r="W1514" i="13"/>
  <c r="W1515" i="13"/>
  <c r="W1516" i="13"/>
  <c r="W1517" i="13"/>
  <c r="W1518" i="13"/>
  <c r="W1519" i="13"/>
  <c r="W1520" i="13"/>
  <c r="W1521" i="13"/>
  <c r="W1522" i="13"/>
  <c r="W1523" i="13"/>
  <c r="W1524" i="13"/>
  <c r="W1525" i="13"/>
  <c r="W1526" i="13"/>
  <c r="W1527" i="13"/>
  <c r="W1528" i="13"/>
  <c r="W1529" i="13"/>
  <c r="W1530" i="13"/>
  <c r="W1531" i="13"/>
  <c r="W1532" i="13"/>
  <c r="W1533" i="13"/>
  <c r="W1534" i="13"/>
  <c r="W1535" i="13"/>
  <c r="W1536" i="13"/>
  <c r="W1537" i="13"/>
  <c r="W1538" i="13"/>
  <c r="W1539" i="13"/>
  <c r="W1540" i="13"/>
  <c r="W1541" i="13"/>
  <c r="W1542" i="13"/>
  <c r="W1543" i="13"/>
  <c r="W1544" i="13"/>
  <c r="W1545" i="13"/>
  <c r="W1546" i="13"/>
  <c r="W1547" i="13"/>
  <c r="W1548" i="13"/>
  <c r="W1549" i="13"/>
  <c r="W1550" i="13"/>
  <c r="W1551" i="13"/>
  <c r="W1552" i="13"/>
  <c r="W1553" i="13"/>
  <c r="W1554" i="13"/>
  <c r="W1555" i="13"/>
  <c r="W1556" i="13"/>
  <c r="W1557" i="13"/>
  <c r="W1558" i="13"/>
  <c r="W1559" i="13"/>
  <c r="W1560" i="13"/>
  <c r="W1561" i="13"/>
  <c r="W1562" i="13"/>
  <c r="W1563" i="13"/>
  <c r="W1564" i="13"/>
  <c r="W1565" i="13"/>
  <c r="W1566" i="13"/>
  <c r="W1567" i="13"/>
  <c r="W1568" i="13"/>
  <c r="W1569" i="13"/>
  <c r="W1570" i="13"/>
  <c r="W1571" i="13"/>
  <c r="W1572" i="13"/>
  <c r="W1573" i="13"/>
  <c r="W1574" i="13"/>
  <c r="W1575" i="13"/>
  <c r="W1576" i="13"/>
  <c r="W1577" i="13"/>
  <c r="W1578" i="13"/>
  <c r="W1579" i="13"/>
  <c r="W1580" i="13"/>
  <c r="W1581" i="13"/>
  <c r="W1582" i="13"/>
  <c r="W1583" i="13"/>
  <c r="W1584" i="13"/>
  <c r="W1585" i="13"/>
  <c r="W1586" i="13"/>
  <c r="W1587" i="13"/>
  <c r="W1588" i="13"/>
  <c r="W1589" i="13"/>
  <c r="W1590" i="13"/>
  <c r="W1591" i="13"/>
  <c r="W1592" i="13"/>
  <c r="W1593" i="13"/>
  <c r="W1594" i="13"/>
  <c r="W1595" i="13"/>
  <c r="W1596" i="13"/>
  <c r="W1597" i="13"/>
  <c r="W1598" i="13"/>
  <c r="W1599" i="13"/>
  <c r="W1600" i="13"/>
  <c r="W1601" i="13"/>
  <c r="W1602" i="13"/>
  <c r="W1603" i="13"/>
  <c r="W1604" i="13"/>
  <c r="W1605" i="13"/>
  <c r="W1606" i="13"/>
  <c r="W1607" i="13"/>
  <c r="W1608" i="13"/>
  <c r="W1609" i="13"/>
  <c r="W1610" i="13"/>
  <c r="W1611" i="13"/>
  <c r="W1612" i="13"/>
  <c r="W1613" i="13"/>
  <c r="W1614" i="13"/>
  <c r="W1615" i="13"/>
  <c r="W1616" i="13"/>
  <c r="W1617" i="13"/>
  <c r="W1618" i="13"/>
  <c r="W1619" i="13"/>
  <c r="W1620" i="13"/>
  <c r="W1621" i="13"/>
  <c r="W1622" i="13"/>
  <c r="W1623" i="13"/>
  <c r="W1624" i="13"/>
  <c r="W1625" i="13"/>
  <c r="W1626" i="13"/>
  <c r="W1627" i="13"/>
  <c r="W1628" i="13"/>
  <c r="W1629" i="13"/>
  <c r="W1630" i="13"/>
  <c r="W1631" i="13"/>
  <c r="W1632" i="13"/>
  <c r="W1633" i="13"/>
  <c r="W1634" i="13"/>
  <c r="W1635" i="13"/>
  <c r="W1636" i="13"/>
  <c r="W1637" i="13"/>
  <c r="W1638" i="13"/>
  <c r="W1639" i="13"/>
  <c r="W1640" i="13"/>
  <c r="W1641" i="13"/>
  <c r="W1642" i="13"/>
  <c r="W1643" i="13"/>
  <c r="W1644" i="13"/>
  <c r="W1645" i="13"/>
  <c r="W1646" i="13"/>
  <c r="W1647" i="13"/>
  <c r="W1648" i="13"/>
  <c r="W1649" i="13"/>
  <c r="W1650" i="13"/>
  <c r="W1651" i="13"/>
  <c r="W1652" i="13"/>
  <c r="W1653" i="13"/>
  <c r="W1654" i="13"/>
  <c r="W1655" i="13"/>
  <c r="W1656" i="13"/>
  <c r="W1657" i="13"/>
  <c r="W1658" i="13"/>
  <c r="W1659" i="13"/>
  <c r="W1660" i="13"/>
  <c r="W1661" i="13"/>
  <c r="W1662" i="13"/>
  <c r="W1663" i="13"/>
  <c r="W1664" i="13"/>
  <c r="W1665" i="13"/>
  <c r="W1666" i="13"/>
  <c r="W1667" i="13"/>
  <c r="W1668" i="13"/>
  <c r="W1669" i="13"/>
  <c r="W1670" i="13"/>
  <c r="W1671" i="13"/>
  <c r="W1672" i="13"/>
  <c r="W1673" i="13"/>
  <c r="W1674" i="13"/>
  <c r="W1675" i="13"/>
  <c r="W1676" i="13"/>
  <c r="W1677" i="13"/>
  <c r="W1678" i="13"/>
  <c r="W1679" i="13"/>
  <c r="W1680" i="13"/>
  <c r="W1681" i="13"/>
  <c r="W1682" i="13"/>
  <c r="W1683" i="13"/>
  <c r="W1684" i="13"/>
  <c r="W1685" i="13"/>
  <c r="W1686" i="13"/>
  <c r="W1687" i="13"/>
  <c r="W1688" i="13"/>
  <c r="S2" i="13"/>
  <c r="S3" i="13"/>
  <c r="S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69" i="13"/>
  <c r="S70" i="13"/>
  <c r="S71" i="13"/>
  <c r="S72" i="13"/>
  <c r="S73" i="13"/>
  <c r="S74" i="13"/>
  <c r="S75" i="13"/>
  <c r="S76" i="13"/>
  <c r="S77" i="13"/>
  <c r="S78" i="13"/>
  <c r="S79" i="13"/>
  <c r="S80" i="13"/>
  <c r="S81" i="13"/>
  <c r="S82" i="13"/>
  <c r="S83" i="13"/>
  <c r="S84" i="13"/>
  <c r="S85" i="13"/>
  <c r="S86" i="13"/>
  <c r="S87" i="13"/>
  <c r="S88" i="13"/>
  <c r="S89" i="13"/>
  <c r="S90" i="13"/>
  <c r="S91" i="13"/>
  <c r="S92" i="13"/>
  <c r="S93" i="13"/>
  <c r="S94" i="13"/>
  <c r="S95" i="13"/>
  <c r="S96" i="13"/>
  <c r="S97" i="13"/>
  <c r="S98" i="13"/>
  <c r="S99" i="13"/>
  <c r="S100" i="13"/>
  <c r="S101" i="13"/>
  <c r="S102" i="13"/>
  <c r="S103" i="13"/>
  <c r="S104" i="13"/>
  <c r="S105" i="13"/>
  <c r="S106" i="13"/>
  <c r="S107" i="13"/>
  <c r="S108" i="13"/>
  <c r="S109" i="13"/>
  <c r="S110" i="13"/>
  <c r="S111" i="13"/>
  <c r="S112" i="13"/>
  <c r="S113" i="13"/>
  <c r="S114" i="13"/>
  <c r="S115" i="13"/>
  <c r="S116" i="13"/>
  <c r="S117" i="13"/>
  <c r="S118" i="13"/>
  <c r="S119" i="13"/>
  <c r="S120" i="13"/>
  <c r="S121" i="13"/>
  <c r="S122" i="13"/>
  <c r="S123" i="13"/>
  <c r="S124" i="13"/>
  <c r="S125" i="13"/>
  <c r="S126" i="13"/>
  <c r="S127" i="13"/>
  <c r="S128" i="13"/>
  <c r="S129" i="13"/>
  <c r="S130" i="13"/>
  <c r="S131" i="13"/>
  <c r="S132" i="13"/>
  <c r="S133" i="13"/>
  <c r="S134" i="13"/>
  <c r="S135" i="13"/>
  <c r="S136" i="13"/>
  <c r="S137" i="13"/>
  <c r="S138" i="13"/>
  <c r="S139" i="13"/>
  <c r="S140" i="13"/>
  <c r="S141" i="13"/>
  <c r="S142" i="13"/>
  <c r="S143" i="13"/>
  <c r="S144" i="13"/>
  <c r="S145" i="13"/>
  <c r="S146" i="13"/>
  <c r="S147" i="13"/>
  <c r="S148" i="13"/>
  <c r="S149" i="13"/>
  <c r="S150" i="13"/>
  <c r="S151" i="13"/>
  <c r="S152" i="13"/>
  <c r="S153" i="13"/>
  <c r="S154" i="13"/>
  <c r="S155" i="13"/>
  <c r="S156" i="13"/>
  <c r="S157" i="13"/>
  <c r="S158" i="13"/>
  <c r="S159" i="13"/>
  <c r="S160" i="13"/>
  <c r="S161" i="13"/>
  <c r="S162" i="13"/>
  <c r="S163" i="13"/>
  <c r="S164" i="13"/>
  <c r="S165" i="13"/>
  <c r="S166" i="13"/>
  <c r="S167" i="13"/>
  <c r="S168" i="13"/>
  <c r="S169" i="13"/>
  <c r="S170" i="13"/>
  <c r="S171" i="13"/>
  <c r="S172" i="13"/>
  <c r="S173" i="13"/>
  <c r="S174" i="13"/>
  <c r="S175" i="13"/>
  <c r="S176" i="13"/>
  <c r="S177" i="13"/>
  <c r="S178" i="13"/>
  <c r="S179" i="13"/>
  <c r="S180" i="13"/>
  <c r="S181" i="13"/>
  <c r="S182" i="13"/>
  <c r="S183" i="13"/>
  <c r="S184" i="13"/>
  <c r="S185" i="13"/>
  <c r="S186" i="13"/>
  <c r="S187" i="13"/>
  <c r="S188" i="13"/>
  <c r="S189" i="13"/>
  <c r="S190" i="13"/>
  <c r="S191" i="13"/>
  <c r="S192" i="13"/>
  <c r="S193" i="13"/>
  <c r="S194" i="13"/>
  <c r="S195" i="13"/>
  <c r="S196" i="13"/>
  <c r="S197" i="13"/>
  <c r="S198" i="13"/>
  <c r="S199" i="13"/>
  <c r="S200" i="13"/>
  <c r="S201" i="13"/>
  <c r="S202" i="13"/>
  <c r="S203" i="13"/>
  <c r="S204" i="13"/>
  <c r="S205" i="13"/>
  <c r="S206" i="13"/>
  <c r="S207" i="13"/>
  <c r="S208" i="13"/>
  <c r="S209" i="13"/>
  <c r="S210" i="13"/>
  <c r="S211" i="13"/>
  <c r="S212" i="13"/>
  <c r="S213" i="13"/>
  <c r="S214" i="13"/>
  <c r="S215" i="13"/>
  <c r="S216" i="13"/>
  <c r="S217" i="13"/>
  <c r="S218" i="13"/>
  <c r="S219" i="13"/>
  <c r="S220" i="13"/>
  <c r="S221" i="13"/>
  <c r="S222" i="13"/>
  <c r="S223" i="13"/>
  <c r="S224" i="13"/>
  <c r="S225" i="13"/>
  <c r="S226" i="13"/>
  <c r="S227" i="13"/>
  <c r="S228" i="13"/>
  <c r="S229" i="13"/>
  <c r="S230" i="13"/>
  <c r="S231" i="13"/>
  <c r="S232" i="13"/>
  <c r="S233" i="13"/>
  <c r="S234" i="13"/>
  <c r="S235" i="13"/>
  <c r="S236" i="13"/>
  <c r="S237" i="13"/>
  <c r="S238" i="13"/>
  <c r="S239" i="13"/>
  <c r="S240" i="13"/>
  <c r="S241" i="13"/>
  <c r="S242" i="13"/>
  <c r="S243" i="13"/>
  <c r="S244" i="13"/>
  <c r="S245" i="13"/>
  <c r="S246" i="13"/>
  <c r="S247" i="13"/>
  <c r="S248" i="13"/>
  <c r="S249" i="13"/>
  <c r="S250" i="13"/>
  <c r="S251" i="13"/>
  <c r="S252" i="13"/>
  <c r="S253" i="13"/>
  <c r="S254" i="13"/>
  <c r="S255" i="13"/>
  <c r="S256" i="13"/>
  <c r="S257" i="13"/>
  <c r="S258" i="13"/>
  <c r="S259" i="13"/>
  <c r="S260" i="13"/>
  <c r="S261" i="13"/>
  <c r="S262" i="13"/>
  <c r="S263" i="13"/>
  <c r="S264" i="13"/>
  <c r="S265" i="13"/>
  <c r="S266" i="13"/>
  <c r="S267" i="13"/>
  <c r="S268" i="13"/>
  <c r="S269" i="13"/>
  <c r="S270" i="13"/>
  <c r="S271" i="13"/>
  <c r="S272" i="13"/>
  <c r="S273" i="13"/>
  <c r="S274" i="13"/>
  <c r="S275" i="13"/>
  <c r="S276" i="13"/>
  <c r="S277" i="13"/>
  <c r="S278" i="13"/>
  <c r="S279" i="13"/>
  <c r="S280" i="13"/>
  <c r="S281" i="13"/>
  <c r="S282" i="13"/>
  <c r="S283" i="13"/>
  <c r="S284" i="13"/>
  <c r="S285" i="13"/>
  <c r="S286" i="13"/>
  <c r="S287" i="13"/>
  <c r="S288" i="13"/>
  <c r="S289" i="13"/>
  <c r="S290" i="13"/>
  <c r="S291" i="13"/>
  <c r="S292" i="13"/>
  <c r="S293" i="13"/>
  <c r="S294" i="13"/>
  <c r="S295" i="13"/>
  <c r="S296" i="13"/>
  <c r="S297" i="13"/>
  <c r="S298" i="13"/>
  <c r="S299" i="13"/>
  <c r="S300" i="13"/>
  <c r="S301" i="13"/>
  <c r="S302" i="13"/>
  <c r="S303" i="13"/>
  <c r="S304" i="13"/>
  <c r="S305" i="13"/>
  <c r="S306" i="13"/>
  <c r="S307" i="13"/>
  <c r="S308" i="13"/>
  <c r="S309" i="13"/>
  <c r="S310" i="13"/>
  <c r="S311" i="13"/>
  <c r="S312" i="13"/>
  <c r="S313" i="13"/>
  <c r="S315" i="13"/>
  <c r="S316" i="13"/>
  <c r="S317" i="13"/>
  <c r="S318" i="13"/>
  <c r="S319" i="13"/>
  <c r="S320" i="13"/>
  <c r="S321" i="13"/>
  <c r="S322" i="13"/>
  <c r="S323" i="13"/>
  <c r="S324" i="13"/>
  <c r="S325" i="13"/>
  <c r="S326" i="13"/>
  <c r="S327" i="13"/>
  <c r="S328" i="13"/>
  <c r="S329" i="13"/>
  <c r="S330" i="13"/>
  <c r="S331" i="13"/>
  <c r="S332" i="13"/>
  <c r="S333" i="13"/>
  <c r="S334" i="13"/>
  <c r="S335" i="13"/>
  <c r="S336" i="13"/>
  <c r="S337" i="13"/>
  <c r="S338" i="13"/>
  <c r="S339" i="13"/>
  <c r="S340" i="13"/>
  <c r="S341" i="13"/>
  <c r="S342" i="13"/>
  <c r="S343" i="13"/>
  <c r="S344" i="13"/>
  <c r="S345" i="13"/>
  <c r="S346" i="13"/>
  <c r="S347" i="13"/>
  <c r="S348" i="13"/>
  <c r="S349" i="13"/>
  <c r="S350" i="13"/>
  <c r="S351" i="13"/>
  <c r="S352" i="13"/>
  <c r="S353" i="13"/>
  <c r="S354" i="13"/>
  <c r="S355" i="13"/>
  <c r="S356" i="13"/>
  <c r="S357" i="13"/>
  <c r="S358" i="13"/>
  <c r="S359" i="13"/>
  <c r="S360" i="13"/>
  <c r="S361" i="13"/>
  <c r="S362" i="13"/>
  <c r="S363" i="13"/>
  <c r="S364" i="13"/>
  <c r="S365" i="13"/>
  <c r="S366" i="13"/>
  <c r="S367" i="13"/>
  <c r="S368" i="13"/>
  <c r="S369" i="13"/>
  <c r="S370" i="13"/>
  <c r="S371" i="13"/>
  <c r="S372" i="13"/>
  <c r="S373" i="13"/>
  <c r="S374" i="13"/>
  <c r="S375" i="13"/>
  <c r="S376" i="13"/>
  <c r="S377" i="13"/>
  <c r="S378" i="13"/>
  <c r="S379" i="13"/>
  <c r="S380" i="13"/>
  <c r="S381" i="13"/>
  <c r="S382" i="13"/>
  <c r="S383" i="13"/>
  <c r="S384" i="13"/>
  <c r="S385" i="13"/>
  <c r="S386" i="13"/>
  <c r="S387" i="13"/>
  <c r="S388" i="13"/>
  <c r="S389" i="13"/>
  <c r="S390" i="13"/>
  <c r="S391" i="13"/>
  <c r="S392" i="13"/>
  <c r="S393" i="13"/>
  <c r="S394" i="13"/>
  <c r="S395" i="13"/>
  <c r="S396" i="13"/>
  <c r="S397" i="13"/>
  <c r="S398" i="13"/>
  <c r="S399" i="13"/>
  <c r="S400" i="13"/>
  <c r="S401" i="13"/>
  <c r="S402" i="13"/>
  <c r="S403" i="13"/>
  <c r="S404" i="13"/>
  <c r="S405" i="13"/>
  <c r="S406" i="13"/>
  <c r="S407" i="13"/>
  <c r="S408" i="13"/>
  <c r="S409" i="13"/>
  <c r="S410" i="13"/>
  <c r="S411" i="13"/>
  <c r="S412" i="13"/>
  <c r="S413" i="13"/>
  <c r="S414" i="13"/>
  <c r="S415" i="13"/>
  <c r="S416" i="13"/>
  <c r="S417" i="13"/>
  <c r="S418" i="13"/>
  <c r="S419" i="13"/>
  <c r="S420" i="13"/>
  <c r="S421" i="13"/>
  <c r="S422" i="13"/>
  <c r="S423" i="13"/>
  <c r="S424" i="13"/>
  <c r="S425" i="13"/>
  <c r="S426" i="13"/>
  <c r="S427" i="13"/>
  <c r="S428" i="13"/>
  <c r="S429" i="13"/>
  <c r="S430" i="13"/>
  <c r="S431" i="13"/>
  <c r="S432" i="13"/>
  <c r="S433" i="13"/>
  <c r="S434" i="13"/>
  <c r="S435" i="13"/>
  <c r="S436" i="13"/>
  <c r="S437" i="13"/>
  <c r="S438" i="13"/>
  <c r="S439" i="13"/>
  <c r="S440" i="13"/>
  <c r="S441" i="13"/>
  <c r="S442" i="13"/>
  <c r="S443" i="13"/>
  <c r="S444" i="13"/>
  <c r="S445" i="13"/>
  <c r="S446" i="13"/>
  <c r="S447" i="13"/>
  <c r="S448" i="13"/>
  <c r="S449" i="13"/>
  <c r="S450" i="13"/>
  <c r="S451" i="13"/>
  <c r="S452" i="13"/>
  <c r="S453" i="13"/>
  <c r="S454" i="13"/>
  <c r="S455" i="13"/>
  <c r="S456" i="13"/>
  <c r="S457" i="13"/>
  <c r="S458" i="13"/>
  <c r="S459" i="13"/>
  <c r="S460" i="13"/>
  <c r="S462" i="13"/>
  <c r="S463" i="13"/>
  <c r="S464" i="13"/>
  <c r="S465" i="13"/>
  <c r="S466" i="13"/>
  <c r="S467" i="13"/>
  <c r="S468" i="13"/>
  <c r="S469" i="13"/>
  <c r="S470" i="13"/>
  <c r="S471" i="13"/>
  <c r="S472" i="13"/>
  <c r="S473" i="13"/>
  <c r="S474" i="13"/>
  <c r="S475" i="13"/>
  <c r="S476" i="13"/>
  <c r="S477" i="13"/>
  <c r="S478" i="13"/>
  <c r="S479" i="13"/>
  <c r="S480" i="13"/>
  <c r="S481" i="13"/>
  <c r="S482" i="13"/>
  <c r="S483" i="13"/>
  <c r="S484" i="13"/>
  <c r="S485" i="13"/>
  <c r="S486" i="13"/>
  <c r="S487" i="13"/>
  <c r="S488" i="13"/>
  <c r="S489" i="13"/>
  <c r="S490" i="13"/>
  <c r="S491" i="13"/>
  <c r="S492" i="13"/>
  <c r="S493" i="13"/>
  <c r="S494" i="13"/>
  <c r="S495" i="13"/>
  <c r="S496" i="13"/>
  <c r="S497" i="13"/>
  <c r="S498" i="13"/>
  <c r="S499" i="13"/>
  <c r="S500" i="13"/>
  <c r="S501" i="13"/>
  <c r="S502" i="13"/>
  <c r="S503" i="13"/>
  <c r="S504" i="13"/>
  <c r="S505" i="13"/>
  <c r="S506" i="13"/>
  <c r="S507" i="13"/>
  <c r="S508" i="13"/>
  <c r="S509" i="13"/>
  <c r="S510" i="13"/>
  <c r="S511" i="13"/>
  <c r="S512" i="13"/>
  <c r="S513" i="13"/>
  <c r="S514" i="13"/>
  <c r="S515" i="13"/>
  <c r="S516" i="13"/>
  <c r="S517" i="13"/>
  <c r="S518" i="13"/>
  <c r="S519" i="13"/>
  <c r="S520" i="13"/>
  <c r="S521" i="13"/>
  <c r="S522" i="13"/>
  <c r="S523" i="13"/>
  <c r="S524" i="13"/>
  <c r="S525" i="13"/>
  <c r="S526" i="13"/>
  <c r="S527" i="13"/>
  <c r="S528" i="13"/>
  <c r="S529" i="13"/>
  <c r="S530" i="13"/>
  <c r="S531" i="13"/>
  <c r="S532" i="13"/>
  <c r="S533" i="13"/>
  <c r="S534" i="13"/>
  <c r="S535" i="13"/>
  <c r="S536" i="13"/>
  <c r="S537" i="13"/>
  <c r="S538" i="13"/>
  <c r="S539" i="13"/>
  <c r="S540" i="13"/>
  <c r="S541" i="13"/>
  <c r="S542" i="13"/>
  <c r="S543" i="13"/>
  <c r="S544" i="13"/>
  <c r="S545" i="13"/>
  <c r="S546" i="13"/>
  <c r="S547" i="13"/>
  <c r="S548" i="13"/>
  <c r="S549" i="13"/>
  <c r="S550" i="13"/>
  <c r="S551" i="13"/>
  <c r="S552" i="13"/>
  <c r="S553" i="13"/>
  <c r="S554" i="13"/>
  <c r="S555" i="13"/>
  <c r="S556" i="13"/>
  <c r="S557" i="13"/>
  <c r="S558" i="13"/>
  <c r="S559" i="13"/>
  <c r="S560" i="13"/>
  <c r="S561" i="13"/>
  <c r="S562" i="13"/>
  <c r="S563" i="13"/>
  <c r="S564" i="13"/>
  <c r="S565" i="13"/>
  <c r="S566" i="13"/>
  <c r="S567" i="13"/>
  <c r="S568" i="13"/>
  <c r="S569" i="13"/>
  <c r="S570" i="13"/>
  <c r="S571" i="13"/>
  <c r="S572" i="13"/>
  <c r="S573" i="13"/>
  <c r="S574" i="13"/>
  <c r="S575" i="13"/>
  <c r="S576" i="13"/>
  <c r="S577" i="13"/>
  <c r="S578" i="13"/>
  <c r="S579" i="13"/>
  <c r="S580" i="13"/>
  <c r="S581" i="13"/>
  <c r="S582" i="13"/>
  <c r="S583" i="13"/>
  <c r="S584" i="13"/>
  <c r="S585" i="13"/>
  <c r="S586" i="13"/>
  <c r="S587" i="13"/>
  <c r="S588" i="13"/>
  <c r="S589" i="13"/>
  <c r="S590" i="13"/>
  <c r="S591" i="13"/>
  <c r="S592" i="13"/>
  <c r="S593" i="13"/>
  <c r="S594" i="13"/>
  <c r="S595" i="13"/>
  <c r="S596" i="13"/>
  <c r="S597" i="13"/>
  <c r="S598" i="13"/>
  <c r="S599" i="13"/>
  <c r="S600" i="13"/>
  <c r="S601" i="13"/>
  <c r="S602" i="13"/>
  <c r="S603" i="13"/>
  <c r="S604" i="13"/>
  <c r="S605" i="13"/>
  <c r="S606" i="13"/>
  <c r="S607" i="13"/>
  <c r="S608" i="13"/>
  <c r="S609" i="13"/>
  <c r="S610" i="13"/>
  <c r="S611" i="13"/>
  <c r="S612" i="13"/>
  <c r="S613" i="13"/>
  <c r="S614" i="13"/>
  <c r="S615" i="13"/>
  <c r="S616" i="13"/>
  <c r="S617" i="13"/>
  <c r="S618" i="13"/>
  <c r="S619" i="13"/>
  <c r="S620" i="13"/>
  <c r="S621" i="13"/>
  <c r="S622" i="13"/>
  <c r="S623" i="13"/>
  <c r="S624" i="13"/>
  <c r="S625" i="13"/>
  <c r="S626" i="13"/>
  <c r="S627" i="13"/>
  <c r="S628" i="13"/>
  <c r="S629" i="13"/>
  <c r="S630" i="13"/>
  <c r="S631" i="13"/>
  <c r="S632" i="13"/>
  <c r="S633" i="13"/>
  <c r="S634" i="13"/>
  <c r="S635" i="13"/>
  <c r="S636" i="13"/>
  <c r="S637" i="13"/>
  <c r="S638" i="13"/>
  <c r="S639" i="13"/>
  <c r="S640" i="13"/>
  <c r="S641" i="13"/>
  <c r="S642" i="13"/>
  <c r="S643" i="13"/>
  <c r="S644" i="13"/>
  <c r="S645" i="13"/>
  <c r="S646" i="13"/>
  <c r="S647" i="13"/>
  <c r="S648" i="13"/>
  <c r="S649" i="13"/>
  <c r="S650" i="13"/>
  <c r="S651" i="13"/>
  <c r="S652" i="13"/>
  <c r="S653" i="13"/>
  <c r="S654" i="13"/>
  <c r="S655" i="13"/>
  <c r="S656" i="13"/>
  <c r="S657" i="13"/>
  <c r="S658" i="13"/>
  <c r="S659" i="13"/>
  <c r="S660" i="13"/>
  <c r="S661" i="13"/>
  <c r="S662" i="13"/>
  <c r="S663" i="13"/>
  <c r="S664" i="13"/>
  <c r="S665" i="13"/>
  <c r="S666" i="13"/>
  <c r="S667" i="13"/>
  <c r="S668" i="13"/>
  <c r="S669" i="13"/>
  <c r="S670" i="13"/>
  <c r="S671" i="13"/>
  <c r="S672" i="13"/>
  <c r="S673" i="13"/>
  <c r="S674" i="13"/>
  <c r="S675" i="13"/>
  <c r="S676" i="13"/>
  <c r="S677" i="13"/>
  <c r="S678" i="13"/>
  <c r="S679" i="13"/>
  <c r="S680" i="13"/>
  <c r="S681" i="13"/>
  <c r="S682" i="13"/>
  <c r="S683" i="13"/>
  <c r="S684" i="13"/>
  <c r="S685" i="13"/>
  <c r="S686" i="13"/>
  <c r="S687" i="13"/>
  <c r="S688" i="13"/>
  <c r="S689" i="13"/>
  <c r="S690" i="13"/>
  <c r="S691" i="13"/>
  <c r="S692" i="13"/>
  <c r="S693" i="13"/>
  <c r="S694" i="13"/>
  <c r="S695" i="13"/>
  <c r="S696" i="13"/>
  <c r="S697" i="13"/>
  <c r="S698" i="13"/>
  <c r="S699" i="13"/>
  <c r="S700" i="13"/>
  <c r="S701" i="13"/>
  <c r="S702" i="13"/>
  <c r="S703" i="13"/>
  <c r="S704" i="13"/>
  <c r="S705" i="13"/>
  <c r="S706" i="13"/>
  <c r="S707" i="13"/>
  <c r="S708" i="13"/>
  <c r="S709" i="13"/>
  <c r="S710" i="13"/>
  <c r="S711" i="13"/>
  <c r="S712" i="13"/>
  <c r="S713" i="13"/>
  <c r="S714" i="13"/>
  <c r="S715" i="13"/>
  <c r="S716" i="13"/>
  <c r="S717" i="13"/>
  <c r="S718" i="13"/>
  <c r="S719" i="13"/>
  <c r="S720" i="13"/>
  <c r="S721" i="13"/>
  <c r="S722" i="13"/>
  <c r="S723" i="13"/>
  <c r="S724" i="13"/>
  <c r="S725" i="13"/>
  <c r="S726" i="13"/>
  <c r="S727" i="13"/>
  <c r="S728" i="13"/>
  <c r="S729" i="13"/>
  <c r="S730" i="13"/>
  <c r="S731" i="13"/>
  <c r="S732" i="13"/>
  <c r="S733" i="13"/>
  <c r="S734" i="13"/>
  <c r="S735" i="13"/>
  <c r="S736" i="13"/>
  <c r="S737" i="13"/>
  <c r="S738" i="13"/>
  <c r="S739" i="13"/>
  <c r="S740" i="13"/>
  <c r="S741" i="13"/>
  <c r="S742" i="13"/>
  <c r="S743" i="13"/>
  <c r="S744" i="13"/>
  <c r="S745" i="13"/>
  <c r="S746" i="13"/>
  <c r="S747" i="13"/>
  <c r="S748" i="13"/>
  <c r="S749" i="13"/>
  <c r="S750" i="13"/>
  <c r="S751" i="13"/>
  <c r="S752" i="13"/>
  <c r="S753" i="13"/>
  <c r="S754" i="13"/>
  <c r="S755" i="13"/>
  <c r="S756" i="13"/>
  <c r="S757" i="13"/>
  <c r="S758" i="13"/>
  <c r="S759" i="13"/>
  <c r="S760" i="13"/>
  <c r="S761" i="13"/>
  <c r="S762" i="13"/>
  <c r="S763" i="13"/>
  <c r="S764" i="13"/>
  <c r="S765" i="13"/>
  <c r="S766" i="13"/>
  <c r="S767" i="13"/>
  <c r="S768" i="13"/>
  <c r="S769" i="13"/>
  <c r="S770" i="13"/>
  <c r="S771" i="13"/>
  <c r="S772" i="13"/>
  <c r="S773" i="13"/>
  <c r="S774" i="13"/>
  <c r="S775" i="13"/>
  <c r="S776" i="13"/>
  <c r="S777" i="13"/>
  <c r="S778" i="13"/>
  <c r="S779" i="13"/>
  <c r="S780" i="13"/>
  <c r="S781" i="13"/>
  <c r="S782" i="13"/>
  <c r="S783" i="13"/>
  <c r="S784" i="13"/>
  <c r="S785" i="13"/>
  <c r="S786" i="13"/>
  <c r="S787" i="13"/>
  <c r="S788" i="13"/>
  <c r="S789" i="13"/>
  <c r="S790" i="13"/>
  <c r="S791" i="13"/>
  <c r="S792" i="13"/>
  <c r="S793" i="13"/>
  <c r="S794" i="13"/>
  <c r="S795" i="13"/>
  <c r="S796" i="13"/>
  <c r="S797" i="13"/>
  <c r="S798" i="13"/>
  <c r="S799" i="13"/>
  <c r="S800" i="13"/>
  <c r="S801" i="13"/>
  <c r="S802" i="13"/>
  <c r="S803" i="13"/>
  <c r="S804" i="13"/>
  <c r="S805" i="13"/>
  <c r="S806" i="13"/>
  <c r="S807" i="13"/>
  <c r="S808" i="13"/>
  <c r="S809" i="13"/>
  <c r="S810" i="13"/>
  <c r="S811" i="13"/>
  <c r="S812" i="13"/>
  <c r="S813" i="13"/>
  <c r="S814" i="13"/>
  <c r="S815" i="13"/>
  <c r="S816" i="13"/>
  <c r="S817" i="13"/>
  <c r="S818" i="13"/>
  <c r="S819" i="13"/>
  <c r="S820" i="13"/>
  <c r="S821" i="13"/>
  <c r="S822" i="13"/>
  <c r="S823" i="13"/>
  <c r="S824" i="13"/>
  <c r="S825" i="13"/>
  <c r="S826" i="13"/>
  <c r="S827" i="13"/>
  <c r="S828" i="13"/>
  <c r="S829" i="13"/>
  <c r="S830" i="13"/>
  <c r="S831" i="13"/>
  <c r="S832" i="13"/>
  <c r="S833" i="13"/>
  <c r="S834" i="13"/>
  <c r="S835" i="13"/>
  <c r="S836" i="13"/>
  <c r="S837" i="13"/>
  <c r="S838" i="13"/>
  <c r="S839" i="13"/>
  <c r="S840" i="13"/>
  <c r="S841" i="13"/>
  <c r="S842" i="13"/>
  <c r="S843" i="13"/>
  <c r="S844" i="13"/>
  <c r="S845" i="13"/>
  <c r="S846" i="13"/>
  <c r="S847" i="13"/>
  <c r="S848" i="13"/>
  <c r="S849" i="13"/>
  <c r="S850" i="13"/>
  <c r="S851" i="13"/>
  <c r="S852" i="13"/>
  <c r="S853" i="13"/>
  <c r="S854" i="13"/>
  <c r="S855" i="13"/>
  <c r="S856" i="13"/>
  <c r="S857" i="13"/>
  <c r="S858" i="13"/>
  <c r="S859" i="13"/>
  <c r="S860" i="13"/>
  <c r="S861" i="13"/>
  <c r="S862" i="13"/>
  <c r="S863" i="13"/>
  <c r="S864" i="13"/>
  <c r="S865" i="13"/>
  <c r="S866" i="13"/>
  <c r="S867" i="13"/>
  <c r="S868" i="13"/>
  <c r="S869" i="13"/>
  <c r="S870" i="13"/>
  <c r="S871" i="13"/>
  <c r="S872" i="13"/>
  <c r="S873" i="13"/>
  <c r="S874" i="13"/>
  <c r="S875" i="13"/>
  <c r="S876" i="13"/>
  <c r="S877" i="13"/>
  <c r="S878" i="13"/>
  <c r="S879" i="13"/>
  <c r="S880" i="13"/>
  <c r="S881" i="13"/>
  <c r="S882" i="13"/>
  <c r="S883" i="13"/>
  <c r="S884" i="13"/>
  <c r="S885" i="13"/>
  <c r="S886" i="13"/>
  <c r="S887" i="13"/>
  <c r="S888" i="13"/>
  <c r="S889" i="13"/>
  <c r="S890" i="13"/>
  <c r="S891" i="13"/>
  <c r="S892" i="13"/>
  <c r="S893" i="13"/>
  <c r="S894" i="13"/>
  <c r="S895" i="13"/>
  <c r="S896" i="13"/>
  <c r="S897" i="13"/>
  <c r="S898" i="13"/>
  <c r="S899" i="13"/>
  <c r="S900" i="13"/>
  <c r="S901" i="13"/>
  <c r="S902" i="13"/>
  <c r="S903" i="13"/>
  <c r="S904" i="13"/>
  <c r="S905" i="13"/>
  <c r="S906" i="13"/>
  <c r="S907" i="13"/>
  <c r="S908" i="13"/>
  <c r="S909" i="13"/>
  <c r="S910" i="13"/>
  <c r="S911" i="13"/>
  <c r="S912" i="13"/>
  <c r="S913" i="13"/>
  <c r="S914" i="13"/>
  <c r="S915" i="13"/>
  <c r="S916" i="13"/>
  <c r="S917" i="13"/>
  <c r="S918" i="13"/>
  <c r="S919" i="13"/>
  <c r="S920" i="13"/>
  <c r="S921" i="13"/>
  <c r="S922" i="13"/>
  <c r="S923" i="13"/>
  <c r="S924" i="13"/>
  <c r="S925" i="13"/>
  <c r="S926" i="13"/>
  <c r="S927" i="13"/>
  <c r="S928" i="13"/>
  <c r="S929" i="13"/>
  <c r="S930" i="13"/>
  <c r="S931" i="13"/>
  <c r="S932" i="13"/>
  <c r="S933" i="13"/>
  <c r="S934" i="13"/>
  <c r="S935" i="13"/>
  <c r="S936" i="13"/>
  <c r="S937" i="13"/>
  <c r="S938" i="13"/>
  <c r="S939" i="13"/>
  <c r="S940" i="13"/>
  <c r="S941" i="13"/>
  <c r="S942" i="13"/>
  <c r="S943" i="13"/>
  <c r="S944" i="13"/>
  <c r="S945" i="13"/>
  <c r="S946" i="13"/>
  <c r="S947" i="13"/>
  <c r="S948" i="13"/>
  <c r="S949" i="13"/>
  <c r="S950" i="13"/>
  <c r="S951" i="13"/>
  <c r="S952" i="13"/>
  <c r="S953" i="13"/>
  <c r="S954" i="13"/>
  <c r="S955" i="13"/>
  <c r="S956" i="13"/>
  <c r="S957" i="13"/>
  <c r="S958" i="13"/>
  <c r="S959" i="13"/>
  <c r="S960" i="13"/>
  <c r="S961" i="13"/>
  <c r="S962" i="13"/>
  <c r="S963" i="13"/>
  <c r="S964" i="13"/>
  <c r="S965" i="13"/>
  <c r="S966" i="13"/>
  <c r="S967" i="13"/>
  <c r="S968" i="13"/>
  <c r="S969" i="13"/>
  <c r="S970" i="13"/>
  <c r="S971" i="13"/>
  <c r="S972" i="13"/>
  <c r="S973" i="13"/>
  <c r="S974" i="13"/>
  <c r="S975" i="13"/>
  <c r="S976" i="13"/>
  <c r="S977" i="13"/>
  <c r="S978" i="13"/>
  <c r="S979" i="13"/>
  <c r="S980" i="13"/>
  <c r="S981" i="13"/>
  <c r="S982" i="13"/>
  <c r="S983" i="13"/>
  <c r="S984" i="13"/>
  <c r="S985" i="13"/>
  <c r="S986" i="13"/>
  <c r="S987" i="13"/>
  <c r="S988" i="13"/>
  <c r="S989" i="13"/>
  <c r="S990" i="13"/>
  <c r="S991" i="13"/>
  <c r="S992" i="13"/>
  <c r="S993" i="13"/>
  <c r="S994" i="13"/>
  <c r="S995" i="13"/>
  <c r="S996" i="13"/>
  <c r="S997" i="13"/>
  <c r="S998" i="13"/>
  <c r="S999" i="13"/>
  <c r="S1000" i="13"/>
  <c r="S1001" i="13"/>
  <c r="S1002" i="13"/>
  <c r="S1003" i="13"/>
  <c r="S1004" i="13"/>
  <c r="S1005" i="13"/>
  <c r="S1006" i="13"/>
  <c r="S1007" i="13"/>
  <c r="S1008" i="13"/>
  <c r="S1009" i="13"/>
  <c r="S1010" i="13"/>
  <c r="S1011" i="13"/>
  <c r="S1012" i="13"/>
  <c r="S1013" i="13"/>
  <c r="S1014" i="13"/>
  <c r="S1015" i="13"/>
  <c r="S1016" i="13"/>
  <c r="S1017" i="13"/>
  <c r="S1018" i="13"/>
  <c r="S1019" i="13"/>
  <c r="S1020" i="13"/>
  <c r="S1021" i="13"/>
  <c r="S1022" i="13"/>
  <c r="S1023" i="13"/>
  <c r="S1024" i="13"/>
  <c r="S1025" i="13"/>
  <c r="S1026" i="13"/>
  <c r="S1027" i="13"/>
  <c r="S1028" i="13"/>
  <c r="S1029" i="13"/>
  <c r="S1030" i="13"/>
  <c r="S1031" i="13"/>
  <c r="S1032" i="13"/>
  <c r="S1033" i="13"/>
  <c r="S1034" i="13"/>
  <c r="S1035" i="13"/>
  <c r="S1036" i="13"/>
  <c r="S1037" i="13"/>
  <c r="S1038" i="13"/>
  <c r="S1039" i="13"/>
  <c r="S1040" i="13"/>
  <c r="S1041" i="13"/>
  <c r="S1042" i="13"/>
  <c r="S1043" i="13"/>
  <c r="S1044" i="13"/>
  <c r="S1045" i="13"/>
  <c r="S1046" i="13"/>
  <c r="S1047" i="13"/>
  <c r="S1048" i="13"/>
  <c r="S1049" i="13"/>
  <c r="S1050" i="13"/>
  <c r="S1051" i="13"/>
  <c r="S1052" i="13"/>
  <c r="S1053" i="13"/>
  <c r="S1054" i="13"/>
  <c r="S1055" i="13"/>
  <c r="S1056" i="13"/>
  <c r="S1057" i="13"/>
  <c r="S1058" i="13"/>
  <c r="S1059" i="13"/>
  <c r="S1060" i="13"/>
  <c r="S1061" i="13"/>
  <c r="S1062" i="13"/>
  <c r="S1063" i="13"/>
  <c r="S1064" i="13"/>
  <c r="S1065" i="13"/>
  <c r="S1066" i="13"/>
  <c r="S1067" i="13"/>
  <c r="S1068" i="13"/>
  <c r="S1069" i="13"/>
  <c r="S1070" i="13"/>
  <c r="S1071" i="13"/>
  <c r="S1072" i="13"/>
  <c r="S1073" i="13"/>
  <c r="S1074" i="13"/>
  <c r="S1075" i="13"/>
  <c r="S1076" i="13"/>
  <c r="S1077" i="13"/>
  <c r="S1078" i="13"/>
  <c r="S1079" i="13"/>
  <c r="S1080" i="13"/>
  <c r="S1081" i="13"/>
  <c r="S1082" i="13"/>
  <c r="S1083" i="13"/>
  <c r="S1084" i="13"/>
  <c r="S1085" i="13"/>
  <c r="S1086" i="13"/>
  <c r="S1087" i="13"/>
  <c r="S1088" i="13"/>
  <c r="S1089" i="13"/>
  <c r="S1090" i="13"/>
  <c r="S1091" i="13"/>
  <c r="S1092" i="13"/>
  <c r="S1093" i="13"/>
  <c r="S1094" i="13"/>
  <c r="S1095" i="13"/>
  <c r="S1096" i="13"/>
  <c r="S1097" i="13"/>
  <c r="S1098" i="13"/>
  <c r="S1099" i="13"/>
  <c r="S1100" i="13"/>
  <c r="S1102" i="13"/>
  <c r="S1103" i="13"/>
  <c r="S1104" i="13"/>
  <c r="S1105" i="13"/>
  <c r="S1106" i="13"/>
  <c r="S1107" i="13"/>
  <c r="S1108" i="13"/>
  <c r="S1109" i="13"/>
  <c r="S1110" i="13"/>
  <c r="S1111" i="13"/>
  <c r="S1112" i="13"/>
  <c r="S1113" i="13"/>
  <c r="S1114" i="13"/>
  <c r="S1115" i="13"/>
  <c r="S1116" i="13"/>
  <c r="S1117" i="13"/>
  <c r="S1118" i="13"/>
  <c r="S1119" i="13"/>
  <c r="S1120" i="13"/>
  <c r="S1121" i="13"/>
  <c r="S1122" i="13"/>
  <c r="S1123" i="13"/>
  <c r="S1124" i="13"/>
  <c r="S1125" i="13"/>
  <c r="S1127" i="13"/>
  <c r="S1128" i="13"/>
  <c r="S1129" i="13"/>
  <c r="S1130" i="13"/>
  <c r="S1131" i="13"/>
  <c r="S1132" i="13"/>
  <c r="S1133" i="13"/>
  <c r="S1134" i="13"/>
  <c r="S1135" i="13"/>
  <c r="S1136" i="13"/>
  <c r="S1137" i="13"/>
  <c r="S1138" i="13"/>
  <c r="S1139" i="13"/>
  <c r="S1140" i="13"/>
  <c r="S1141" i="13"/>
  <c r="S1142" i="13"/>
  <c r="S1143" i="13"/>
  <c r="S1144" i="13"/>
  <c r="S1145" i="13"/>
  <c r="S1146" i="13"/>
  <c r="S1147" i="13"/>
  <c r="S1148" i="13"/>
  <c r="S1149" i="13"/>
  <c r="S1150" i="13"/>
  <c r="S1151" i="13"/>
  <c r="S1152" i="13"/>
  <c r="S1153" i="13"/>
  <c r="S1154" i="13"/>
  <c r="S1155" i="13"/>
  <c r="S1156" i="13"/>
  <c r="S1157" i="13"/>
  <c r="S1158" i="13"/>
  <c r="S1159" i="13"/>
  <c r="S1160" i="13"/>
  <c r="S1161" i="13"/>
  <c r="S1162" i="13"/>
  <c r="S1163" i="13"/>
  <c r="S1165" i="13"/>
  <c r="S1166" i="13"/>
  <c r="S1167" i="13"/>
  <c r="S1168" i="13"/>
  <c r="S1169" i="13"/>
  <c r="S1170" i="13"/>
  <c r="S1171" i="13"/>
  <c r="S1173" i="13"/>
  <c r="S1175" i="13"/>
  <c r="S1176" i="13"/>
  <c r="S1177" i="13"/>
  <c r="S1178" i="13"/>
  <c r="S1179" i="13"/>
  <c r="S1186" i="13"/>
  <c r="S1187" i="13"/>
  <c r="S1188" i="13"/>
  <c r="S1189" i="13"/>
  <c r="S1190" i="13"/>
  <c r="S1191" i="13"/>
  <c r="S1192" i="13"/>
  <c r="S1193" i="13"/>
  <c r="S1194" i="13"/>
  <c r="S1195" i="13"/>
  <c r="S1196" i="13"/>
  <c r="S1197" i="13"/>
  <c r="S1198" i="13"/>
  <c r="S1199" i="13"/>
  <c r="S1200" i="13"/>
  <c r="S1201" i="13"/>
  <c r="S1202" i="13"/>
  <c r="S1203" i="13"/>
  <c r="S1204" i="13"/>
  <c r="S1205" i="13"/>
  <c r="S1206" i="13"/>
  <c r="S1207" i="13"/>
  <c r="S1208" i="13"/>
  <c r="S1209" i="13"/>
  <c r="S1210" i="13"/>
  <c r="S1211" i="13"/>
  <c r="S1212" i="13"/>
  <c r="S1213" i="13"/>
  <c r="S1214" i="13"/>
  <c r="S1215" i="13"/>
  <c r="S1216" i="13"/>
  <c r="S1217" i="13"/>
  <c r="S1218" i="13"/>
  <c r="S1219" i="13"/>
  <c r="S1220" i="13"/>
  <c r="S1221" i="13"/>
  <c r="S1222" i="13"/>
  <c r="S1223" i="13"/>
  <c r="S1224" i="13"/>
  <c r="S1225" i="13"/>
  <c r="S1226" i="13"/>
  <c r="S1227" i="13"/>
  <c r="S1228" i="13"/>
  <c r="S1229" i="13"/>
  <c r="S1230" i="13"/>
  <c r="S1231" i="13"/>
  <c r="S1232" i="13"/>
  <c r="S1233" i="13"/>
  <c r="S1234" i="13"/>
  <c r="S1235" i="13"/>
  <c r="S1236" i="13"/>
  <c r="S1237" i="13"/>
  <c r="S1238" i="13"/>
  <c r="S1239" i="13"/>
  <c r="S1240" i="13"/>
  <c r="S1241" i="13"/>
  <c r="S1242" i="13"/>
  <c r="S1243" i="13"/>
  <c r="S1244" i="13"/>
  <c r="S1245" i="13"/>
  <c r="S1246" i="13"/>
  <c r="S1247" i="13"/>
  <c r="S1248" i="13"/>
  <c r="S1249" i="13"/>
  <c r="S1250" i="13"/>
  <c r="S1251" i="13"/>
  <c r="S1252" i="13"/>
  <c r="S1253" i="13"/>
  <c r="S1254" i="13"/>
  <c r="S1255" i="13"/>
  <c r="S1256" i="13"/>
  <c r="S1257" i="13"/>
  <c r="S1258" i="13"/>
  <c r="S1259" i="13"/>
  <c r="S1260" i="13"/>
  <c r="S1261" i="13"/>
  <c r="S1262" i="13"/>
  <c r="S1263" i="13"/>
  <c r="S1264" i="13"/>
  <c r="S1265" i="13"/>
  <c r="S1266" i="13"/>
  <c r="S1267" i="13"/>
  <c r="S1268" i="13"/>
  <c r="S1269" i="13"/>
  <c r="S1270" i="13"/>
  <c r="S1271" i="13"/>
  <c r="S1272" i="13"/>
  <c r="S1273" i="13"/>
  <c r="S1274" i="13"/>
  <c r="S1275" i="13"/>
  <c r="S1276" i="13"/>
  <c r="S1277" i="13"/>
  <c r="S1278" i="13"/>
  <c r="S1279" i="13"/>
  <c r="S1280" i="13"/>
  <c r="S1281" i="13"/>
  <c r="S1282" i="13"/>
  <c r="S1283" i="13"/>
  <c r="S1284" i="13"/>
  <c r="S1285" i="13"/>
  <c r="S1286" i="13"/>
  <c r="S1287" i="13"/>
  <c r="S1288" i="13"/>
  <c r="S1289" i="13"/>
  <c r="S1290" i="13"/>
  <c r="S1291" i="13"/>
  <c r="S1292" i="13"/>
  <c r="S1293" i="13"/>
  <c r="S1294" i="13"/>
  <c r="S1295" i="13"/>
  <c r="S1296" i="13"/>
  <c r="S1297" i="13"/>
  <c r="S1298" i="13"/>
  <c r="S1299" i="13"/>
  <c r="S1300" i="13"/>
  <c r="S1301" i="13"/>
  <c r="S1302" i="13"/>
  <c r="S1304" i="13"/>
  <c r="S1305" i="13"/>
  <c r="S1306" i="13"/>
  <c r="S1307" i="13"/>
  <c r="S1308" i="13"/>
  <c r="S1309" i="13"/>
  <c r="S1311" i="13"/>
  <c r="S1313" i="13"/>
  <c r="S1314" i="13"/>
  <c r="S1315" i="13"/>
  <c r="S1316" i="13"/>
  <c r="S1317" i="13"/>
  <c r="S1318" i="13"/>
  <c r="S1319" i="13"/>
  <c r="S1320" i="13"/>
  <c r="S1321" i="13"/>
  <c r="S1322" i="13"/>
  <c r="S1323" i="13"/>
  <c r="S1324" i="13"/>
  <c r="S1325" i="13"/>
  <c r="S1326" i="13"/>
  <c r="S1327" i="13"/>
  <c r="S1328" i="13"/>
  <c r="S1329" i="13"/>
  <c r="S1330" i="13"/>
  <c r="S1331" i="13"/>
  <c r="S1332" i="13"/>
  <c r="S1333" i="13"/>
  <c r="S1334" i="13"/>
  <c r="S1335" i="13"/>
  <c r="S1336" i="13"/>
  <c r="S1337" i="13"/>
  <c r="S1338" i="13"/>
  <c r="S1339" i="13"/>
  <c r="S1340" i="13"/>
  <c r="S1341" i="13"/>
  <c r="S1342" i="13"/>
  <c r="S1343" i="13"/>
  <c r="S1344" i="13"/>
  <c r="S1345" i="13"/>
  <c r="S1346" i="13"/>
  <c r="S1347" i="13"/>
  <c r="S1348" i="13"/>
  <c r="S1349" i="13"/>
  <c r="S1350" i="13"/>
  <c r="S1351" i="13"/>
  <c r="S1352" i="13"/>
  <c r="S1353" i="13"/>
  <c r="S1354" i="13"/>
  <c r="S1355" i="13"/>
  <c r="S1356" i="13"/>
  <c r="S1357" i="13"/>
  <c r="S1358" i="13"/>
  <c r="S1359" i="13"/>
  <c r="S1360" i="13"/>
  <c r="S1361" i="13"/>
  <c r="S1362" i="13"/>
  <c r="S1363" i="13"/>
  <c r="S1364" i="13"/>
  <c r="S1365" i="13"/>
  <c r="S1366" i="13"/>
  <c r="S1367" i="13"/>
  <c r="S1368" i="13"/>
  <c r="S1369" i="13"/>
  <c r="S1370" i="13"/>
  <c r="S1371" i="13"/>
  <c r="S1372" i="13"/>
  <c r="S1373" i="13"/>
  <c r="S1374" i="13"/>
  <c r="S1375" i="13"/>
  <c r="S1376" i="13"/>
  <c r="S1377" i="13"/>
  <c r="S1378" i="13"/>
  <c r="S1379" i="13"/>
  <c r="S1380" i="13"/>
  <c r="S1381" i="13"/>
  <c r="S1382" i="13"/>
  <c r="S1383" i="13"/>
  <c r="S1384" i="13"/>
  <c r="S1385" i="13"/>
  <c r="S1386" i="13"/>
  <c r="S1387" i="13"/>
  <c r="S1388" i="13"/>
  <c r="S1389" i="13"/>
  <c r="S1390" i="13"/>
  <c r="S1391" i="13"/>
  <c r="S1392" i="13"/>
  <c r="S1393" i="13"/>
  <c r="S1394" i="13"/>
  <c r="S1395" i="13"/>
  <c r="S1396" i="13"/>
  <c r="S1397" i="13"/>
  <c r="S1398" i="13"/>
  <c r="S1399" i="13"/>
  <c r="S1400" i="13"/>
  <c r="S1401" i="13"/>
  <c r="S1402" i="13"/>
  <c r="S1403" i="13"/>
  <c r="S1404" i="13"/>
  <c r="S1405" i="13"/>
  <c r="S1406" i="13"/>
  <c r="S1407" i="13"/>
  <c r="S1408" i="13"/>
  <c r="S1409" i="13"/>
  <c r="S1410" i="13"/>
  <c r="S1411" i="13"/>
  <c r="S1412" i="13"/>
  <c r="S1413" i="13"/>
  <c r="S1414" i="13"/>
  <c r="S1415" i="13"/>
  <c r="S1416" i="13"/>
  <c r="S1417" i="13"/>
  <c r="S1418" i="13"/>
  <c r="S1419" i="13"/>
  <c r="S1420" i="13"/>
  <c r="S1421" i="13"/>
  <c r="S1422" i="13"/>
  <c r="S1423" i="13"/>
  <c r="S1424" i="13"/>
  <c r="S1425" i="13"/>
  <c r="S1426" i="13"/>
  <c r="S1427" i="13"/>
  <c r="S1428" i="13"/>
  <c r="S1429" i="13"/>
  <c r="S1430" i="13"/>
  <c r="S1431" i="13"/>
  <c r="S1432" i="13"/>
  <c r="S1433" i="13"/>
  <c r="S1434" i="13"/>
  <c r="S1435" i="13"/>
  <c r="S1436" i="13"/>
  <c r="S1437" i="13"/>
  <c r="S1438" i="13"/>
  <c r="S1439" i="13"/>
  <c r="S1440" i="13"/>
  <c r="S1441" i="13"/>
  <c r="S1442" i="13"/>
  <c r="S1443" i="13"/>
  <c r="S1444" i="13"/>
  <c r="S1445" i="13"/>
  <c r="S1446" i="13"/>
  <c r="S1447" i="13"/>
  <c r="S1448" i="13"/>
  <c r="S1449" i="13"/>
  <c r="S1450" i="13"/>
  <c r="S1451" i="13"/>
  <c r="S1452" i="13"/>
  <c r="S1453" i="13"/>
  <c r="S1454" i="13"/>
  <c r="S1455" i="13"/>
  <c r="S1456" i="13"/>
  <c r="S1457" i="13"/>
  <c r="S1458" i="13"/>
  <c r="S1459" i="13"/>
  <c r="S1460" i="13"/>
  <c r="S1461" i="13"/>
  <c r="S1462" i="13"/>
  <c r="S1463" i="13"/>
  <c r="S1464" i="13"/>
  <c r="S1465" i="13"/>
  <c r="S1466" i="13"/>
  <c r="S1467" i="13"/>
  <c r="S1468" i="13"/>
  <c r="S1469" i="13"/>
  <c r="S1470" i="13"/>
  <c r="S1471" i="13"/>
  <c r="S1472" i="13"/>
  <c r="S1473" i="13"/>
  <c r="S1474" i="13"/>
  <c r="S1475" i="13"/>
  <c r="S1476" i="13"/>
  <c r="S1477" i="13"/>
  <c r="S1478" i="13"/>
  <c r="S1479" i="13"/>
  <c r="S1480" i="13"/>
  <c r="S1481" i="13"/>
  <c r="S1482" i="13"/>
  <c r="S1483" i="13"/>
  <c r="S1484" i="13"/>
  <c r="S1485" i="13"/>
  <c r="S1486" i="13"/>
  <c r="S1487" i="13"/>
  <c r="S1488" i="13"/>
  <c r="S1489" i="13"/>
  <c r="S1490" i="13"/>
  <c r="S1491" i="13"/>
  <c r="S1492" i="13"/>
  <c r="S1493" i="13"/>
  <c r="S1494" i="13"/>
  <c r="S1495" i="13"/>
  <c r="S1496" i="13"/>
  <c r="S1497" i="13"/>
  <c r="S1498" i="13"/>
  <c r="S1499" i="13"/>
  <c r="S1500" i="13"/>
  <c r="S1501" i="13"/>
  <c r="S1502" i="13"/>
  <c r="S1503" i="13"/>
  <c r="S1504" i="13"/>
  <c r="S1505" i="13"/>
  <c r="S1506" i="13"/>
  <c r="S1507" i="13"/>
  <c r="S1508" i="13"/>
  <c r="S1509" i="13"/>
  <c r="S1510" i="13"/>
  <c r="S1511" i="13"/>
  <c r="S1512" i="13"/>
  <c r="S1513" i="13"/>
  <c r="S1514" i="13"/>
  <c r="S1515" i="13"/>
  <c r="S1516" i="13"/>
  <c r="S1517" i="13"/>
  <c r="S1518" i="13"/>
  <c r="S1519" i="13"/>
  <c r="S1520" i="13"/>
  <c r="S1521" i="13"/>
  <c r="S1522" i="13"/>
  <c r="S1527" i="13"/>
  <c r="S1528" i="13"/>
  <c r="S1529" i="13"/>
  <c r="S1530" i="13"/>
  <c r="S1531" i="13"/>
  <c r="S1532" i="13"/>
  <c r="S1533" i="13"/>
  <c r="S1534" i="13"/>
  <c r="S1535" i="13"/>
  <c r="S1536" i="13"/>
  <c r="S1537" i="13"/>
  <c r="S1538" i="13"/>
  <c r="S1539" i="13"/>
  <c r="S1540" i="13"/>
  <c r="S1541" i="13"/>
  <c r="S1542" i="13"/>
  <c r="S1543" i="13"/>
  <c r="S1544" i="13"/>
  <c r="S1545" i="13"/>
  <c r="S1546" i="13"/>
  <c r="S1547" i="13"/>
  <c r="S1548" i="13"/>
  <c r="S1549" i="13"/>
  <c r="S1550" i="13"/>
  <c r="S1551" i="13"/>
  <c r="S1552" i="13"/>
  <c r="S1553" i="13"/>
  <c r="S1554" i="13"/>
  <c r="S1555" i="13"/>
  <c r="S1556" i="13"/>
  <c r="S1557" i="13"/>
  <c r="S1558" i="13"/>
  <c r="S1559" i="13"/>
  <c r="S1560" i="13"/>
  <c r="S1561" i="13"/>
  <c r="S1562" i="13"/>
  <c r="S1563" i="13"/>
  <c r="S1564" i="13"/>
  <c r="S1565" i="13"/>
  <c r="S1566" i="13"/>
  <c r="S1567" i="13"/>
  <c r="S1568" i="13"/>
  <c r="S1569" i="13"/>
  <c r="S1570" i="13"/>
  <c r="S1571" i="13"/>
  <c r="S1572" i="13"/>
  <c r="S1573" i="13"/>
  <c r="S1574" i="13"/>
  <c r="S1575" i="13"/>
  <c r="S1576" i="13"/>
  <c r="S1577" i="13"/>
  <c r="S1578" i="13"/>
  <c r="S1579" i="13"/>
  <c r="S1580" i="13"/>
  <c r="S1581" i="13"/>
  <c r="S1582" i="13"/>
  <c r="S1583" i="13"/>
  <c r="S1584" i="13"/>
  <c r="S1585" i="13"/>
  <c r="S1586" i="13"/>
  <c r="S1587" i="13"/>
  <c r="S1588" i="13"/>
  <c r="S1589" i="13"/>
  <c r="S1590" i="13"/>
  <c r="S1591" i="13"/>
  <c r="S1592" i="13"/>
  <c r="S1593" i="13"/>
  <c r="S1594" i="13"/>
  <c r="S1595" i="13"/>
  <c r="S1596" i="13"/>
  <c r="S1597" i="13"/>
  <c r="S1598" i="13"/>
  <c r="S1599" i="13"/>
  <c r="S1600" i="13"/>
  <c r="S1601" i="13"/>
  <c r="S1602" i="13"/>
  <c r="S1603" i="13"/>
  <c r="S1604" i="13"/>
  <c r="S1605" i="13"/>
  <c r="S1606" i="13"/>
  <c r="S1607" i="13"/>
  <c r="S1608" i="13"/>
  <c r="S1609" i="13"/>
  <c r="S1610" i="13"/>
  <c r="S1611" i="13"/>
  <c r="S1612" i="13"/>
  <c r="S1613" i="13"/>
  <c r="S1614" i="13"/>
  <c r="S1615" i="13"/>
  <c r="S1616" i="13"/>
  <c r="S1617" i="13"/>
  <c r="S1618" i="13"/>
  <c r="S1619" i="13"/>
  <c r="S1620" i="13"/>
  <c r="S1621" i="13"/>
  <c r="S1622" i="13"/>
  <c r="S1623" i="13"/>
  <c r="S1624" i="13"/>
  <c r="S1625" i="13"/>
  <c r="S1626" i="13"/>
  <c r="S1627" i="13"/>
  <c r="S1628" i="13"/>
  <c r="S1629" i="13"/>
  <c r="S1630" i="13"/>
  <c r="S1631" i="13"/>
  <c r="S1632" i="13"/>
  <c r="S1633" i="13"/>
  <c r="S1634" i="13"/>
  <c r="S1635" i="13"/>
  <c r="S1636" i="13"/>
  <c r="S1637" i="13"/>
  <c r="S1638" i="13"/>
  <c r="S1639" i="13"/>
  <c r="S1640" i="13"/>
  <c r="S1641" i="13"/>
  <c r="S1642" i="13"/>
  <c r="S1643" i="13"/>
  <c r="S1644" i="13"/>
  <c r="S1645" i="13"/>
  <c r="S1646" i="13"/>
  <c r="S1647" i="13"/>
  <c r="S1648" i="13"/>
  <c r="S1649" i="13"/>
  <c r="S1650" i="13"/>
  <c r="S1651" i="13"/>
  <c r="S1652" i="13"/>
  <c r="S1653" i="13"/>
  <c r="S1654" i="13"/>
  <c r="S1655" i="13"/>
  <c r="S1656" i="13"/>
  <c r="S1657" i="13"/>
  <c r="S1658" i="13"/>
  <c r="S1659" i="13"/>
  <c r="S1660" i="13"/>
  <c r="S1661" i="13"/>
  <c r="S1662" i="13"/>
  <c r="S1663" i="13"/>
  <c r="S1664" i="13"/>
  <c r="S1665" i="13"/>
  <c r="S1666" i="13"/>
  <c r="S1667" i="13"/>
  <c r="S1668" i="13"/>
  <c r="S1669" i="13"/>
  <c r="S1670" i="13"/>
  <c r="S1671" i="13"/>
  <c r="S1672" i="13"/>
  <c r="S1673" i="13"/>
  <c r="S1674" i="13"/>
  <c r="S1675" i="13"/>
  <c r="S1676" i="13"/>
  <c r="S1677" i="13"/>
  <c r="S1678" i="13"/>
  <c r="S1679" i="13"/>
  <c r="S1680" i="13"/>
  <c r="S1681" i="13"/>
  <c r="S1682" i="13"/>
  <c r="S1683" i="13"/>
  <c r="S1684" i="13"/>
  <c r="S1685" i="13"/>
  <c r="S1686" i="13"/>
  <c r="S1687" i="13"/>
  <c r="S1688" i="13"/>
  <c r="H435" i="13"/>
  <c r="H393" i="13"/>
  <c r="H388" i="13"/>
  <c r="H376" i="13"/>
  <c r="H329" i="13"/>
  <c r="H316" i="13"/>
  <c r="H317" i="13"/>
  <c r="H318" i="13"/>
  <c r="H314" i="13"/>
  <c r="H161" i="13"/>
  <c r="H116" i="13"/>
  <c r="H50" i="13"/>
  <c r="H31" i="13"/>
  <c r="H1670" i="13"/>
  <c r="H1671" i="13"/>
  <c r="H1652" i="13"/>
  <c r="H1631" i="13"/>
  <c r="H1630" i="13"/>
  <c r="H1523" i="13"/>
  <c r="H1524" i="13"/>
  <c r="H1525" i="13"/>
  <c r="H1526" i="13"/>
  <c r="H1513" i="13"/>
  <c r="H1504" i="13"/>
  <c r="H1444" i="13"/>
  <c r="H1445" i="13"/>
  <c r="H1332" i="13"/>
  <c r="H1270" i="13"/>
  <c r="H941" i="13"/>
  <c r="H915" i="13"/>
  <c r="H896" i="13"/>
  <c r="H816" i="13"/>
  <c r="H769" i="13"/>
  <c r="H770" i="13"/>
  <c r="H771" i="13"/>
  <c r="H743" i="13"/>
  <c r="H720" i="13"/>
  <c r="H663" i="13"/>
  <c r="H608" i="13"/>
  <c r="H594" i="13"/>
  <c r="H586" i="13"/>
  <c r="H587" i="13"/>
  <c r="H588" i="13"/>
  <c r="H589" i="13"/>
  <c r="H541" i="13"/>
  <c r="H539" i="13"/>
  <c r="H520" i="13"/>
  <c r="H521" i="13"/>
  <c r="H522" i="13"/>
  <c r="H461" i="13"/>
  <c r="H463" i="13"/>
  <c r="AC114" i="13"/>
  <c r="H114" i="13"/>
  <c r="AC1611" i="13"/>
  <c r="H1611" i="13"/>
  <c r="AC1616" i="13"/>
  <c r="H1616" i="13"/>
  <c r="AC1557" i="13"/>
  <c r="H1557" i="13"/>
  <c r="AC1523" i="13"/>
  <c r="AC1524" i="13"/>
  <c r="AA1524" i="13" s="1"/>
  <c r="V1524" i="13" s="1"/>
  <c r="AC1482" i="13"/>
  <c r="AC1483" i="13"/>
  <c r="H1482" i="13"/>
  <c r="H1483" i="13"/>
  <c r="AC1466" i="13"/>
  <c r="H1466" i="13"/>
  <c r="AC1436" i="13"/>
  <c r="H1436" i="13"/>
  <c r="AC1380" i="13"/>
  <c r="H1380" i="13"/>
  <c r="AC1329" i="13"/>
  <c r="AC1330" i="13"/>
  <c r="H1329" i="13"/>
  <c r="H1330" i="13"/>
  <c r="AC1297" i="13"/>
  <c r="AC1298" i="13"/>
  <c r="AC1299" i="13"/>
  <c r="AC1300" i="13"/>
  <c r="AC1301" i="13"/>
  <c r="H1297" i="13"/>
  <c r="H1298" i="13"/>
  <c r="H1299" i="13"/>
  <c r="H1300" i="13"/>
  <c r="H1301" i="13"/>
  <c r="AC1255" i="13"/>
  <c r="H1255" i="13"/>
  <c r="AC1201" i="13"/>
  <c r="AC1202" i="13"/>
  <c r="AC1203" i="13"/>
  <c r="H1201" i="13"/>
  <c r="H1202" i="13"/>
  <c r="H1203" i="13"/>
  <c r="AC1178" i="13"/>
  <c r="AC1179" i="13"/>
  <c r="H1178" i="13"/>
  <c r="H1179" i="13"/>
  <c r="AC1163" i="13"/>
  <c r="H1163" i="13"/>
  <c r="AC1099" i="13"/>
  <c r="AC1100" i="13"/>
  <c r="H1099" i="13"/>
  <c r="H1100" i="13"/>
  <c r="AC1048" i="13"/>
  <c r="AC1049" i="13"/>
  <c r="H1048" i="13"/>
  <c r="H1049" i="13"/>
  <c r="AC935" i="13"/>
  <c r="AC936" i="13"/>
  <c r="AC937" i="13"/>
  <c r="H935" i="13"/>
  <c r="H936" i="13"/>
  <c r="H937" i="13"/>
  <c r="AC1676" i="13"/>
  <c r="H1676" i="13"/>
  <c r="AC1671" i="13"/>
  <c r="AC878" i="13"/>
  <c r="AC879" i="13"/>
  <c r="H878" i="13"/>
  <c r="H879" i="13"/>
  <c r="AC868" i="13"/>
  <c r="AC869" i="13"/>
  <c r="H868" i="13"/>
  <c r="H869" i="13"/>
  <c r="AC820" i="13"/>
  <c r="H820" i="13"/>
  <c r="AC769" i="13"/>
  <c r="AC770" i="13"/>
  <c r="AC719" i="13"/>
  <c r="H719" i="13"/>
  <c r="AC716" i="13"/>
  <c r="H716" i="13"/>
  <c r="AC649" i="13"/>
  <c r="AC648" i="13"/>
  <c r="H648" i="13"/>
  <c r="H649" i="13"/>
  <c r="AC659" i="13"/>
  <c r="H659" i="13"/>
  <c r="AC1680" i="13"/>
  <c r="H1680" i="13"/>
  <c r="AC588" i="13"/>
  <c r="AC521" i="13"/>
  <c r="AC522" i="13"/>
  <c r="AC467" i="13"/>
  <c r="H467" i="13"/>
  <c r="AC399" i="13"/>
  <c r="H399" i="13"/>
  <c r="AC421" i="13"/>
  <c r="H421" i="13"/>
  <c r="AC355" i="13"/>
  <c r="H355" i="13"/>
  <c r="AC317" i="13"/>
  <c r="AC318" i="13"/>
  <c r="AC240" i="13"/>
  <c r="H240" i="13"/>
  <c r="AC179" i="13"/>
  <c r="AC180" i="13"/>
  <c r="AC181" i="13"/>
  <c r="H179" i="13"/>
  <c r="H180" i="13"/>
  <c r="H181" i="13"/>
  <c r="AC124" i="13"/>
  <c r="H124" i="13"/>
  <c r="AC131" i="13"/>
  <c r="H131" i="13"/>
  <c r="AC113" i="13"/>
  <c r="H113" i="13"/>
  <c r="AC81" i="13"/>
  <c r="H81" i="13"/>
  <c r="AC52" i="13"/>
  <c r="H52" i="13"/>
  <c r="AC15" i="13"/>
  <c r="AC16" i="13"/>
  <c r="AC17" i="13"/>
  <c r="H15" i="13"/>
  <c r="H16" i="13"/>
  <c r="H17" i="13"/>
  <c r="AC1519" i="13"/>
  <c r="H1519" i="13"/>
  <c r="AC1518" i="13"/>
  <c r="H1518" i="13"/>
  <c r="AC1517" i="13"/>
  <c r="H1517" i="13"/>
  <c r="AC1550" i="13"/>
  <c r="AC1652" i="13"/>
  <c r="AC1631" i="13"/>
  <c r="AC1630" i="13"/>
  <c r="AC1503" i="13"/>
  <c r="H1503" i="13"/>
  <c r="AC1502" i="13"/>
  <c r="H1502" i="13"/>
  <c r="AC1501" i="13"/>
  <c r="H1501" i="13"/>
  <c r="AC1500" i="13"/>
  <c r="H1500" i="13"/>
  <c r="AC1499" i="13"/>
  <c r="H1499" i="13"/>
  <c r="AC1498" i="13"/>
  <c r="H1498" i="13"/>
  <c r="AC1497" i="13"/>
  <c r="H1497" i="13"/>
  <c r="AC1496" i="13"/>
  <c r="H1496" i="13"/>
  <c r="AC1495" i="13"/>
  <c r="H1495" i="13"/>
  <c r="AC1494" i="13"/>
  <c r="H1494" i="13"/>
  <c r="AC1493" i="13"/>
  <c r="H1493" i="13"/>
  <c r="AC1492" i="13"/>
  <c r="H1492" i="13"/>
  <c r="AC1491" i="13"/>
  <c r="H1491" i="13"/>
  <c r="AC1490" i="13"/>
  <c r="H1490" i="13"/>
  <c r="AC1489" i="13"/>
  <c r="H1489" i="13"/>
  <c r="AC1488" i="13"/>
  <c r="H1488" i="13"/>
  <c r="AC1487" i="13"/>
  <c r="H1487" i="13"/>
  <c r="AC1486" i="13"/>
  <c r="H1486" i="13"/>
  <c r="AC1485" i="13"/>
  <c r="H1485" i="13"/>
  <c r="AC1484" i="13"/>
  <c r="H1484" i="13"/>
  <c r="AC1481" i="13"/>
  <c r="H1481" i="13"/>
  <c r="AC1480" i="13"/>
  <c r="H1480" i="13"/>
  <c r="AC1460" i="13"/>
  <c r="H1460" i="13"/>
  <c r="AC1459" i="13"/>
  <c r="H1459" i="13"/>
  <c r="AC1458" i="13"/>
  <c r="H1458" i="13"/>
  <c r="AC1457" i="13"/>
  <c r="H1457" i="13"/>
  <c r="AC1456" i="13"/>
  <c r="H1456" i="13"/>
  <c r="AC1455" i="13"/>
  <c r="H1455" i="13"/>
  <c r="AC1454" i="13"/>
  <c r="H1454" i="13"/>
  <c r="AC1453" i="13"/>
  <c r="H1453" i="13"/>
  <c r="AC1452" i="13"/>
  <c r="H1452" i="13"/>
  <c r="AC1451" i="13"/>
  <c r="H1451" i="13"/>
  <c r="AC1450" i="13"/>
  <c r="H1450" i="13"/>
  <c r="AC1449" i="13"/>
  <c r="H1449" i="13"/>
  <c r="AC1438" i="13"/>
  <c r="H1438" i="13"/>
  <c r="AC1437" i="13"/>
  <c r="H1437" i="13"/>
  <c r="AC1312" i="13"/>
  <c r="H1312" i="13"/>
  <c r="AC1310" i="13"/>
  <c r="H1310" i="13"/>
  <c r="AC1303" i="13"/>
  <c r="H1303" i="13"/>
  <c r="AC1270" i="13"/>
  <c r="AC1254" i="13"/>
  <c r="H1254" i="13"/>
  <c r="AC1224" i="13"/>
  <c r="H1224" i="13"/>
  <c r="AC1205" i="13"/>
  <c r="H1205" i="13"/>
  <c r="AC1204" i="13"/>
  <c r="H1204" i="13"/>
  <c r="AC1200" i="13"/>
  <c r="H1200" i="13"/>
  <c r="AC1199" i="13"/>
  <c r="H1199" i="13"/>
  <c r="AC1198" i="13"/>
  <c r="H1198" i="13"/>
  <c r="AC1197" i="13"/>
  <c r="H1197" i="13"/>
  <c r="AC1196" i="13"/>
  <c r="H1196" i="13"/>
  <c r="AC1195" i="13"/>
  <c r="H1195" i="13"/>
  <c r="AC1177" i="13"/>
  <c r="H1177" i="13"/>
  <c r="AC1176" i="13"/>
  <c r="H1176" i="13"/>
  <c r="AC1175" i="13"/>
  <c r="H1175" i="13"/>
  <c r="AC1174" i="13"/>
  <c r="H1174" i="13"/>
  <c r="AC1173" i="13"/>
  <c r="H1173" i="13"/>
  <c r="AC1172" i="13"/>
  <c r="H1172" i="13"/>
  <c r="AC1171" i="13"/>
  <c r="H1171" i="13"/>
  <c r="AC1170" i="13"/>
  <c r="H1170" i="13"/>
  <c r="AC1169" i="13"/>
  <c r="H1169" i="13"/>
  <c r="AC1168" i="13"/>
  <c r="H1168" i="13"/>
  <c r="AC1167" i="13"/>
  <c r="H1167" i="13"/>
  <c r="AC1166" i="13"/>
  <c r="H1166" i="13"/>
  <c r="AC1165" i="13"/>
  <c r="H1165" i="13"/>
  <c r="AC1164" i="13"/>
  <c r="H1164" i="13"/>
  <c r="AC1162" i="13"/>
  <c r="H1162" i="13"/>
  <c r="AC1161" i="13"/>
  <c r="H1161" i="13"/>
  <c r="AC1160" i="13"/>
  <c r="H1160" i="13"/>
  <c r="AC1159" i="13"/>
  <c r="H1159" i="13"/>
  <c r="AC1158" i="13"/>
  <c r="H1158" i="13"/>
  <c r="AC1157" i="13"/>
  <c r="H1157" i="13"/>
  <c r="AC1156" i="13"/>
  <c r="H1156" i="13"/>
  <c r="AC1155" i="13"/>
  <c r="H1155" i="13"/>
  <c r="AC1154" i="13"/>
  <c r="H1154" i="13"/>
  <c r="AC1153" i="13"/>
  <c r="H1153" i="13"/>
  <c r="AC1152" i="13"/>
  <c r="H1152" i="13"/>
  <c r="AC1151" i="13"/>
  <c r="H1151" i="13"/>
  <c r="AC1150" i="13"/>
  <c r="H1150" i="13"/>
  <c r="AC1149" i="13"/>
  <c r="H1149" i="13"/>
  <c r="AC1148" i="13"/>
  <c r="H1148" i="13"/>
  <c r="AC1147" i="13"/>
  <c r="H1147" i="13"/>
  <c r="AC1146" i="13"/>
  <c r="H1146" i="13"/>
  <c r="AC1145" i="13"/>
  <c r="H1145" i="13"/>
  <c r="AC1144" i="13"/>
  <c r="H1144" i="13"/>
  <c r="AC1143" i="13"/>
  <c r="H1143" i="13"/>
  <c r="AC1142" i="13"/>
  <c r="H1142" i="13"/>
  <c r="AC1141" i="13"/>
  <c r="H1141" i="13"/>
  <c r="AC1140" i="13"/>
  <c r="H1140" i="13"/>
  <c r="AC1139" i="13"/>
  <c r="H1139" i="13"/>
  <c r="AC1138" i="13"/>
  <c r="H1138" i="13"/>
  <c r="AC1137" i="13"/>
  <c r="H1137" i="13"/>
  <c r="AC1136" i="13"/>
  <c r="H1136" i="13"/>
  <c r="AC1135" i="13"/>
  <c r="H1135" i="13"/>
  <c r="AC1134" i="13"/>
  <c r="H1134" i="13"/>
  <c r="AC1133" i="13"/>
  <c r="H1133" i="13"/>
  <c r="AC1132" i="13"/>
  <c r="H1132" i="13"/>
  <c r="AC1131" i="13"/>
  <c r="H1131" i="13"/>
  <c r="AC1130" i="13"/>
  <c r="H1130" i="13"/>
  <c r="AC1129" i="13"/>
  <c r="H1129" i="13"/>
  <c r="AC1128" i="13"/>
  <c r="H1128" i="13"/>
  <c r="AC1127" i="13"/>
  <c r="H1127" i="13"/>
  <c r="AC1126" i="13"/>
  <c r="H1126" i="13"/>
  <c r="AC1125" i="13"/>
  <c r="H1125" i="13"/>
  <c r="AC1124" i="13"/>
  <c r="H1124" i="13"/>
  <c r="AC1123" i="13"/>
  <c r="H1123" i="13"/>
  <c r="AC1122" i="13"/>
  <c r="H1122" i="13"/>
  <c r="AC1121" i="13"/>
  <c r="H1121" i="13"/>
  <c r="AC1120" i="13"/>
  <c r="H1120" i="13"/>
  <c r="AC1119" i="13"/>
  <c r="H1119" i="13"/>
  <c r="AC1118" i="13"/>
  <c r="H1118" i="13"/>
  <c r="AC1117" i="13"/>
  <c r="H1117" i="13"/>
  <c r="AC1116" i="13"/>
  <c r="H1116" i="13"/>
  <c r="AC1115" i="13"/>
  <c r="H1115" i="13"/>
  <c r="AC1114" i="13"/>
  <c r="H1114" i="13"/>
  <c r="AC1113" i="13"/>
  <c r="H1113" i="13"/>
  <c r="AC1112" i="13"/>
  <c r="H1112" i="13"/>
  <c r="AC1111" i="13"/>
  <c r="H1111" i="13"/>
  <c r="AC1110" i="13"/>
  <c r="H1110" i="13"/>
  <c r="AC1109" i="13"/>
  <c r="H1109" i="13"/>
  <c r="AC1108" i="13"/>
  <c r="H1108" i="13"/>
  <c r="AC1107" i="13"/>
  <c r="H1107" i="13"/>
  <c r="AC1106" i="13"/>
  <c r="H1106" i="13"/>
  <c r="AC1105" i="13"/>
  <c r="H1105" i="13"/>
  <c r="AC1104" i="13"/>
  <c r="H1104" i="13"/>
  <c r="AC1103" i="13"/>
  <c r="H1103" i="13"/>
  <c r="AC1102" i="13"/>
  <c r="H1102" i="13"/>
  <c r="AC1101" i="13"/>
  <c r="H1101" i="13"/>
  <c r="AC1194" i="13"/>
  <c r="H1194" i="13"/>
  <c r="AC1193" i="13"/>
  <c r="H1193" i="13"/>
  <c r="AC1192" i="13"/>
  <c r="H1192" i="13"/>
  <c r="AC1191" i="13"/>
  <c r="H1191" i="13"/>
  <c r="AC1190" i="13"/>
  <c r="H1190" i="13"/>
  <c r="AC1189" i="13"/>
  <c r="H1189" i="13"/>
  <c r="AC1188" i="13"/>
  <c r="H1188" i="13"/>
  <c r="AC1187" i="13"/>
  <c r="H1187" i="13"/>
  <c r="AC1186" i="13"/>
  <c r="H1186" i="13"/>
  <c r="AC1185" i="13"/>
  <c r="H1185" i="13"/>
  <c r="AC1184" i="13"/>
  <c r="H1184" i="13"/>
  <c r="AC1183" i="13"/>
  <c r="H1183" i="13"/>
  <c r="AC1182" i="13"/>
  <c r="H1182" i="13"/>
  <c r="AC1181" i="13"/>
  <c r="H1181" i="13"/>
  <c r="AC1180" i="13"/>
  <c r="H1180" i="13"/>
  <c r="AA317" i="13" l="1"/>
  <c r="V317" i="13" s="1"/>
  <c r="AA318" i="13"/>
  <c r="V318" i="13" s="1"/>
  <c r="AA1270" i="13"/>
  <c r="V1270" i="13" s="1"/>
  <c r="AA1523" i="13"/>
  <c r="V1523" i="13" s="1"/>
  <c r="AA114" i="13"/>
  <c r="V114" i="13" s="1"/>
  <c r="AA1611" i="13"/>
  <c r="V1611" i="13" s="1"/>
  <c r="AA1616" i="13"/>
  <c r="V1616" i="13" s="1"/>
  <c r="AA1557" i="13"/>
  <c r="V1557" i="13" s="1"/>
  <c r="AA1436" i="13"/>
  <c r="V1436" i="13" s="1"/>
  <c r="AA1483" i="13"/>
  <c r="V1483" i="13" s="1"/>
  <c r="AA1482" i="13"/>
  <c r="V1482" i="13" s="1"/>
  <c r="AA1380" i="13"/>
  <c r="V1380" i="13" s="1"/>
  <c r="AA1466" i="13"/>
  <c r="V1466" i="13" s="1"/>
  <c r="AA1330" i="13"/>
  <c r="V1330" i="13" s="1"/>
  <c r="AA1300" i="13"/>
  <c r="V1300" i="13" s="1"/>
  <c r="AA1297" i="13"/>
  <c r="V1297" i="13" s="1"/>
  <c r="AA1329" i="13"/>
  <c r="V1329" i="13" s="1"/>
  <c r="AA1255" i="13"/>
  <c r="V1255" i="13" s="1"/>
  <c r="AA1301" i="13"/>
  <c r="V1301" i="13" s="1"/>
  <c r="AA1299" i="13"/>
  <c r="V1299" i="13" s="1"/>
  <c r="AA1298" i="13"/>
  <c r="V1298" i="13" s="1"/>
  <c r="AA1163" i="13"/>
  <c r="V1163" i="13" s="1"/>
  <c r="AA1203" i="13"/>
  <c r="V1203" i="13" s="1"/>
  <c r="AA1202" i="13"/>
  <c r="V1202" i="13" s="1"/>
  <c r="AA1201" i="13"/>
  <c r="V1201" i="13" s="1"/>
  <c r="AA1179" i="13"/>
  <c r="V1179" i="13" s="1"/>
  <c r="AA1178" i="13"/>
  <c r="V1178" i="13" s="1"/>
  <c r="AA1100" i="13"/>
  <c r="V1100" i="13" s="1"/>
  <c r="AA1099" i="13"/>
  <c r="V1099" i="13" s="1"/>
  <c r="AA1676" i="13"/>
  <c r="V1676" i="13" s="1"/>
  <c r="AA1049" i="13"/>
  <c r="V1049" i="13" s="1"/>
  <c r="AA1048" i="13"/>
  <c r="V1048" i="13" s="1"/>
  <c r="AA937" i="13"/>
  <c r="V937" i="13" s="1"/>
  <c r="AA936" i="13"/>
  <c r="V936" i="13" s="1"/>
  <c r="AA935" i="13"/>
  <c r="V935" i="13" s="1"/>
  <c r="AA1671" i="13"/>
  <c r="V1671" i="13" s="1"/>
  <c r="AA879" i="13"/>
  <c r="V879" i="13" s="1"/>
  <c r="AA878" i="13"/>
  <c r="V878" i="13" s="1"/>
  <c r="AA869" i="13"/>
  <c r="V869" i="13" s="1"/>
  <c r="AA868" i="13"/>
  <c r="V868" i="13" s="1"/>
  <c r="AA1184" i="13"/>
  <c r="V1184" i="13" s="1"/>
  <c r="AA820" i="13"/>
  <c r="V820" i="13" s="1"/>
  <c r="AA719" i="13"/>
  <c r="V719" i="13" s="1"/>
  <c r="AA716" i="13"/>
  <c r="V716" i="13" s="1"/>
  <c r="AA770" i="13"/>
  <c r="V770" i="13" s="1"/>
  <c r="AA467" i="13"/>
  <c r="V467" i="13" s="1"/>
  <c r="AA769" i="13"/>
  <c r="V769" i="13" s="1"/>
  <c r="AA648" i="13"/>
  <c r="V648" i="13" s="1"/>
  <c r="AA659" i="13"/>
  <c r="V659" i="13" s="1"/>
  <c r="AA649" i="13"/>
  <c r="V649" i="13" s="1"/>
  <c r="AA1680" i="13"/>
  <c r="V1680" i="13" s="1"/>
  <c r="AA588" i="13"/>
  <c r="V588" i="13" s="1"/>
  <c r="AA522" i="13"/>
  <c r="V522" i="13" s="1"/>
  <c r="AA521" i="13"/>
  <c r="V521" i="13" s="1"/>
  <c r="AA399" i="13"/>
  <c r="V399" i="13" s="1"/>
  <c r="AA421" i="13"/>
  <c r="V421" i="13" s="1"/>
  <c r="AA355" i="13"/>
  <c r="V355" i="13" s="1"/>
  <c r="AA240" i="13"/>
  <c r="V240" i="13" s="1"/>
  <c r="AA124" i="13"/>
  <c r="V124" i="13" s="1"/>
  <c r="AA181" i="13"/>
  <c r="V181" i="13" s="1"/>
  <c r="AA180" i="13"/>
  <c r="V180" i="13" s="1"/>
  <c r="AA131" i="13"/>
  <c r="V131" i="13" s="1"/>
  <c r="AA179" i="13"/>
  <c r="V179" i="13" s="1"/>
  <c r="AA81" i="13"/>
  <c r="V81" i="13" s="1"/>
  <c r="AA52" i="13"/>
  <c r="V52" i="13" s="1"/>
  <c r="AA113" i="13"/>
  <c r="V113" i="13" s="1"/>
  <c r="AA17" i="13"/>
  <c r="V17" i="13" s="1"/>
  <c r="AA16" i="13"/>
  <c r="V16" i="13" s="1"/>
  <c r="AA15" i="13"/>
  <c r="V15" i="13" s="1"/>
  <c r="AA1497" i="13"/>
  <c r="V1497" i="13" s="1"/>
  <c r="AA1501" i="13"/>
  <c r="V1501" i="13" s="1"/>
  <c r="AA1652" i="13"/>
  <c r="V1652" i="13" s="1"/>
  <c r="AA1517" i="13"/>
  <c r="V1517" i="13" s="1"/>
  <c r="AA1519" i="13"/>
  <c r="V1519" i="13" s="1"/>
  <c r="AA1550" i="13"/>
  <c r="V1550" i="13" s="1"/>
  <c r="AA1518" i="13"/>
  <c r="V1518" i="13" s="1"/>
  <c r="AA1183" i="13"/>
  <c r="V1183" i="13" s="1"/>
  <c r="AA1480" i="13"/>
  <c r="V1480" i="13" s="1"/>
  <c r="AA1484" i="13"/>
  <c r="V1484" i="13" s="1"/>
  <c r="AA1486" i="13"/>
  <c r="V1486" i="13" s="1"/>
  <c r="AA1488" i="13"/>
  <c r="V1488" i="13" s="1"/>
  <c r="AA1490" i="13"/>
  <c r="V1490" i="13" s="1"/>
  <c r="AA1492" i="13"/>
  <c r="V1492" i="13" s="1"/>
  <c r="AA1494" i="13"/>
  <c r="V1494" i="13" s="1"/>
  <c r="AA1496" i="13"/>
  <c r="V1496" i="13" s="1"/>
  <c r="AA1498" i="13"/>
  <c r="V1498" i="13" s="1"/>
  <c r="AA1500" i="13"/>
  <c r="V1500" i="13" s="1"/>
  <c r="AA1502" i="13"/>
  <c r="V1502" i="13" s="1"/>
  <c r="AA1491" i="13"/>
  <c r="V1491" i="13" s="1"/>
  <c r="AA1631" i="13"/>
  <c r="V1631" i="13" s="1"/>
  <c r="AA1485" i="13"/>
  <c r="V1485" i="13" s="1"/>
  <c r="AA1489" i="13"/>
  <c r="V1489" i="13" s="1"/>
  <c r="AA1493" i="13"/>
  <c r="V1493" i="13" s="1"/>
  <c r="AA1499" i="13"/>
  <c r="V1499" i="13" s="1"/>
  <c r="AA1630" i="13"/>
  <c r="V1630" i="13" s="1"/>
  <c r="AA1495" i="13"/>
  <c r="V1495" i="13" s="1"/>
  <c r="AA1456" i="13"/>
  <c r="V1456" i="13" s="1"/>
  <c r="AA1487" i="13"/>
  <c r="V1487" i="13" s="1"/>
  <c r="AA1503" i="13"/>
  <c r="V1503" i="13" s="1"/>
  <c r="AA1481" i="13"/>
  <c r="V1481" i="13" s="1"/>
  <c r="AA1450" i="13"/>
  <c r="V1450" i="13" s="1"/>
  <c r="AA1452" i="13"/>
  <c r="V1452" i="13" s="1"/>
  <c r="AA1458" i="13"/>
  <c r="V1458" i="13" s="1"/>
  <c r="AA1460" i="13"/>
  <c r="V1460" i="13" s="1"/>
  <c r="AA1449" i="13"/>
  <c r="V1449" i="13" s="1"/>
  <c r="AA1451" i="13"/>
  <c r="V1451" i="13" s="1"/>
  <c r="AA1453" i="13"/>
  <c r="V1453" i="13" s="1"/>
  <c r="AA1455" i="13"/>
  <c r="V1455" i="13" s="1"/>
  <c r="AA1459" i="13"/>
  <c r="V1459" i="13" s="1"/>
  <c r="AA1457" i="13"/>
  <c r="V1457" i="13" s="1"/>
  <c r="AA1454" i="13"/>
  <c r="V1454" i="13" s="1"/>
  <c r="AA1303" i="13"/>
  <c r="V1303" i="13" s="1"/>
  <c r="AA1437" i="13"/>
  <c r="V1437" i="13" s="1"/>
  <c r="AA1438" i="13"/>
  <c r="V1438" i="13" s="1"/>
  <c r="AA1312" i="13"/>
  <c r="V1312" i="13" s="1"/>
  <c r="AA1310" i="13"/>
  <c r="V1310" i="13" s="1"/>
  <c r="AA1200" i="13"/>
  <c r="V1200" i="13" s="1"/>
  <c r="AA1205" i="13"/>
  <c r="V1205" i="13" s="1"/>
  <c r="AA1254" i="13"/>
  <c r="V1254" i="13" s="1"/>
  <c r="AA1199" i="13"/>
  <c r="V1199" i="13" s="1"/>
  <c r="AA1204" i="13"/>
  <c r="V1204" i="13" s="1"/>
  <c r="AA1224" i="13"/>
  <c r="V1224" i="13" s="1"/>
  <c r="AA1131" i="13"/>
  <c r="V1131" i="13" s="1"/>
  <c r="AA1133" i="13"/>
  <c r="V1133" i="13" s="1"/>
  <c r="AA1135" i="13"/>
  <c r="V1135" i="13" s="1"/>
  <c r="AA1137" i="13"/>
  <c r="V1137" i="13" s="1"/>
  <c r="AA1139" i="13"/>
  <c r="V1139" i="13" s="1"/>
  <c r="AA1145" i="13"/>
  <c r="V1145" i="13" s="1"/>
  <c r="AA1198" i="13"/>
  <c r="V1198" i="13" s="1"/>
  <c r="AA1126" i="13"/>
  <c r="V1126" i="13" s="1"/>
  <c r="AA1130" i="13"/>
  <c r="V1130" i="13" s="1"/>
  <c r="AA1132" i="13"/>
  <c r="V1132" i="13" s="1"/>
  <c r="AA1134" i="13"/>
  <c r="V1134" i="13" s="1"/>
  <c r="AA1136" i="13"/>
  <c r="V1136" i="13" s="1"/>
  <c r="AA1138" i="13"/>
  <c r="V1138" i="13" s="1"/>
  <c r="AA1140" i="13"/>
  <c r="V1140" i="13" s="1"/>
  <c r="AA1148" i="13"/>
  <c r="V1148" i="13" s="1"/>
  <c r="AA1150" i="13"/>
  <c r="V1150" i="13" s="1"/>
  <c r="AA1164" i="13"/>
  <c r="V1164" i="13" s="1"/>
  <c r="AA1166" i="13"/>
  <c r="V1166" i="13" s="1"/>
  <c r="AA1168" i="13"/>
  <c r="V1168" i="13" s="1"/>
  <c r="AA1170" i="13"/>
  <c r="V1170" i="13" s="1"/>
  <c r="AA1151" i="13"/>
  <c r="V1151" i="13" s="1"/>
  <c r="AA1153" i="13"/>
  <c r="V1153" i="13" s="1"/>
  <c r="AA1155" i="13"/>
  <c r="V1155" i="13" s="1"/>
  <c r="AA1159" i="13"/>
  <c r="V1159" i="13" s="1"/>
  <c r="AA1175" i="13"/>
  <c r="V1175" i="13" s="1"/>
  <c r="AA1177" i="13"/>
  <c r="V1177" i="13" s="1"/>
  <c r="AA1196" i="13"/>
  <c r="V1196" i="13" s="1"/>
  <c r="AA1152" i="13"/>
  <c r="V1152" i="13" s="1"/>
  <c r="AA1174" i="13"/>
  <c r="V1174" i="13" s="1"/>
  <c r="AA1176" i="13"/>
  <c r="V1176" i="13" s="1"/>
  <c r="AA1195" i="13"/>
  <c r="V1195" i="13" s="1"/>
  <c r="AA1197" i="13"/>
  <c r="V1197" i="13" s="1"/>
  <c r="AA1154" i="13"/>
  <c r="V1154" i="13" s="1"/>
  <c r="AA1156" i="13"/>
  <c r="V1156" i="13" s="1"/>
  <c r="AA1158" i="13"/>
  <c r="V1158" i="13" s="1"/>
  <c r="AA1165" i="13"/>
  <c r="V1165" i="13" s="1"/>
  <c r="AA1167" i="13"/>
  <c r="V1167" i="13" s="1"/>
  <c r="AA1169" i="13"/>
  <c r="V1169" i="13" s="1"/>
  <c r="AA1171" i="13"/>
  <c r="V1171" i="13" s="1"/>
  <c r="AA1149" i="13"/>
  <c r="V1149" i="13" s="1"/>
  <c r="AA1160" i="13"/>
  <c r="V1160" i="13" s="1"/>
  <c r="AA1162" i="13"/>
  <c r="V1162" i="13" s="1"/>
  <c r="AA1172" i="13"/>
  <c r="V1172" i="13" s="1"/>
  <c r="AA1161" i="13"/>
  <c r="V1161" i="13" s="1"/>
  <c r="AA1173" i="13"/>
  <c r="V1173" i="13" s="1"/>
  <c r="AA1124" i="13"/>
  <c r="V1124" i="13" s="1"/>
  <c r="AA1142" i="13"/>
  <c r="V1142" i="13" s="1"/>
  <c r="AA1144" i="13"/>
  <c r="V1144" i="13" s="1"/>
  <c r="AA1190" i="13"/>
  <c r="V1190" i="13" s="1"/>
  <c r="AA1146" i="13"/>
  <c r="V1146" i="13" s="1"/>
  <c r="AA1129" i="13"/>
  <c r="V1129" i="13" s="1"/>
  <c r="AA1141" i="13"/>
  <c r="V1141" i="13" s="1"/>
  <c r="AA1143" i="13"/>
  <c r="V1143" i="13" s="1"/>
  <c r="AA1157" i="13"/>
  <c r="V1157" i="13" s="1"/>
  <c r="AA1147" i="13"/>
  <c r="V1147" i="13" s="1"/>
  <c r="AA1128" i="13"/>
  <c r="V1128" i="13" s="1"/>
  <c r="AA1182" i="13"/>
  <c r="V1182" i="13" s="1"/>
  <c r="AA1101" i="13"/>
  <c r="V1101" i="13" s="1"/>
  <c r="AA1103" i="13"/>
  <c r="V1103" i="13" s="1"/>
  <c r="AA1105" i="13"/>
  <c r="V1105" i="13" s="1"/>
  <c r="AA1107" i="13"/>
  <c r="V1107" i="13" s="1"/>
  <c r="AA1109" i="13"/>
  <c r="V1109" i="13" s="1"/>
  <c r="AA1113" i="13"/>
  <c r="V1113" i="13" s="1"/>
  <c r="AA1119" i="13"/>
  <c r="V1119" i="13" s="1"/>
  <c r="AA1121" i="13"/>
  <c r="V1121" i="13" s="1"/>
  <c r="AA1123" i="13"/>
  <c r="V1123" i="13" s="1"/>
  <c r="AA1125" i="13"/>
  <c r="V1125" i="13" s="1"/>
  <c r="AA1127" i="13"/>
  <c r="V1127" i="13" s="1"/>
  <c r="AA1185" i="13"/>
  <c r="V1185" i="13" s="1"/>
  <c r="AA1187" i="13"/>
  <c r="V1187" i="13" s="1"/>
  <c r="AA1189" i="13"/>
  <c r="V1189" i="13" s="1"/>
  <c r="AA1191" i="13"/>
  <c r="V1191" i="13" s="1"/>
  <c r="AA1193" i="13"/>
  <c r="V1193" i="13" s="1"/>
  <c r="AA1180" i="13"/>
  <c r="V1180" i="13" s="1"/>
  <c r="AA1117" i="13"/>
  <c r="V1117" i="13" s="1"/>
  <c r="AA1181" i="13"/>
  <c r="V1181" i="13" s="1"/>
  <c r="AA1186" i="13"/>
  <c r="V1186" i="13" s="1"/>
  <c r="AA1188" i="13"/>
  <c r="V1188" i="13" s="1"/>
  <c r="AA1194" i="13"/>
  <c r="V1194" i="13" s="1"/>
  <c r="AA1114" i="13"/>
  <c r="V1114" i="13" s="1"/>
  <c r="AA1116" i="13"/>
  <c r="V1116" i="13" s="1"/>
  <c r="AA1118" i="13"/>
  <c r="V1118" i="13" s="1"/>
  <c r="AA1106" i="13"/>
  <c r="V1106" i="13" s="1"/>
  <c r="AA1108" i="13"/>
  <c r="V1108" i="13" s="1"/>
  <c r="AA1115" i="13"/>
  <c r="V1115" i="13" s="1"/>
  <c r="AA1110" i="13"/>
  <c r="V1110" i="13" s="1"/>
  <c r="AA1112" i="13"/>
  <c r="V1112" i="13" s="1"/>
  <c r="AA1111" i="13"/>
  <c r="V1111" i="13" s="1"/>
  <c r="AA1120" i="13"/>
  <c r="V1120" i="13" s="1"/>
  <c r="AA1192" i="13"/>
  <c r="V1192" i="13" s="1"/>
  <c r="AA1102" i="13"/>
  <c r="V1102" i="13" s="1"/>
  <c r="AA1104" i="13"/>
  <c r="V1104" i="13" s="1"/>
  <c r="AA1122" i="13"/>
  <c r="V1122" i="13" s="1"/>
  <c r="AC1077" i="13"/>
  <c r="H1077" i="13"/>
  <c r="AC1076" i="13"/>
  <c r="H1076" i="13"/>
  <c r="AC1066" i="13"/>
  <c r="H1066" i="13"/>
  <c r="AC1064" i="13"/>
  <c r="H1064" i="13"/>
  <c r="AC1047" i="13"/>
  <c r="H1047" i="13"/>
  <c r="AC1046" i="13"/>
  <c r="H1046" i="13"/>
  <c r="AC1045" i="13"/>
  <c r="H1045" i="13"/>
  <c r="AC1044" i="13"/>
  <c r="H1044" i="13"/>
  <c r="AC1043" i="13"/>
  <c r="H1043" i="13"/>
  <c r="AC1042" i="13"/>
  <c r="H1042" i="13"/>
  <c r="AC1041" i="13"/>
  <c r="H1041" i="13"/>
  <c r="AC1040" i="13"/>
  <c r="H1040" i="13"/>
  <c r="AC1039" i="13"/>
  <c r="H1039" i="13"/>
  <c r="AC1038" i="13"/>
  <c r="H1038" i="13"/>
  <c r="AC1037" i="13"/>
  <c r="H1037" i="13"/>
  <c r="AC1036" i="13"/>
  <c r="H1036" i="13"/>
  <c r="AC1035" i="13"/>
  <c r="H1035" i="13"/>
  <c r="AC1034" i="13"/>
  <c r="H1034" i="13"/>
  <c r="AC1033" i="13"/>
  <c r="H1033" i="13"/>
  <c r="AC1032" i="13"/>
  <c r="H1032" i="13"/>
  <c r="AC1031" i="13"/>
  <c r="H1031" i="13"/>
  <c r="AC1030" i="13"/>
  <c r="H1030" i="13"/>
  <c r="AC1029" i="13"/>
  <c r="H1029" i="13"/>
  <c r="AC1028" i="13"/>
  <c r="H1028" i="13"/>
  <c r="AC1027" i="13"/>
  <c r="H1027" i="13"/>
  <c r="AC1026" i="13"/>
  <c r="H1026" i="13"/>
  <c r="AC1025" i="13"/>
  <c r="H1025" i="13"/>
  <c r="AC1024" i="13"/>
  <c r="H1024" i="13"/>
  <c r="AC1023" i="13"/>
  <c r="H1023" i="13"/>
  <c r="AC1022" i="13"/>
  <c r="H1022" i="13"/>
  <c r="AC1021" i="13"/>
  <c r="H1021" i="13"/>
  <c r="AC1020" i="13"/>
  <c r="H1020" i="13"/>
  <c r="AC1019" i="13"/>
  <c r="H1019" i="13"/>
  <c r="AC1018" i="13"/>
  <c r="H1018" i="13"/>
  <c r="AC1017" i="13"/>
  <c r="H1017" i="13"/>
  <c r="AC1016" i="13"/>
  <c r="H1016" i="13"/>
  <c r="AC1015" i="13"/>
  <c r="H1015" i="13"/>
  <c r="AC1014" i="13"/>
  <c r="H1014" i="13"/>
  <c r="AC1013" i="13"/>
  <c r="H1013" i="13"/>
  <c r="AC1012" i="13"/>
  <c r="H1012" i="13"/>
  <c r="AC1011" i="13"/>
  <c r="H1011" i="13"/>
  <c r="AC1010" i="13"/>
  <c r="H1010" i="13"/>
  <c r="AC1009" i="13"/>
  <c r="H1009" i="13"/>
  <c r="AC1008" i="13"/>
  <c r="H1008" i="13"/>
  <c r="AC1007" i="13"/>
  <c r="H1007" i="13"/>
  <c r="AC1006" i="13"/>
  <c r="H1006" i="13"/>
  <c r="AC1005" i="13"/>
  <c r="H1005" i="13"/>
  <c r="AC1004" i="13"/>
  <c r="H1004" i="13"/>
  <c r="AC1003" i="13"/>
  <c r="H1003" i="13"/>
  <c r="AC1002" i="13"/>
  <c r="H1002" i="13"/>
  <c r="AC1001" i="13"/>
  <c r="H1001" i="13"/>
  <c r="AC1000" i="13"/>
  <c r="H1000" i="13"/>
  <c r="AC999" i="13"/>
  <c r="H999" i="13"/>
  <c r="AC998" i="13"/>
  <c r="H998" i="13"/>
  <c r="AC997" i="13"/>
  <c r="H997" i="13"/>
  <c r="AC996" i="13"/>
  <c r="H996" i="13"/>
  <c r="AC995" i="13"/>
  <c r="H995" i="13"/>
  <c r="AC994" i="13"/>
  <c r="H994" i="13"/>
  <c r="AC993" i="13"/>
  <c r="H993" i="13"/>
  <c r="AC992" i="13"/>
  <c r="H992" i="13"/>
  <c r="AC991" i="13"/>
  <c r="H991" i="13"/>
  <c r="AC990" i="13"/>
  <c r="H990" i="13"/>
  <c r="AC989" i="13"/>
  <c r="H989" i="13"/>
  <c r="AC988" i="13"/>
  <c r="H988" i="13"/>
  <c r="AC987" i="13"/>
  <c r="H987" i="13"/>
  <c r="AC986" i="13"/>
  <c r="H986" i="13"/>
  <c r="AC985" i="13"/>
  <c r="H985" i="13"/>
  <c r="AC984" i="13"/>
  <c r="H984" i="13"/>
  <c r="AC983" i="13"/>
  <c r="H983" i="13"/>
  <c r="AC982" i="13"/>
  <c r="H982" i="13"/>
  <c r="AC981" i="13"/>
  <c r="H981" i="13"/>
  <c r="AC980" i="13"/>
  <c r="H980" i="13"/>
  <c r="AC979" i="13"/>
  <c r="H979" i="13"/>
  <c r="AC978" i="13"/>
  <c r="H978" i="13"/>
  <c r="AC977" i="13"/>
  <c r="H977" i="13"/>
  <c r="AC976" i="13"/>
  <c r="H976" i="13"/>
  <c r="AC975" i="13"/>
  <c r="H975" i="13"/>
  <c r="AC974" i="13"/>
  <c r="H974" i="13"/>
  <c r="AC973" i="13"/>
  <c r="H973" i="13"/>
  <c r="AC972" i="13"/>
  <c r="H972" i="13"/>
  <c r="AC971" i="13"/>
  <c r="H971" i="13"/>
  <c r="AC970" i="13"/>
  <c r="H970" i="13"/>
  <c r="AC969" i="13"/>
  <c r="H969" i="13"/>
  <c r="AC968" i="13"/>
  <c r="H968" i="13"/>
  <c r="AC967" i="13"/>
  <c r="H967" i="13"/>
  <c r="AC966" i="13"/>
  <c r="H966" i="13"/>
  <c r="AC965" i="13"/>
  <c r="H965" i="13"/>
  <c r="AC964" i="13"/>
  <c r="H964" i="13"/>
  <c r="AC963" i="13"/>
  <c r="H963" i="13"/>
  <c r="AC962" i="13"/>
  <c r="H962" i="13"/>
  <c r="AC961" i="13"/>
  <c r="H961" i="13"/>
  <c r="AC960" i="13"/>
  <c r="H960" i="13"/>
  <c r="AC959" i="13"/>
  <c r="H959" i="13"/>
  <c r="AC958" i="13"/>
  <c r="H958" i="13"/>
  <c r="AC957" i="13"/>
  <c r="H957" i="13"/>
  <c r="AC956" i="13"/>
  <c r="H956" i="13"/>
  <c r="AC955" i="13"/>
  <c r="H955" i="13"/>
  <c r="AC954" i="13"/>
  <c r="H954" i="13"/>
  <c r="AC953" i="13"/>
  <c r="H953" i="13"/>
  <c r="AC952" i="13"/>
  <c r="H952" i="13"/>
  <c r="AC951" i="13"/>
  <c r="H951" i="13"/>
  <c r="AC950" i="13"/>
  <c r="H950" i="13"/>
  <c r="AC949" i="13"/>
  <c r="H949" i="13"/>
  <c r="AC948" i="13"/>
  <c r="H948" i="13"/>
  <c r="AC947" i="13"/>
  <c r="H947" i="13"/>
  <c r="AC946" i="13"/>
  <c r="H946" i="13"/>
  <c r="AC945" i="13"/>
  <c r="H945" i="13"/>
  <c r="AC944" i="13"/>
  <c r="H944" i="13"/>
  <c r="AC943" i="13"/>
  <c r="H943" i="13"/>
  <c r="AC896" i="13"/>
  <c r="AC880" i="13"/>
  <c r="H880" i="13"/>
  <c r="AC884" i="13"/>
  <c r="H884" i="13"/>
  <c r="AC883" i="13"/>
  <c r="H883" i="13"/>
  <c r="AC882" i="13"/>
  <c r="H882" i="13"/>
  <c r="AC881" i="13"/>
  <c r="H881" i="13"/>
  <c r="AC835" i="13"/>
  <c r="H835" i="13"/>
  <c r="AC834" i="13"/>
  <c r="H834" i="13"/>
  <c r="AC804" i="13"/>
  <c r="H804" i="13"/>
  <c r="AC783" i="13"/>
  <c r="H783" i="13"/>
  <c r="AC774" i="13"/>
  <c r="H774" i="13"/>
  <c r="AC773" i="13"/>
  <c r="H773" i="13"/>
  <c r="AC772" i="13"/>
  <c r="H772" i="13"/>
  <c r="AC743" i="13"/>
  <c r="AC647" i="13"/>
  <c r="H647" i="13"/>
  <c r="AC611" i="13"/>
  <c r="H611" i="13"/>
  <c r="AC610" i="13"/>
  <c r="H610" i="13"/>
  <c r="AC609" i="13"/>
  <c r="H609" i="13"/>
  <c r="AC608" i="13"/>
  <c r="AC607" i="13"/>
  <c r="H607" i="13"/>
  <c r="AC606" i="13"/>
  <c r="H606" i="13"/>
  <c r="AC605" i="13"/>
  <c r="H605" i="13"/>
  <c r="AC604" i="13"/>
  <c r="H604" i="13"/>
  <c r="AC603" i="13"/>
  <c r="H603" i="13"/>
  <c r="AC602" i="13"/>
  <c r="H602" i="13"/>
  <c r="AC601" i="13"/>
  <c r="H601" i="13"/>
  <c r="AC600" i="13"/>
  <c r="H600" i="13"/>
  <c r="AC599" i="13"/>
  <c r="H599" i="13"/>
  <c r="AC598" i="13"/>
  <c r="H598" i="13"/>
  <c r="AC597" i="13"/>
  <c r="H597" i="13"/>
  <c r="AC596" i="13"/>
  <c r="H596" i="13"/>
  <c r="AC595" i="13"/>
  <c r="H595" i="13"/>
  <c r="AC594" i="13"/>
  <c r="AC589" i="13"/>
  <c r="AC587" i="13"/>
  <c r="AC586" i="13"/>
  <c r="AC543" i="13"/>
  <c r="H543" i="13"/>
  <c r="AC545" i="13"/>
  <c r="H545" i="13"/>
  <c r="AC544" i="13"/>
  <c r="H544" i="13"/>
  <c r="AC542" i="13"/>
  <c r="H542" i="13"/>
  <c r="AC541" i="13"/>
  <c r="AC531" i="13"/>
  <c r="H531" i="13"/>
  <c r="AC530" i="13"/>
  <c r="H530" i="13"/>
  <c r="AC529" i="13"/>
  <c r="H529" i="13"/>
  <c r="AC528" i="13"/>
  <c r="H528" i="13"/>
  <c r="AC527" i="13"/>
  <c r="H527" i="13"/>
  <c r="AC526" i="13"/>
  <c r="H526" i="13"/>
  <c r="AC525" i="13"/>
  <c r="H525" i="13"/>
  <c r="AC524" i="13"/>
  <c r="H524" i="13"/>
  <c r="AC523" i="13"/>
  <c r="H523" i="13"/>
  <c r="AC479" i="13"/>
  <c r="H479" i="13"/>
  <c r="AC478" i="13"/>
  <c r="H478" i="13"/>
  <c r="AC477" i="13"/>
  <c r="H477" i="13"/>
  <c r="AC476" i="13"/>
  <c r="H476" i="13"/>
  <c r="AC475" i="13"/>
  <c r="H475" i="13"/>
  <c r="AC474" i="13"/>
  <c r="H474" i="13"/>
  <c r="AC473" i="13"/>
  <c r="H473" i="13"/>
  <c r="AC472" i="13"/>
  <c r="H472" i="13"/>
  <c r="AC471" i="13"/>
  <c r="H471" i="13"/>
  <c r="AC470" i="13"/>
  <c r="H470" i="13"/>
  <c r="AC469" i="13"/>
  <c r="H469" i="13"/>
  <c r="AC468" i="13"/>
  <c r="H468" i="13"/>
  <c r="AC463" i="13"/>
  <c r="H464" i="13"/>
  <c r="AC464" i="13"/>
  <c r="H465" i="13"/>
  <c r="AC465" i="13"/>
  <c r="H466" i="13"/>
  <c r="AC466" i="13"/>
  <c r="AC364" i="13"/>
  <c r="H364" i="13"/>
  <c r="AA1005" i="13" l="1"/>
  <c r="V1005" i="13" s="1"/>
  <c r="AA1021" i="13"/>
  <c r="V1021" i="13" s="1"/>
  <c r="AA1023" i="13"/>
  <c r="V1023" i="13" s="1"/>
  <c r="AA1043" i="13"/>
  <c r="V1043" i="13" s="1"/>
  <c r="AA1045" i="13"/>
  <c r="V1045" i="13" s="1"/>
  <c r="AA1047" i="13"/>
  <c r="V1047" i="13" s="1"/>
  <c r="AA1066" i="13"/>
  <c r="V1066" i="13" s="1"/>
  <c r="AA1077" i="13"/>
  <c r="V1077" i="13" s="1"/>
  <c r="AA896" i="13"/>
  <c r="V896" i="13" s="1"/>
  <c r="AA946" i="13"/>
  <c r="V946" i="13" s="1"/>
  <c r="AA948" i="13"/>
  <c r="V948" i="13" s="1"/>
  <c r="AA950" i="13"/>
  <c r="V950" i="13" s="1"/>
  <c r="AA954" i="13"/>
  <c r="V954" i="13" s="1"/>
  <c r="AA958" i="13"/>
  <c r="V958" i="13" s="1"/>
  <c r="AA960" i="13"/>
  <c r="V960" i="13" s="1"/>
  <c r="AA962" i="13"/>
  <c r="V962" i="13" s="1"/>
  <c r="AA964" i="13"/>
  <c r="V964" i="13" s="1"/>
  <c r="AA966" i="13"/>
  <c r="V966" i="13" s="1"/>
  <c r="AA968" i="13"/>
  <c r="V968" i="13" s="1"/>
  <c r="AA986" i="13"/>
  <c r="V986" i="13" s="1"/>
  <c r="AA988" i="13"/>
  <c r="V988" i="13" s="1"/>
  <c r="AA990" i="13"/>
  <c r="V990" i="13" s="1"/>
  <c r="AA994" i="13"/>
  <c r="V994" i="13" s="1"/>
  <c r="AA996" i="13"/>
  <c r="V996" i="13" s="1"/>
  <c r="AA998" i="13"/>
  <c r="V998" i="13" s="1"/>
  <c r="AA1002" i="13"/>
  <c r="V1002" i="13" s="1"/>
  <c r="AA1004" i="13"/>
  <c r="V1004" i="13" s="1"/>
  <c r="AA1006" i="13"/>
  <c r="V1006" i="13" s="1"/>
  <c r="AA1064" i="13"/>
  <c r="V1064" i="13" s="1"/>
  <c r="AA1076" i="13"/>
  <c r="V1076" i="13" s="1"/>
  <c r="AA1012" i="13"/>
  <c r="V1012" i="13" s="1"/>
  <c r="AA1020" i="13"/>
  <c r="V1020" i="13" s="1"/>
  <c r="AA1032" i="13"/>
  <c r="V1032" i="13" s="1"/>
  <c r="AA1034" i="13"/>
  <c r="V1034" i="13" s="1"/>
  <c r="AA1036" i="13"/>
  <c r="V1036" i="13" s="1"/>
  <c r="AA1042" i="13"/>
  <c r="V1042" i="13" s="1"/>
  <c r="AA1044" i="13"/>
  <c r="V1044" i="13" s="1"/>
  <c r="AA1046" i="13"/>
  <c r="V1046" i="13" s="1"/>
  <c r="AA1026" i="13"/>
  <c r="V1026" i="13" s="1"/>
  <c r="AA1040" i="13"/>
  <c r="V1040" i="13" s="1"/>
  <c r="AA1033" i="13"/>
  <c r="V1033" i="13" s="1"/>
  <c r="AA1037" i="13"/>
  <c r="V1037" i="13" s="1"/>
  <c r="AA1039" i="13"/>
  <c r="V1039" i="13" s="1"/>
  <c r="AA1041" i="13"/>
  <c r="V1041" i="13" s="1"/>
  <c r="AA1017" i="13"/>
  <c r="V1017" i="13" s="1"/>
  <c r="AA1016" i="13"/>
  <c r="V1016" i="13" s="1"/>
  <c r="AA1018" i="13"/>
  <c r="V1018" i="13" s="1"/>
  <c r="AA1022" i="13"/>
  <c r="V1022" i="13" s="1"/>
  <c r="AA1024" i="13"/>
  <c r="V1024" i="13" s="1"/>
  <c r="AA1038" i="13"/>
  <c r="V1038" i="13" s="1"/>
  <c r="AA1028" i="13"/>
  <c r="V1028" i="13" s="1"/>
  <c r="AA1007" i="13"/>
  <c r="V1007" i="13" s="1"/>
  <c r="AA1011" i="13"/>
  <c r="V1011" i="13" s="1"/>
  <c r="AA1027" i="13"/>
  <c r="V1027" i="13" s="1"/>
  <c r="AA1008" i="13"/>
  <c r="V1008" i="13" s="1"/>
  <c r="AA1010" i="13"/>
  <c r="V1010" i="13" s="1"/>
  <c r="AA1025" i="13"/>
  <c r="V1025" i="13" s="1"/>
  <c r="AA1014" i="13"/>
  <c r="V1014" i="13" s="1"/>
  <c r="AA1029" i="13"/>
  <c r="V1029" i="13" s="1"/>
  <c r="AA1031" i="13"/>
  <c r="V1031" i="13" s="1"/>
  <c r="AA1009" i="13"/>
  <c r="V1009" i="13" s="1"/>
  <c r="AA1035" i="13"/>
  <c r="V1035" i="13" s="1"/>
  <c r="AA1013" i="13"/>
  <c r="V1013" i="13" s="1"/>
  <c r="AA1015" i="13"/>
  <c r="V1015" i="13" s="1"/>
  <c r="AA1019" i="13"/>
  <c r="V1019" i="13" s="1"/>
  <c r="AA1030" i="13"/>
  <c r="V1030" i="13" s="1"/>
  <c r="AA943" i="13"/>
  <c r="V943" i="13" s="1"/>
  <c r="AA947" i="13"/>
  <c r="V947" i="13" s="1"/>
  <c r="AA949" i="13"/>
  <c r="V949" i="13" s="1"/>
  <c r="AA951" i="13"/>
  <c r="V951" i="13" s="1"/>
  <c r="AA953" i="13"/>
  <c r="V953" i="13" s="1"/>
  <c r="AA959" i="13"/>
  <c r="V959" i="13" s="1"/>
  <c r="AA963" i="13"/>
  <c r="V963" i="13" s="1"/>
  <c r="AA965" i="13"/>
  <c r="V965" i="13" s="1"/>
  <c r="AA967" i="13"/>
  <c r="V967" i="13" s="1"/>
  <c r="AA969" i="13"/>
  <c r="V969" i="13" s="1"/>
  <c r="AA1001" i="13"/>
  <c r="V1001" i="13" s="1"/>
  <c r="AA1003" i="13"/>
  <c r="V1003" i="13" s="1"/>
  <c r="AA975" i="13"/>
  <c r="V975" i="13" s="1"/>
  <c r="AA977" i="13"/>
  <c r="V977" i="13" s="1"/>
  <c r="AA983" i="13"/>
  <c r="V983" i="13" s="1"/>
  <c r="AA985" i="13"/>
  <c r="V985" i="13" s="1"/>
  <c r="AA991" i="13"/>
  <c r="V991" i="13" s="1"/>
  <c r="AA993" i="13"/>
  <c r="V993" i="13" s="1"/>
  <c r="AA974" i="13"/>
  <c r="V974" i="13" s="1"/>
  <c r="AA955" i="13"/>
  <c r="V955" i="13" s="1"/>
  <c r="AA971" i="13"/>
  <c r="V971" i="13" s="1"/>
  <c r="AA973" i="13"/>
  <c r="V973" i="13" s="1"/>
  <c r="AA992" i="13"/>
  <c r="V992" i="13" s="1"/>
  <c r="AA999" i="13"/>
  <c r="V999" i="13" s="1"/>
  <c r="AA979" i="13"/>
  <c r="V979" i="13" s="1"/>
  <c r="AA981" i="13"/>
  <c r="V981" i="13" s="1"/>
  <c r="AA987" i="13"/>
  <c r="V987" i="13" s="1"/>
  <c r="AA989" i="13"/>
  <c r="V989" i="13" s="1"/>
  <c r="AA1000" i="13"/>
  <c r="V1000" i="13" s="1"/>
  <c r="AA970" i="13"/>
  <c r="V970" i="13" s="1"/>
  <c r="AA972" i="13"/>
  <c r="V972" i="13" s="1"/>
  <c r="AA976" i="13"/>
  <c r="V976" i="13" s="1"/>
  <c r="AA978" i="13"/>
  <c r="V978" i="13" s="1"/>
  <c r="AA980" i="13"/>
  <c r="V980" i="13" s="1"/>
  <c r="AA982" i="13"/>
  <c r="V982" i="13" s="1"/>
  <c r="AA984" i="13"/>
  <c r="V984" i="13" s="1"/>
  <c r="AA995" i="13"/>
  <c r="V995" i="13" s="1"/>
  <c r="AA997" i="13"/>
  <c r="V997" i="13" s="1"/>
  <c r="AA945" i="13"/>
  <c r="V945" i="13" s="1"/>
  <c r="AA957" i="13"/>
  <c r="V957" i="13" s="1"/>
  <c r="AA944" i="13"/>
  <c r="V944" i="13" s="1"/>
  <c r="AA961" i="13"/>
  <c r="V961" i="13" s="1"/>
  <c r="AA952" i="13"/>
  <c r="V952" i="13" s="1"/>
  <c r="AA956" i="13"/>
  <c r="V956" i="13" s="1"/>
  <c r="AA881" i="13"/>
  <c r="V881" i="13" s="1"/>
  <c r="AA883" i="13"/>
  <c r="V883" i="13" s="1"/>
  <c r="AA772" i="13"/>
  <c r="V772" i="13" s="1"/>
  <c r="AA774" i="13"/>
  <c r="V774" i="13" s="1"/>
  <c r="AA880" i="13"/>
  <c r="V880" i="13" s="1"/>
  <c r="AA804" i="13"/>
  <c r="V804" i="13" s="1"/>
  <c r="AA835" i="13"/>
  <c r="V835" i="13" s="1"/>
  <c r="AA882" i="13"/>
  <c r="V882" i="13" s="1"/>
  <c r="AA884" i="13"/>
  <c r="V884" i="13" s="1"/>
  <c r="AA834" i="13"/>
  <c r="V834" i="13" s="1"/>
  <c r="AA743" i="13"/>
  <c r="V743" i="13" s="1"/>
  <c r="AA773" i="13"/>
  <c r="V773" i="13" s="1"/>
  <c r="AA783" i="13"/>
  <c r="V783" i="13" s="1"/>
  <c r="AA647" i="13"/>
  <c r="V647" i="13" s="1"/>
  <c r="AA601" i="13"/>
  <c r="V601" i="13" s="1"/>
  <c r="AA603" i="13"/>
  <c r="V603" i="13" s="1"/>
  <c r="AA609" i="13"/>
  <c r="V609" i="13" s="1"/>
  <c r="AA608" i="13"/>
  <c r="V608" i="13" s="1"/>
  <c r="AA610" i="13"/>
  <c r="V610" i="13" s="1"/>
  <c r="AA611" i="13"/>
  <c r="V611" i="13" s="1"/>
  <c r="AA586" i="13"/>
  <c r="V586" i="13" s="1"/>
  <c r="AA542" i="13"/>
  <c r="V542" i="13" s="1"/>
  <c r="AA545" i="13"/>
  <c r="V545" i="13" s="1"/>
  <c r="AA594" i="13"/>
  <c r="V594" i="13" s="1"/>
  <c r="AA596" i="13"/>
  <c r="V596" i="13" s="1"/>
  <c r="AA598" i="13"/>
  <c r="V598" i="13" s="1"/>
  <c r="AA600" i="13"/>
  <c r="V600" i="13" s="1"/>
  <c r="AA602" i="13"/>
  <c r="V602" i="13" s="1"/>
  <c r="AA595" i="13"/>
  <c r="V595" i="13" s="1"/>
  <c r="AA597" i="13"/>
  <c r="V597" i="13" s="1"/>
  <c r="AA604" i="13"/>
  <c r="V604" i="13" s="1"/>
  <c r="AA606" i="13"/>
  <c r="V606" i="13" s="1"/>
  <c r="AA599" i="13"/>
  <c r="V599" i="13" s="1"/>
  <c r="AA605" i="13"/>
  <c r="V605" i="13" s="1"/>
  <c r="AA607" i="13"/>
  <c r="V607" i="13" s="1"/>
  <c r="AA589" i="13"/>
  <c r="V589" i="13" s="1"/>
  <c r="AA587" i="13"/>
  <c r="V587" i="13" s="1"/>
  <c r="AA544" i="13"/>
  <c r="V544" i="13" s="1"/>
  <c r="AA543" i="13"/>
  <c r="V543" i="13" s="1"/>
  <c r="AA527" i="13"/>
  <c r="V527" i="13" s="1"/>
  <c r="AA529" i="13"/>
  <c r="V529" i="13" s="1"/>
  <c r="AA531" i="13"/>
  <c r="V531" i="13" s="1"/>
  <c r="AA541" i="13"/>
  <c r="V541" i="13" s="1"/>
  <c r="AA526" i="13"/>
  <c r="V526" i="13" s="1"/>
  <c r="AA528" i="13"/>
  <c r="V528" i="13" s="1"/>
  <c r="AA530" i="13"/>
  <c r="V530" i="13" s="1"/>
  <c r="AA523" i="13"/>
  <c r="V523" i="13" s="1"/>
  <c r="AA525" i="13"/>
  <c r="V525" i="13" s="1"/>
  <c r="AA463" i="13"/>
  <c r="V463" i="13" s="1"/>
  <c r="AA469" i="13"/>
  <c r="V469" i="13" s="1"/>
  <c r="AA471" i="13"/>
  <c r="V471" i="13" s="1"/>
  <c r="AA473" i="13"/>
  <c r="V473" i="13" s="1"/>
  <c r="AA475" i="13"/>
  <c r="V475" i="13" s="1"/>
  <c r="AA477" i="13"/>
  <c r="V477" i="13" s="1"/>
  <c r="AA524" i="13"/>
  <c r="V524" i="13" s="1"/>
  <c r="AA479" i="13"/>
  <c r="V479" i="13" s="1"/>
  <c r="AA466" i="13"/>
  <c r="V466" i="13" s="1"/>
  <c r="AA468" i="13"/>
  <c r="V468" i="13" s="1"/>
  <c r="AA470" i="13"/>
  <c r="V470" i="13" s="1"/>
  <c r="AA472" i="13"/>
  <c r="V472" i="13" s="1"/>
  <c r="AA474" i="13"/>
  <c r="V474" i="13" s="1"/>
  <c r="AA476" i="13"/>
  <c r="V476" i="13" s="1"/>
  <c r="AA478" i="13"/>
  <c r="V478" i="13" s="1"/>
  <c r="AA464" i="13"/>
  <c r="V464" i="13" s="1"/>
  <c r="AA465" i="13"/>
  <c r="V465" i="13" s="1"/>
  <c r="AA364" i="13"/>
  <c r="V364" i="13" s="1"/>
  <c r="AC316" i="13"/>
  <c r="AA316" i="13" s="1"/>
  <c r="V316" i="13" s="1"/>
  <c r="AC264" i="13"/>
  <c r="H264" i="13"/>
  <c r="AC197" i="13"/>
  <c r="H197" i="13"/>
  <c r="AC135" i="13"/>
  <c r="H135" i="13"/>
  <c r="AC134" i="13"/>
  <c r="H134" i="13"/>
  <c r="AC31" i="13"/>
  <c r="AA31" i="13" s="1"/>
  <c r="V31" i="13" s="1"/>
  <c r="AC36" i="13"/>
  <c r="H36" i="13"/>
  <c r="AC35" i="13"/>
  <c r="H35" i="13"/>
  <c r="AC401" i="13"/>
  <c r="H401" i="13"/>
  <c r="H239" i="13"/>
  <c r="AC239" i="13"/>
  <c r="AA264" i="13" l="1"/>
  <c r="V264" i="13" s="1"/>
  <c r="AA197" i="13"/>
  <c r="V197" i="13" s="1"/>
  <c r="AA134" i="13"/>
  <c r="V134" i="13" s="1"/>
  <c r="AA135" i="13"/>
  <c r="V135" i="13" s="1"/>
  <c r="AA36" i="13"/>
  <c r="V36" i="13" s="1"/>
  <c r="AA35" i="13"/>
  <c r="V35" i="13" s="1"/>
  <c r="AA401" i="13"/>
  <c r="V401" i="13" s="1"/>
  <c r="AA239" i="13"/>
  <c r="V239" i="13" s="1"/>
  <c r="AC3" i="13" l="1"/>
  <c r="AC4" i="13"/>
  <c r="AC5" i="13"/>
  <c r="AC6" i="13"/>
  <c r="AC7" i="13"/>
  <c r="AC8" i="13"/>
  <c r="AC9" i="13"/>
  <c r="AC10" i="13"/>
  <c r="AC11" i="13"/>
  <c r="AC12" i="13"/>
  <c r="AC13" i="13"/>
  <c r="AC14" i="13"/>
  <c r="AC18" i="13"/>
  <c r="AC19" i="13"/>
  <c r="AC20" i="13"/>
  <c r="AC21" i="13"/>
  <c r="AC22" i="13"/>
  <c r="AC23" i="13"/>
  <c r="AC24" i="13"/>
  <c r="AC25" i="13"/>
  <c r="AC26" i="13"/>
  <c r="AC27" i="13"/>
  <c r="AC28" i="13"/>
  <c r="AC29" i="13"/>
  <c r="AC30" i="13"/>
  <c r="AC32" i="13"/>
  <c r="AC33" i="13"/>
  <c r="AC34" i="13"/>
  <c r="AC37" i="13"/>
  <c r="AC38" i="13"/>
  <c r="AC39" i="13"/>
  <c r="AC40" i="13"/>
  <c r="AC45" i="13"/>
  <c r="AC46" i="13"/>
  <c r="AC47" i="13"/>
  <c r="AC48" i="13"/>
  <c r="AC49" i="13"/>
  <c r="AC50" i="13"/>
  <c r="AA50" i="13" s="1"/>
  <c r="V50" i="13" s="1"/>
  <c r="AC51" i="13"/>
  <c r="AC53" i="13"/>
  <c r="AC54" i="13"/>
  <c r="AC55" i="13"/>
  <c r="AC56" i="13"/>
  <c r="AC57" i="13"/>
  <c r="AC58" i="13"/>
  <c r="AC59" i="13"/>
  <c r="AC60" i="13"/>
  <c r="AC61" i="13"/>
  <c r="AC62" i="13"/>
  <c r="AC63" i="13"/>
  <c r="AC64" i="13"/>
  <c r="AC65" i="13"/>
  <c r="AC66" i="13"/>
  <c r="AC67" i="13"/>
  <c r="AC68" i="13"/>
  <c r="AC69" i="13"/>
  <c r="AC70" i="13"/>
  <c r="AC71" i="13"/>
  <c r="AC72" i="13"/>
  <c r="AC73" i="13"/>
  <c r="AC74" i="13"/>
  <c r="AC75" i="13"/>
  <c r="AC76" i="13"/>
  <c r="AC77" i="13"/>
  <c r="AC78" i="13"/>
  <c r="AC79" i="13"/>
  <c r="AC80" i="13"/>
  <c r="AC82" i="13"/>
  <c r="AC83" i="13"/>
  <c r="AC84" i="13"/>
  <c r="AC85" i="13"/>
  <c r="AC86" i="13"/>
  <c r="AC87" i="13"/>
  <c r="AC88" i="13"/>
  <c r="AC89" i="13"/>
  <c r="AC90" i="13"/>
  <c r="AC91" i="13"/>
  <c r="AC92" i="13"/>
  <c r="AC93" i="13"/>
  <c r="AC94" i="13"/>
  <c r="AC95" i="13"/>
  <c r="AC96" i="13"/>
  <c r="AC97" i="13"/>
  <c r="AC98" i="13"/>
  <c r="AC99" i="13"/>
  <c r="AC100" i="13"/>
  <c r="AC101" i="13"/>
  <c r="AC102" i="13"/>
  <c r="AC103" i="13"/>
  <c r="AC104" i="13"/>
  <c r="AC105" i="13"/>
  <c r="AC106" i="13"/>
  <c r="AC107" i="13"/>
  <c r="AC108" i="13"/>
  <c r="AC109" i="13"/>
  <c r="AC110" i="13"/>
  <c r="AC111" i="13"/>
  <c r="AC112" i="13"/>
  <c r="AC115" i="13"/>
  <c r="AC117" i="13"/>
  <c r="AC118" i="13"/>
  <c r="AC119" i="13"/>
  <c r="AC120" i="13"/>
  <c r="AC121" i="13"/>
  <c r="AC122" i="13"/>
  <c r="AC123" i="13"/>
  <c r="AC125" i="13"/>
  <c r="AC126" i="13"/>
  <c r="AC127" i="13"/>
  <c r="AC128" i="13"/>
  <c r="AC129" i="13"/>
  <c r="AC130" i="13"/>
  <c r="AC132" i="13"/>
  <c r="AC133" i="13"/>
  <c r="AC136" i="13"/>
  <c r="AC137" i="13"/>
  <c r="AC138" i="13"/>
  <c r="AC139" i="13"/>
  <c r="AC140" i="13"/>
  <c r="AC141" i="13"/>
  <c r="AC142" i="13"/>
  <c r="AC143" i="13"/>
  <c r="AC144" i="13"/>
  <c r="AC145" i="13"/>
  <c r="AC146" i="13"/>
  <c r="AC147" i="13"/>
  <c r="AC148" i="13"/>
  <c r="AC149" i="13"/>
  <c r="AC150" i="13"/>
  <c r="AC151" i="13"/>
  <c r="AC152" i="13"/>
  <c r="AC153" i="13"/>
  <c r="AC154" i="13"/>
  <c r="AC155" i="13"/>
  <c r="AC156" i="13"/>
  <c r="AC157" i="13"/>
  <c r="AC158" i="13"/>
  <c r="AC159" i="13"/>
  <c r="AC160" i="13"/>
  <c r="AC161" i="13"/>
  <c r="AA161" i="13" s="1"/>
  <c r="V161" i="13" s="1"/>
  <c r="AC162" i="13"/>
  <c r="AC163" i="13"/>
  <c r="AC164" i="13"/>
  <c r="AC165" i="13"/>
  <c r="AC166" i="13"/>
  <c r="AC167" i="13"/>
  <c r="AC168" i="13"/>
  <c r="AC169" i="13"/>
  <c r="AC170" i="13"/>
  <c r="AC171" i="13"/>
  <c r="AC172" i="13"/>
  <c r="AC173" i="13"/>
  <c r="AC174" i="13"/>
  <c r="AC175" i="13"/>
  <c r="AC176" i="13"/>
  <c r="AC177" i="13"/>
  <c r="AC178" i="13"/>
  <c r="AC182" i="13"/>
  <c r="AC183" i="13"/>
  <c r="AC184" i="13"/>
  <c r="AC185" i="13"/>
  <c r="AC186" i="13"/>
  <c r="AC187" i="13"/>
  <c r="AC188" i="13"/>
  <c r="AC189" i="13"/>
  <c r="AC190" i="13"/>
  <c r="AC191" i="13"/>
  <c r="AC192" i="13"/>
  <c r="AC193" i="13"/>
  <c r="AC194" i="13"/>
  <c r="AC195" i="13"/>
  <c r="AC196" i="13"/>
  <c r="AC198" i="13"/>
  <c r="AC199" i="13"/>
  <c r="AC200" i="13"/>
  <c r="AC201" i="13"/>
  <c r="AC202" i="13"/>
  <c r="AC203" i="13"/>
  <c r="AC204" i="13"/>
  <c r="AC205" i="13"/>
  <c r="AC206" i="13"/>
  <c r="AC207" i="13"/>
  <c r="AC208" i="13"/>
  <c r="AC209" i="13"/>
  <c r="AC210" i="13"/>
  <c r="AC211" i="13"/>
  <c r="AC212" i="13"/>
  <c r="AC213" i="13"/>
  <c r="AC214" i="13"/>
  <c r="AC215" i="13"/>
  <c r="AC216" i="13"/>
  <c r="AC217" i="13"/>
  <c r="AC218" i="13"/>
  <c r="AC219" i="13"/>
  <c r="AC220" i="13"/>
  <c r="AC221" i="13"/>
  <c r="AC222" i="13"/>
  <c r="AC223" i="13"/>
  <c r="AC224" i="13"/>
  <c r="AC225" i="13"/>
  <c r="AC226" i="13"/>
  <c r="AC227" i="13"/>
  <c r="AC228" i="13"/>
  <c r="AC229" i="13"/>
  <c r="AC230" i="13"/>
  <c r="AC231" i="13"/>
  <c r="AC232" i="13"/>
  <c r="AC233" i="13"/>
  <c r="AC234" i="13"/>
  <c r="AC235" i="13"/>
  <c r="AC236" i="13"/>
  <c r="AC237" i="13"/>
  <c r="AC238" i="13"/>
  <c r="AC241" i="13"/>
  <c r="AC242" i="13"/>
  <c r="AC249" i="13"/>
  <c r="AC269" i="13"/>
  <c r="AC272" i="13"/>
  <c r="AC250" i="13"/>
  <c r="AC243" i="13"/>
  <c r="AC244" i="13"/>
  <c r="AC245" i="13"/>
  <c r="AC246" i="13"/>
  <c r="AC247" i="13"/>
  <c r="AC248" i="13"/>
  <c r="AC251" i="13"/>
  <c r="AC252" i="13"/>
  <c r="AC253" i="13"/>
  <c r="AC254" i="13"/>
  <c r="AC255" i="13"/>
  <c r="AC256" i="13"/>
  <c r="AC257" i="13"/>
  <c r="AC258" i="13"/>
  <c r="AC259" i="13"/>
  <c r="AC260" i="13"/>
  <c r="AC261" i="13"/>
  <c r="AC262" i="13"/>
  <c r="AC263" i="13"/>
  <c r="AC265" i="13"/>
  <c r="AC266" i="13"/>
  <c r="AC267" i="13"/>
  <c r="AC268" i="13"/>
  <c r="AC270" i="13"/>
  <c r="AC271" i="13"/>
  <c r="AC273" i="13"/>
  <c r="AC274" i="13"/>
  <c r="AC275" i="13"/>
  <c r="AC276" i="13"/>
  <c r="AC277" i="13"/>
  <c r="AC278" i="13"/>
  <c r="AC279" i="13"/>
  <c r="AC280" i="13"/>
  <c r="AC287" i="13"/>
  <c r="AC288" i="13"/>
  <c r="AC289" i="13"/>
  <c r="AC290" i="13"/>
  <c r="AC291" i="13"/>
  <c r="AC292" i="13"/>
  <c r="AC293" i="13"/>
  <c r="AC294" i="13"/>
  <c r="AC295" i="13"/>
  <c r="AC285" i="13"/>
  <c r="AC286" i="13"/>
  <c r="AC296" i="13"/>
  <c r="AC282" i="13"/>
  <c r="AC283" i="13"/>
  <c r="AC281" i="13"/>
  <c r="AC284" i="13"/>
  <c r="AC297" i="13"/>
  <c r="AC298" i="13"/>
  <c r="AC299" i="13"/>
  <c r="AC300" i="13"/>
  <c r="AC301" i="13"/>
  <c r="AC302" i="13"/>
  <c r="AC303" i="13"/>
  <c r="AC304" i="13"/>
  <c r="AC305" i="13"/>
  <c r="AC306" i="13"/>
  <c r="AC307" i="13"/>
  <c r="AC308" i="13"/>
  <c r="AC309" i="13"/>
  <c r="AC310" i="13"/>
  <c r="AC311" i="13"/>
  <c r="AC312" i="13"/>
  <c r="AC313" i="13"/>
  <c r="AC314" i="13"/>
  <c r="AA314" i="13" s="1"/>
  <c r="V314" i="13" s="1"/>
  <c r="AC315" i="13"/>
  <c r="AC319" i="13"/>
  <c r="AC320" i="13"/>
  <c r="AC321" i="13"/>
  <c r="AC322" i="13"/>
  <c r="AC323" i="13"/>
  <c r="AC324" i="13"/>
  <c r="AC325" i="13"/>
  <c r="AC326" i="13"/>
  <c r="AC327" i="13"/>
  <c r="AC328" i="13"/>
  <c r="AC329" i="13"/>
  <c r="AA329" i="13" s="1"/>
  <c r="V329" i="13" s="1"/>
  <c r="AC330" i="13"/>
  <c r="AA330" i="13" s="1"/>
  <c r="V330" i="13" s="1"/>
  <c r="AC331" i="13"/>
  <c r="AC332" i="13"/>
  <c r="AC333" i="13"/>
  <c r="AC334" i="13"/>
  <c r="AC335" i="13"/>
  <c r="AC336" i="13"/>
  <c r="AC337" i="13"/>
  <c r="AC338" i="13"/>
  <c r="AC339" i="13"/>
  <c r="AC340" i="13"/>
  <c r="AC341" i="13"/>
  <c r="AC342" i="13"/>
  <c r="AC343" i="13"/>
  <c r="AC344" i="13"/>
  <c r="AC345" i="13"/>
  <c r="AC346" i="13"/>
  <c r="AC347" i="13"/>
  <c r="AC348" i="13"/>
  <c r="AC349" i="13"/>
  <c r="AC350" i="13"/>
  <c r="AC351" i="13"/>
  <c r="AC352" i="13"/>
  <c r="AC353" i="13"/>
  <c r="AC354" i="13"/>
  <c r="AC356" i="13"/>
  <c r="AC357" i="13"/>
  <c r="AC358" i="13"/>
  <c r="AC359" i="13"/>
  <c r="AC360" i="13"/>
  <c r="AC361" i="13"/>
  <c r="AC362" i="13"/>
  <c r="AC363" i="13"/>
  <c r="AC371" i="13"/>
  <c r="AC365" i="13"/>
  <c r="AC366" i="13"/>
  <c r="AC367" i="13"/>
  <c r="AC368" i="13"/>
  <c r="AC369" i="13"/>
  <c r="AC370" i="13"/>
  <c r="AC372" i="13"/>
  <c r="AC373" i="13"/>
  <c r="AC374" i="13"/>
  <c r="AC375" i="13"/>
  <c r="AC377" i="13"/>
  <c r="AC378" i="13"/>
  <c r="AC379" i="13"/>
  <c r="AC380" i="13"/>
  <c r="AC381" i="13"/>
  <c r="AC382" i="13"/>
  <c r="AC383" i="13"/>
  <c r="AC384" i="13"/>
  <c r="AC385" i="13"/>
  <c r="AC386" i="13"/>
  <c r="AC387" i="13"/>
  <c r="AC389" i="13"/>
  <c r="AC390" i="13"/>
  <c r="AC391" i="13"/>
  <c r="AC392" i="13"/>
  <c r="AC376" i="13"/>
  <c r="AC393" i="13"/>
  <c r="AC388" i="13"/>
  <c r="AC394" i="13"/>
  <c r="AC395" i="13"/>
  <c r="AC396" i="13"/>
  <c r="AC397" i="13"/>
  <c r="AC398" i="13"/>
  <c r="AC408" i="13"/>
  <c r="AC400" i="13"/>
  <c r="AC402" i="13"/>
  <c r="AC403" i="13"/>
  <c r="AC404" i="13"/>
  <c r="AC405" i="13"/>
  <c r="AC406" i="13"/>
  <c r="AC407" i="13"/>
  <c r="AC409" i="13"/>
  <c r="AC410" i="13"/>
  <c r="AC411" i="13"/>
  <c r="AC412" i="13"/>
  <c r="AC413" i="13"/>
  <c r="AC414" i="13"/>
  <c r="AC415" i="13"/>
  <c r="AC416" i="13"/>
  <c r="AC417" i="13"/>
  <c r="AC418" i="13"/>
  <c r="AC419" i="13"/>
  <c r="AC420" i="13"/>
  <c r="AC435" i="13"/>
  <c r="AC422" i="13"/>
  <c r="AC423" i="13"/>
  <c r="AC424" i="13"/>
  <c r="AC425" i="13"/>
  <c r="AC426" i="13"/>
  <c r="AC427" i="13"/>
  <c r="AC428" i="13"/>
  <c r="AC429" i="13"/>
  <c r="AC430" i="13"/>
  <c r="AC431" i="13"/>
  <c r="AC432" i="13"/>
  <c r="AC433" i="13"/>
  <c r="AC434" i="13"/>
  <c r="AC436" i="13"/>
  <c r="AC437" i="13"/>
  <c r="AC438" i="13"/>
  <c r="AC439" i="13"/>
  <c r="AC440" i="13"/>
  <c r="AC441" i="13"/>
  <c r="AC442" i="13"/>
  <c r="AC443" i="13"/>
  <c r="AC444" i="13"/>
  <c r="AC445" i="13"/>
  <c r="AC446" i="13"/>
  <c r="AC447" i="13"/>
  <c r="AC448" i="13"/>
  <c r="AC449" i="13"/>
  <c r="AC450" i="13"/>
  <c r="AC451" i="13"/>
  <c r="AC452" i="13"/>
  <c r="AC453" i="13"/>
  <c r="AC454" i="13"/>
  <c r="AC455" i="13"/>
  <c r="AC456" i="13"/>
  <c r="AC457" i="13"/>
  <c r="AC458" i="13"/>
  <c r="AC459" i="13"/>
  <c r="AC460" i="13"/>
  <c r="AC461" i="13"/>
  <c r="AC462" i="13"/>
  <c r="AC116" i="13"/>
  <c r="AC520" i="13"/>
  <c r="AC481" i="13"/>
  <c r="AC482" i="13"/>
  <c r="AC483" i="13"/>
  <c r="AC484" i="13"/>
  <c r="AC485" i="13"/>
  <c r="AC486" i="13"/>
  <c r="AC487" i="13"/>
  <c r="AC488" i="13"/>
  <c r="AC489" i="13"/>
  <c r="AC490" i="13"/>
  <c r="AC491" i="13"/>
  <c r="AC492" i="13"/>
  <c r="AC493" i="13"/>
  <c r="AC494" i="13"/>
  <c r="AC495" i="13"/>
  <c r="AC496" i="13"/>
  <c r="AC497" i="13"/>
  <c r="AC498" i="13"/>
  <c r="AC499" i="13"/>
  <c r="AC500" i="13"/>
  <c r="AC501" i="13"/>
  <c r="AC502" i="13"/>
  <c r="AC503" i="13"/>
  <c r="AC504" i="13"/>
  <c r="AC505" i="13"/>
  <c r="AC506" i="13"/>
  <c r="AC507" i="13"/>
  <c r="AC508" i="13"/>
  <c r="AC509" i="13"/>
  <c r="AC510" i="13"/>
  <c r="AC511" i="13"/>
  <c r="AC512" i="13"/>
  <c r="AC513" i="13"/>
  <c r="AC514" i="13"/>
  <c r="AC515" i="13"/>
  <c r="AC516" i="13"/>
  <c r="AC517" i="13"/>
  <c r="AC480" i="13"/>
  <c r="AC518" i="13"/>
  <c r="AC519" i="13"/>
  <c r="AC546" i="13"/>
  <c r="AC547" i="13"/>
  <c r="AC548" i="13"/>
  <c r="AC549" i="13"/>
  <c r="AC550" i="13"/>
  <c r="AC551" i="13"/>
  <c r="AC552" i="13"/>
  <c r="AC553" i="13"/>
  <c r="AC554" i="13"/>
  <c r="AC555" i="13"/>
  <c r="AC556" i="13"/>
  <c r="AC557" i="13"/>
  <c r="AC558" i="13"/>
  <c r="AC559" i="13"/>
  <c r="AC560" i="13"/>
  <c r="AC561" i="13"/>
  <c r="AC562" i="13"/>
  <c r="AC563" i="13"/>
  <c r="AC564" i="13"/>
  <c r="AC565" i="13"/>
  <c r="AC566" i="13"/>
  <c r="AC567" i="13"/>
  <c r="AC568" i="13"/>
  <c r="AC569" i="13"/>
  <c r="AC570" i="13"/>
  <c r="AC571" i="13"/>
  <c r="AC572" i="13"/>
  <c r="AC573" i="13"/>
  <c r="AC574" i="13"/>
  <c r="AC575" i="13"/>
  <c r="AC576" i="13"/>
  <c r="AC577" i="13"/>
  <c r="AC578" i="13"/>
  <c r="AC579" i="13"/>
  <c r="AC580" i="13"/>
  <c r="AC581" i="13"/>
  <c r="AC582" i="13"/>
  <c r="AC583" i="13"/>
  <c r="AC584" i="13"/>
  <c r="AC585" i="13"/>
  <c r="AC590" i="13"/>
  <c r="AC591" i="13"/>
  <c r="AC1513" i="13"/>
  <c r="AC592" i="13"/>
  <c r="AC593" i="13"/>
  <c r="AC612" i="13"/>
  <c r="AC613" i="13"/>
  <c r="AC614" i="13"/>
  <c r="AC615" i="13"/>
  <c r="AC616" i="13"/>
  <c r="AC617" i="13"/>
  <c r="AC618" i="13"/>
  <c r="AC619" i="13"/>
  <c r="AC620" i="13"/>
  <c r="AC621" i="13"/>
  <c r="AC622" i="13"/>
  <c r="AC623" i="13"/>
  <c r="AC624" i="13"/>
  <c r="AC625" i="13"/>
  <c r="AC626" i="13"/>
  <c r="AC627" i="13"/>
  <c r="AC628" i="13"/>
  <c r="AC629" i="13"/>
  <c r="AC630" i="13"/>
  <c r="AC631" i="13"/>
  <c r="AC632" i="13"/>
  <c r="AC633" i="13"/>
  <c r="AC634" i="13"/>
  <c r="AC635" i="13"/>
  <c r="AC636" i="13"/>
  <c r="AC637" i="13"/>
  <c r="AC638" i="13"/>
  <c r="AC639" i="13"/>
  <c r="AC640" i="13"/>
  <c r="AC641" i="13"/>
  <c r="AC642" i="13"/>
  <c r="AC643" i="13"/>
  <c r="AC644" i="13"/>
  <c r="AC645" i="13"/>
  <c r="AC646" i="13"/>
  <c r="AC650" i="13"/>
  <c r="AC651" i="13"/>
  <c r="AC652" i="13"/>
  <c r="AC653" i="13"/>
  <c r="AC654" i="13"/>
  <c r="AC655" i="13"/>
  <c r="AC656" i="13"/>
  <c r="AC657" i="13"/>
  <c r="AC658" i="13"/>
  <c r="AC660" i="13"/>
  <c r="AC661" i="13"/>
  <c r="AC662" i="13"/>
  <c r="AC663" i="13"/>
  <c r="AC664" i="13"/>
  <c r="AC665" i="13"/>
  <c r="AC666" i="13"/>
  <c r="AC667" i="13"/>
  <c r="AC668" i="13"/>
  <c r="AC669" i="13"/>
  <c r="AC670" i="13"/>
  <c r="AC671" i="13"/>
  <c r="AC672" i="13"/>
  <c r="AC673" i="13"/>
  <c r="AC674" i="13"/>
  <c r="AC675" i="13"/>
  <c r="AC676" i="13"/>
  <c r="AC677" i="13"/>
  <c r="AC678" i="13"/>
  <c r="AC679" i="13"/>
  <c r="AC680" i="13"/>
  <c r="AC681" i="13"/>
  <c r="AC682" i="13"/>
  <c r="AC683" i="13"/>
  <c r="AC684" i="13"/>
  <c r="AC685" i="13"/>
  <c r="AC686" i="13"/>
  <c r="AC687" i="13"/>
  <c r="AC688" i="13"/>
  <c r="AC689" i="13"/>
  <c r="AC690" i="13"/>
  <c r="AC691" i="13"/>
  <c r="AC692" i="13"/>
  <c r="AC693" i="13"/>
  <c r="AC694" i="13"/>
  <c r="AC695" i="13"/>
  <c r="AC696" i="13"/>
  <c r="AC697" i="13"/>
  <c r="AC698" i="13"/>
  <c r="AC699" i="13"/>
  <c r="AC700" i="13"/>
  <c r="AC701" i="13"/>
  <c r="AC702" i="13"/>
  <c r="AC703" i="13"/>
  <c r="AC704" i="13"/>
  <c r="AC705" i="13"/>
  <c r="AC706" i="13"/>
  <c r="AC707" i="13"/>
  <c r="AC708" i="13"/>
  <c r="AC709" i="13"/>
  <c r="AC710" i="13"/>
  <c r="AC711" i="13"/>
  <c r="AC712" i="13"/>
  <c r="AC713" i="13"/>
  <c r="AC714" i="13"/>
  <c r="AC715" i="13"/>
  <c r="AC717" i="13"/>
  <c r="AC718" i="13"/>
  <c r="AC720" i="13"/>
  <c r="AC721" i="13"/>
  <c r="AC722" i="13"/>
  <c r="AC723" i="13"/>
  <c r="AC724" i="13"/>
  <c r="AC725" i="13"/>
  <c r="AC726" i="13"/>
  <c r="AC727" i="13"/>
  <c r="AC728" i="13"/>
  <c r="AC729" i="13"/>
  <c r="AC730" i="13"/>
  <c r="AC731" i="13"/>
  <c r="AC732" i="13"/>
  <c r="AC733" i="13"/>
  <c r="AC734" i="13"/>
  <c r="AC735" i="13"/>
  <c r="AC736" i="13"/>
  <c r="AC737" i="13"/>
  <c r="AC738" i="13"/>
  <c r="AC739" i="13"/>
  <c r="AC740" i="13"/>
  <c r="AC741" i="13"/>
  <c r="AC742" i="13"/>
  <c r="AC744" i="13"/>
  <c r="AC745" i="13"/>
  <c r="AC746" i="13"/>
  <c r="AC747" i="13"/>
  <c r="AC748" i="13"/>
  <c r="AC749" i="13"/>
  <c r="AC750" i="13"/>
  <c r="AC751" i="13"/>
  <c r="AC752" i="13"/>
  <c r="AC753" i="13"/>
  <c r="AC754" i="13"/>
  <c r="AC755" i="13"/>
  <c r="AC756" i="13"/>
  <c r="AC757" i="13"/>
  <c r="AC758" i="13"/>
  <c r="AC759" i="13"/>
  <c r="AC760" i="13"/>
  <c r="AC761" i="13"/>
  <c r="AC762" i="13"/>
  <c r="AC763" i="13"/>
  <c r="AC764" i="13"/>
  <c r="AC765" i="13"/>
  <c r="AC766" i="13"/>
  <c r="AC767" i="13"/>
  <c r="AC768" i="13"/>
  <c r="AC771" i="13"/>
  <c r="AC775" i="13"/>
  <c r="AC776" i="13"/>
  <c r="AC777" i="13"/>
  <c r="AC778" i="13"/>
  <c r="AC779" i="13"/>
  <c r="AC780" i="13"/>
  <c r="AC781" i="13"/>
  <c r="AC782" i="13"/>
  <c r="AC784" i="13"/>
  <c r="AC785" i="13"/>
  <c r="AC786" i="13"/>
  <c r="AC787" i="13"/>
  <c r="AC788" i="13"/>
  <c r="AC789" i="13"/>
  <c r="AC790" i="13"/>
  <c r="AC791" i="13"/>
  <c r="AC792" i="13"/>
  <c r="AC793" i="13"/>
  <c r="AC794" i="13"/>
  <c r="AC795" i="13"/>
  <c r="AC796" i="13"/>
  <c r="AC797" i="13"/>
  <c r="AC798" i="13"/>
  <c r="AC799" i="13"/>
  <c r="AC800" i="13"/>
  <c r="AC801" i="13"/>
  <c r="AC802" i="13"/>
  <c r="AC803" i="13"/>
  <c r="AC805" i="13"/>
  <c r="AC806" i="13"/>
  <c r="AC807" i="13"/>
  <c r="AC808" i="13"/>
  <c r="AC809" i="13"/>
  <c r="AC810" i="13"/>
  <c r="AC811" i="13"/>
  <c r="AC812" i="13"/>
  <c r="AC813" i="13"/>
  <c r="AC814" i="13"/>
  <c r="AC815" i="13"/>
  <c r="AC816" i="13"/>
  <c r="AC817" i="13"/>
  <c r="AC818" i="13"/>
  <c r="AC819" i="13"/>
  <c r="AC821" i="13"/>
  <c r="AC822" i="13"/>
  <c r="AC823" i="13"/>
  <c r="AC824" i="13"/>
  <c r="AC825" i="13"/>
  <c r="AC826" i="13"/>
  <c r="AC827" i="13"/>
  <c r="AC828" i="13"/>
  <c r="AC829" i="13"/>
  <c r="AC830" i="13"/>
  <c r="AC831" i="13"/>
  <c r="AC832" i="13"/>
  <c r="AC833" i="13"/>
  <c r="AC836" i="13"/>
  <c r="AC837" i="13"/>
  <c r="AC838" i="13"/>
  <c r="AC839" i="13"/>
  <c r="AC840" i="13"/>
  <c r="AC841" i="13"/>
  <c r="AC842" i="13"/>
  <c r="AC843" i="13"/>
  <c r="AC844" i="13"/>
  <c r="AC845" i="13"/>
  <c r="AC846" i="13"/>
  <c r="AC847" i="13"/>
  <c r="AC848" i="13"/>
  <c r="AC849" i="13"/>
  <c r="AC850" i="13"/>
  <c r="AC851" i="13"/>
  <c r="AC852" i="13"/>
  <c r="AC853" i="13"/>
  <c r="AC854" i="13"/>
  <c r="AC855" i="13"/>
  <c r="AC856" i="13"/>
  <c r="AC857" i="13"/>
  <c r="AC858" i="13"/>
  <c r="AC859" i="13"/>
  <c r="AC860" i="13"/>
  <c r="AC861" i="13"/>
  <c r="AC862" i="13"/>
  <c r="AC863" i="13"/>
  <c r="AC864" i="13"/>
  <c r="AC865" i="13"/>
  <c r="AC866" i="13"/>
  <c r="AC867" i="13"/>
  <c r="AC870" i="13"/>
  <c r="AC871" i="13"/>
  <c r="AC872" i="13"/>
  <c r="AC873" i="13"/>
  <c r="AC874" i="13"/>
  <c r="AC875" i="13"/>
  <c r="AC876" i="13"/>
  <c r="AC877" i="13"/>
  <c r="AC885" i="13"/>
  <c r="AC886" i="13"/>
  <c r="AC887" i="13"/>
  <c r="AC888" i="13"/>
  <c r="AC889" i="13"/>
  <c r="AC890" i="13"/>
  <c r="AC891" i="13"/>
  <c r="AC892" i="13"/>
  <c r="AC893" i="13"/>
  <c r="AC894" i="13"/>
  <c r="AC895" i="13"/>
  <c r="AC897" i="13"/>
  <c r="AC898" i="13"/>
  <c r="AC899" i="13"/>
  <c r="AC900" i="13"/>
  <c r="AC901" i="13"/>
  <c r="AC902" i="13"/>
  <c r="AC903" i="13"/>
  <c r="AC904" i="13"/>
  <c r="AC905" i="13"/>
  <c r="AC906" i="13"/>
  <c r="AC907" i="13"/>
  <c r="AC908" i="13"/>
  <c r="AC909" i="13"/>
  <c r="AC910" i="13"/>
  <c r="AC911" i="13"/>
  <c r="AC912" i="13"/>
  <c r="AC913" i="13"/>
  <c r="AC914" i="13"/>
  <c r="AC41" i="13"/>
  <c r="AC42" i="13"/>
  <c r="AC43" i="13"/>
  <c r="AC44" i="13"/>
  <c r="AC916" i="13"/>
  <c r="AC917" i="13"/>
  <c r="AC918" i="13"/>
  <c r="AC919" i="13"/>
  <c r="AC920" i="13"/>
  <c r="AC921" i="13"/>
  <c r="AC922" i="13"/>
  <c r="AC923" i="13"/>
  <c r="AC924" i="13"/>
  <c r="AC925" i="13"/>
  <c r="AC926" i="13"/>
  <c r="AC927" i="13"/>
  <c r="AC928" i="13"/>
  <c r="AC929" i="13"/>
  <c r="AC930" i="13"/>
  <c r="AC931" i="13"/>
  <c r="AC932" i="13"/>
  <c r="AC933" i="13"/>
  <c r="AC934" i="13"/>
  <c r="AC1050" i="13"/>
  <c r="AC1051" i="13"/>
  <c r="AC1052" i="13"/>
  <c r="AC1053" i="13"/>
  <c r="AC1054" i="13"/>
  <c r="AC1055" i="13"/>
  <c r="AC1056" i="13"/>
  <c r="AC1057" i="13"/>
  <c r="AC1058" i="13"/>
  <c r="AC1059" i="13"/>
  <c r="AC1060" i="13"/>
  <c r="AC1061" i="13"/>
  <c r="AC1062" i="13"/>
  <c r="AC1063" i="13"/>
  <c r="AC1065" i="13"/>
  <c r="AC1067" i="13"/>
  <c r="AC1068" i="13"/>
  <c r="AC1069" i="13"/>
  <c r="AC1070" i="13"/>
  <c r="AC1071" i="13"/>
  <c r="AC1072" i="13"/>
  <c r="AC1073" i="13"/>
  <c r="AC1074" i="13"/>
  <c r="AC1075" i="13"/>
  <c r="AC1078" i="13"/>
  <c r="AC1079" i="13"/>
  <c r="AC1080" i="13"/>
  <c r="AC1081" i="13"/>
  <c r="AC1082" i="13"/>
  <c r="AC1083" i="13"/>
  <c r="AC1084" i="13"/>
  <c r="AC1085" i="13"/>
  <c r="AC1086" i="13"/>
  <c r="AC1087" i="13"/>
  <c r="AC1088" i="13"/>
  <c r="AC1089" i="13"/>
  <c r="AC1090" i="13"/>
  <c r="AC1091" i="13"/>
  <c r="AC1092" i="13"/>
  <c r="AC1093" i="13"/>
  <c r="AC1094" i="13"/>
  <c r="AC1095" i="13"/>
  <c r="AC1096" i="13"/>
  <c r="AC1097" i="13"/>
  <c r="AC1098" i="13"/>
  <c r="AC938" i="13"/>
  <c r="AC939" i="13"/>
  <c r="AC940" i="13"/>
  <c r="AC941" i="13"/>
  <c r="AC942" i="13"/>
  <c r="AC1206" i="13"/>
  <c r="AC1207" i="13"/>
  <c r="AC1208" i="13"/>
  <c r="AC1209" i="13"/>
  <c r="AC1210" i="13"/>
  <c r="AC1211" i="13"/>
  <c r="AC1212" i="13"/>
  <c r="AC1213" i="13"/>
  <c r="AC1214" i="13"/>
  <c r="AC1215" i="13"/>
  <c r="AC1216" i="13"/>
  <c r="AC1217" i="13"/>
  <c r="AC1218" i="13"/>
  <c r="AC1219" i="13"/>
  <c r="AC1220" i="13"/>
  <c r="AC1221" i="13"/>
  <c r="AC1222" i="13"/>
  <c r="AC1223" i="13"/>
  <c r="AC1225" i="13"/>
  <c r="AC1226" i="13"/>
  <c r="AC1227" i="13"/>
  <c r="AC1228" i="13"/>
  <c r="AC1229" i="13"/>
  <c r="AC1230" i="13"/>
  <c r="AC1231" i="13"/>
  <c r="AC1232" i="13"/>
  <c r="AC1233" i="13"/>
  <c r="AC1234" i="13"/>
  <c r="AC1235" i="13"/>
  <c r="AC1236" i="13"/>
  <c r="AC1237" i="13"/>
  <c r="AC1238" i="13"/>
  <c r="AC1239" i="13"/>
  <c r="AC1240" i="13"/>
  <c r="AC1241" i="13"/>
  <c r="AC1242" i="13"/>
  <c r="AC1243" i="13"/>
  <c r="AC1244" i="13"/>
  <c r="AC1245" i="13"/>
  <c r="AC1246" i="13"/>
  <c r="AC1247" i="13"/>
  <c r="AC1248" i="13"/>
  <c r="AC1249" i="13"/>
  <c r="AC1250" i="13"/>
  <c r="AC1251" i="13"/>
  <c r="AC1252" i="13"/>
  <c r="AC1253" i="13"/>
  <c r="AC1256" i="13"/>
  <c r="AC1257" i="13"/>
  <c r="AC1258" i="13"/>
  <c r="AC1259" i="13"/>
  <c r="AC1260" i="13"/>
  <c r="AC1261" i="13"/>
  <c r="AC1262" i="13"/>
  <c r="AC1263" i="13"/>
  <c r="AC1264" i="13"/>
  <c r="AC1265" i="13"/>
  <c r="AC1266" i="13"/>
  <c r="AC1267" i="13"/>
  <c r="AC1268" i="13"/>
  <c r="AC1269" i="13"/>
  <c r="AC532" i="13"/>
  <c r="AC533" i="13"/>
  <c r="AC534" i="13"/>
  <c r="AC535" i="13"/>
  <c r="AC536" i="13"/>
  <c r="AC537" i="13"/>
  <c r="AC538" i="13"/>
  <c r="AC539" i="13"/>
  <c r="AC540" i="13"/>
  <c r="AC1271" i="13"/>
  <c r="AC1272" i="13"/>
  <c r="AC1273" i="13"/>
  <c r="AC1274" i="13"/>
  <c r="AC1275" i="13"/>
  <c r="AC1276" i="13"/>
  <c r="AC1277" i="13"/>
  <c r="AC1278" i="13"/>
  <c r="AC1279" i="13"/>
  <c r="AC1280" i="13"/>
  <c r="AC1281" i="13"/>
  <c r="AC1282" i="13"/>
  <c r="AC1283" i="13"/>
  <c r="AC1284" i="13"/>
  <c r="AC1285" i="13"/>
  <c r="AC1286" i="13"/>
  <c r="AC1287" i="13"/>
  <c r="AC1288" i="13"/>
  <c r="AC1289" i="13"/>
  <c r="AC1290" i="13"/>
  <c r="AC1291" i="13"/>
  <c r="AC1292" i="13"/>
  <c r="AC1293" i="13"/>
  <c r="AC1294" i="13"/>
  <c r="AC1295" i="13"/>
  <c r="AC1296" i="13"/>
  <c r="AC1302" i="13"/>
  <c r="AC1304" i="13"/>
  <c r="AC1305" i="13"/>
  <c r="AC1306" i="13"/>
  <c r="AC1307" i="13"/>
  <c r="AC1308" i="13"/>
  <c r="AC1309" i="13"/>
  <c r="AC1311" i="13"/>
  <c r="AC1313" i="13"/>
  <c r="AC1314" i="13"/>
  <c r="AC1315" i="13"/>
  <c r="AC1316" i="13"/>
  <c r="AC1317" i="13"/>
  <c r="AC915" i="13"/>
  <c r="AC1318" i="13"/>
  <c r="AC1319" i="13"/>
  <c r="AC1320" i="13"/>
  <c r="AC1321" i="13"/>
  <c r="AC1322" i="13"/>
  <c r="AC1323" i="13"/>
  <c r="AC1324" i="13"/>
  <c r="AC1325" i="13"/>
  <c r="AC1326" i="13"/>
  <c r="AC1327" i="13"/>
  <c r="AC1328" i="13"/>
  <c r="AC1331" i="13"/>
  <c r="AC1332" i="13"/>
  <c r="AC1333" i="13"/>
  <c r="AC1334" i="13"/>
  <c r="AC1335" i="13"/>
  <c r="AC1336" i="13"/>
  <c r="AC1337" i="13"/>
  <c r="AC1338" i="13"/>
  <c r="AC1339" i="13"/>
  <c r="AC1340" i="13"/>
  <c r="AC1341" i="13"/>
  <c r="AC1342" i="13"/>
  <c r="AC1343" i="13"/>
  <c r="AC1344" i="13"/>
  <c r="AC1345" i="13"/>
  <c r="AC1346" i="13"/>
  <c r="AC1347" i="13"/>
  <c r="AC1348" i="13"/>
  <c r="AC1349" i="13"/>
  <c r="AC1350" i="13"/>
  <c r="AC1351" i="13"/>
  <c r="AC1352" i="13"/>
  <c r="AC1353" i="13"/>
  <c r="AC1354" i="13"/>
  <c r="AC1355" i="13"/>
  <c r="AC1356" i="13"/>
  <c r="AC1357" i="13"/>
  <c r="AC1358" i="13"/>
  <c r="AC1359" i="13"/>
  <c r="AC1360" i="13"/>
  <c r="AC1361" i="13"/>
  <c r="AC1362" i="13"/>
  <c r="AC1363" i="13"/>
  <c r="AC1364" i="13"/>
  <c r="AC1365" i="13"/>
  <c r="AC1366" i="13"/>
  <c r="AC1367" i="13"/>
  <c r="AC1368" i="13"/>
  <c r="AC1369" i="13"/>
  <c r="AC1370" i="13"/>
  <c r="AC1371" i="13"/>
  <c r="AC1372" i="13"/>
  <c r="AC1373" i="13"/>
  <c r="AC1374" i="13"/>
  <c r="AC1375" i="13"/>
  <c r="AC1376" i="13"/>
  <c r="AC1377" i="13"/>
  <c r="AC1378" i="13"/>
  <c r="AC1379" i="13"/>
  <c r="AC1381" i="13"/>
  <c r="AC1382" i="13"/>
  <c r="AC1383" i="13"/>
  <c r="AC1384" i="13"/>
  <c r="AC1385" i="13"/>
  <c r="AC1386" i="13"/>
  <c r="AC1387" i="13"/>
  <c r="AC1388" i="13"/>
  <c r="AC1389" i="13"/>
  <c r="AC1390" i="13"/>
  <c r="AC1391" i="13"/>
  <c r="AC1392" i="13"/>
  <c r="AC1393" i="13"/>
  <c r="AC1394" i="13"/>
  <c r="AC1395" i="13"/>
  <c r="AC1396" i="13"/>
  <c r="AC1397" i="13"/>
  <c r="AC1398" i="13"/>
  <c r="AC1399" i="13"/>
  <c r="AC1400" i="13"/>
  <c r="AC1401" i="13"/>
  <c r="AC1402" i="13"/>
  <c r="AC1403" i="13"/>
  <c r="AC1404" i="13"/>
  <c r="AC1405" i="13"/>
  <c r="AC1406" i="13"/>
  <c r="AC1407" i="13"/>
  <c r="AC1408" i="13"/>
  <c r="AC1409" i="13"/>
  <c r="AC1410" i="13"/>
  <c r="AC1411" i="13"/>
  <c r="AC1412" i="13"/>
  <c r="AC1413" i="13"/>
  <c r="AC1414" i="13"/>
  <c r="AC1415" i="13"/>
  <c r="AC1416" i="13"/>
  <c r="AC1417" i="13"/>
  <c r="AC1418" i="13"/>
  <c r="AC1419" i="13"/>
  <c r="AC1420" i="13"/>
  <c r="AC1421" i="13"/>
  <c r="AC1422" i="13"/>
  <c r="AC1423" i="13"/>
  <c r="AC1424" i="13"/>
  <c r="AC1425" i="13"/>
  <c r="AC1426" i="13"/>
  <c r="AC1427" i="13"/>
  <c r="AC1428" i="13"/>
  <c r="AC1429" i="13"/>
  <c r="AC1430" i="13"/>
  <c r="AC1431" i="13"/>
  <c r="AC1432" i="13"/>
  <c r="AC1433" i="13"/>
  <c r="AC1434" i="13"/>
  <c r="AC1435" i="13"/>
  <c r="AC1439" i="13"/>
  <c r="AC1440" i="13"/>
  <c r="AC1441" i="13"/>
  <c r="AC1445" i="13"/>
  <c r="AC1444" i="13"/>
  <c r="AC1443" i="13"/>
  <c r="AC1446" i="13"/>
  <c r="AC1447" i="13"/>
  <c r="AC1448" i="13"/>
  <c r="AC1461" i="13"/>
  <c r="AC1462" i="13"/>
  <c r="AC1463" i="13"/>
  <c r="AC1464" i="13"/>
  <c r="AC1465" i="13"/>
  <c r="AC1467" i="13"/>
  <c r="AC1468" i="13"/>
  <c r="AC1469" i="13"/>
  <c r="AC1470" i="13"/>
  <c r="AC1471" i="13"/>
  <c r="AC1472" i="13"/>
  <c r="AC1473" i="13"/>
  <c r="AC1474" i="13"/>
  <c r="AC1475" i="13"/>
  <c r="AC1476" i="13"/>
  <c r="AC1477" i="13"/>
  <c r="AC1478" i="13"/>
  <c r="AC1479" i="13"/>
  <c r="AC1505" i="13"/>
  <c r="AC1506" i="13"/>
  <c r="AC1507" i="13"/>
  <c r="AC1508" i="13"/>
  <c r="AC1509" i="13"/>
  <c r="AC1510" i="13"/>
  <c r="AC1511" i="13"/>
  <c r="AC1504" i="13"/>
  <c r="AC1512" i="13"/>
  <c r="AC1514" i="13"/>
  <c r="AC1515" i="13"/>
  <c r="AC1516" i="13"/>
  <c r="AC1521" i="13"/>
  <c r="AC1520" i="13"/>
  <c r="AC1522" i="13"/>
  <c r="AC1539" i="13"/>
  <c r="AC1542" i="13"/>
  <c r="AC1535" i="13"/>
  <c r="AC1543" i="13"/>
  <c r="AC1527" i="13"/>
  <c r="AC1528" i="13"/>
  <c r="AC1529" i="13"/>
  <c r="AC1530" i="13"/>
  <c r="AC1531" i="13"/>
  <c r="AC1532" i="13"/>
  <c r="AC1533" i="13"/>
  <c r="AC1534" i="13"/>
  <c r="AC1525" i="13"/>
  <c r="AA1525" i="13" s="1"/>
  <c r="V1525" i="13" s="1"/>
  <c r="AC1526" i="13"/>
  <c r="AA1526" i="13" s="1"/>
  <c r="V1526" i="13" s="1"/>
  <c r="AC1536" i="13"/>
  <c r="AC1537" i="13"/>
  <c r="AC1538" i="13"/>
  <c r="AC1540" i="13"/>
  <c r="AC1541" i="13"/>
  <c r="AC1544" i="13"/>
  <c r="AC1545" i="13"/>
  <c r="AC1546" i="13"/>
  <c r="AC1547" i="13"/>
  <c r="AC1548" i="13"/>
  <c r="AC1549" i="13"/>
  <c r="AC1551" i="13"/>
  <c r="AC1552" i="13"/>
  <c r="AC1553" i="13"/>
  <c r="AC1554" i="13"/>
  <c r="AC1555" i="13"/>
  <c r="AC1556" i="13"/>
  <c r="AC1558" i="13"/>
  <c r="AC1559" i="13"/>
  <c r="AC1560" i="13"/>
  <c r="AC1561" i="13"/>
  <c r="AC1562" i="13"/>
  <c r="AC1563" i="13"/>
  <c r="AC1564" i="13"/>
  <c r="AC1565" i="13"/>
  <c r="AC1566" i="13"/>
  <c r="AC1567" i="13"/>
  <c r="AC1568" i="13"/>
  <c r="AC1569" i="13"/>
  <c r="AC1570" i="13"/>
  <c r="AC1571" i="13"/>
  <c r="AC1572" i="13"/>
  <c r="AC1573" i="13"/>
  <c r="AC1574" i="13"/>
  <c r="AC1575" i="13"/>
  <c r="AC1576" i="13"/>
  <c r="AC1577" i="13"/>
  <c r="AC1578" i="13"/>
  <c r="AC1579" i="13"/>
  <c r="AC1580" i="13"/>
  <c r="AC1581" i="13"/>
  <c r="AC1582" i="13"/>
  <c r="AC1583" i="13"/>
  <c r="AC1584" i="13"/>
  <c r="AC1585" i="13"/>
  <c r="AC1586" i="13"/>
  <c r="AC1587" i="13"/>
  <c r="AC1588" i="13"/>
  <c r="AC1589" i="13"/>
  <c r="AC1590" i="13"/>
  <c r="AC1591" i="13"/>
  <c r="AC1592" i="13"/>
  <c r="AC1593" i="13"/>
  <c r="AC1594" i="13"/>
  <c r="AC1595" i="13"/>
  <c r="AC1596" i="13"/>
  <c r="AC1597" i="13"/>
  <c r="AC1598" i="13"/>
  <c r="AC1599" i="13"/>
  <c r="AC1600" i="13"/>
  <c r="AC1601" i="13"/>
  <c r="AC1602" i="13"/>
  <c r="AC1603" i="13"/>
  <c r="AC1604" i="13"/>
  <c r="AC1605" i="13"/>
  <c r="AC1606" i="13"/>
  <c r="AC1607" i="13"/>
  <c r="AC1608" i="13"/>
  <c r="AC1609" i="13"/>
  <c r="AC1610" i="13"/>
  <c r="AC1612" i="13"/>
  <c r="AC1613" i="13"/>
  <c r="AC1614" i="13"/>
  <c r="AC1442" i="13"/>
  <c r="AC1615" i="13"/>
  <c r="AC1617" i="13"/>
  <c r="AC1618" i="13"/>
  <c r="AC1619" i="13"/>
  <c r="AC1620" i="13"/>
  <c r="AC1621" i="13"/>
  <c r="AC1622" i="13"/>
  <c r="AC1623" i="13"/>
  <c r="AC1624" i="13"/>
  <c r="AC1625" i="13"/>
  <c r="AC1626" i="13"/>
  <c r="AC1627" i="13"/>
  <c r="AC1628" i="13"/>
  <c r="AC1629" i="13"/>
  <c r="AC1632" i="13"/>
  <c r="AC1633" i="13"/>
  <c r="AC1634" i="13"/>
  <c r="AC1635" i="13"/>
  <c r="AC1636" i="13"/>
  <c r="AC1637" i="13"/>
  <c r="AC1638" i="13"/>
  <c r="AC1639" i="13"/>
  <c r="AC1640" i="13"/>
  <c r="AC1641" i="13"/>
  <c r="AC1642" i="13"/>
  <c r="AC1643" i="13"/>
  <c r="AC1644" i="13"/>
  <c r="AC1645" i="13"/>
  <c r="AC1646" i="13"/>
  <c r="AC1647" i="13"/>
  <c r="AC1648" i="13"/>
  <c r="AC1649" i="13"/>
  <c r="AC1650" i="13"/>
  <c r="AC1651" i="13"/>
  <c r="AC1653" i="13"/>
  <c r="AC1654" i="13"/>
  <c r="AC1655" i="13"/>
  <c r="AC1656" i="13"/>
  <c r="AC1657" i="13"/>
  <c r="AC1658" i="13"/>
  <c r="AC1659" i="13"/>
  <c r="AC1660" i="13"/>
  <c r="AC1661" i="13"/>
  <c r="AC1662" i="13"/>
  <c r="AC1663" i="13"/>
  <c r="AC1664" i="13"/>
  <c r="AC1665" i="13"/>
  <c r="AC1666" i="13"/>
  <c r="AC1667" i="13"/>
  <c r="AC1668" i="13"/>
  <c r="AC1669" i="13"/>
  <c r="AC1670" i="13"/>
  <c r="AC1672" i="13"/>
  <c r="AC1673" i="13"/>
  <c r="AC1674" i="13"/>
  <c r="AC1675" i="13"/>
  <c r="AC1677" i="13"/>
  <c r="AC1678" i="13"/>
  <c r="AC1679" i="13"/>
  <c r="AC1681" i="13"/>
  <c r="AC1682" i="13"/>
  <c r="AC1683" i="13"/>
  <c r="AC1684" i="13"/>
  <c r="AC1685" i="13"/>
  <c r="AC1686" i="13"/>
  <c r="AC1687" i="13"/>
  <c r="AC1688" i="13"/>
  <c r="W1692" i="13"/>
  <c r="U1690" i="13"/>
  <c r="H1688" i="13"/>
  <c r="H1687" i="13"/>
  <c r="H1686" i="13"/>
  <c r="H1685" i="13"/>
  <c r="H1684" i="13"/>
  <c r="H1683" i="13"/>
  <c r="H1682" i="13"/>
  <c r="H1681" i="13"/>
  <c r="H1679" i="13"/>
  <c r="H1678" i="13"/>
  <c r="H1677" i="13"/>
  <c r="H1675" i="13"/>
  <c r="H1674" i="13"/>
  <c r="H1673" i="13"/>
  <c r="H1672" i="13"/>
  <c r="H1669" i="13"/>
  <c r="H1668" i="13"/>
  <c r="H1667" i="13"/>
  <c r="H1666" i="13"/>
  <c r="H1665" i="13"/>
  <c r="H1664" i="13"/>
  <c r="H1663" i="13"/>
  <c r="H1662" i="13"/>
  <c r="H1661" i="13"/>
  <c r="H1660" i="13"/>
  <c r="H1659" i="13"/>
  <c r="H1658" i="13"/>
  <c r="H1657" i="13"/>
  <c r="H1656" i="13"/>
  <c r="H1655" i="13"/>
  <c r="H1654" i="13"/>
  <c r="H1653" i="13"/>
  <c r="H1651" i="13"/>
  <c r="H1650" i="13"/>
  <c r="H1649" i="13"/>
  <c r="H1648" i="13"/>
  <c r="H1647" i="13"/>
  <c r="H1646" i="13"/>
  <c r="H1645" i="13"/>
  <c r="H1644" i="13"/>
  <c r="H1643" i="13"/>
  <c r="H1642" i="13"/>
  <c r="H1641" i="13"/>
  <c r="H1640" i="13"/>
  <c r="H1639" i="13"/>
  <c r="H1638" i="13"/>
  <c r="H1637" i="13"/>
  <c r="H1636" i="13"/>
  <c r="H1635" i="13"/>
  <c r="H1634" i="13"/>
  <c r="H1633" i="13"/>
  <c r="H1632" i="13"/>
  <c r="H1629" i="13"/>
  <c r="H1628" i="13"/>
  <c r="H1627" i="13"/>
  <c r="H1626" i="13"/>
  <c r="H1625" i="13"/>
  <c r="H1624" i="13"/>
  <c r="H1623" i="13"/>
  <c r="H1622" i="13"/>
  <c r="H1621" i="13"/>
  <c r="H1620" i="13"/>
  <c r="H1619" i="13"/>
  <c r="H1618" i="13"/>
  <c r="H1617" i="13"/>
  <c r="H1615" i="13"/>
  <c r="H1442" i="13"/>
  <c r="H1614" i="13"/>
  <c r="H1613" i="13"/>
  <c r="H1612" i="13"/>
  <c r="H1610" i="13"/>
  <c r="H1609" i="13"/>
  <c r="H1608" i="13"/>
  <c r="H1607" i="13"/>
  <c r="H1606" i="13"/>
  <c r="H1605" i="13"/>
  <c r="H1604" i="13"/>
  <c r="H1603" i="13"/>
  <c r="H1602" i="13"/>
  <c r="H1601" i="13"/>
  <c r="H1600" i="13"/>
  <c r="H1599" i="13"/>
  <c r="H1598" i="13"/>
  <c r="H1597" i="13"/>
  <c r="H1596" i="13"/>
  <c r="H1595" i="13"/>
  <c r="H1594" i="13"/>
  <c r="H1593" i="13"/>
  <c r="H1592" i="13"/>
  <c r="H1591" i="13"/>
  <c r="H1590" i="13"/>
  <c r="H1589" i="13"/>
  <c r="H1588" i="13"/>
  <c r="H1587" i="13"/>
  <c r="H1586" i="13"/>
  <c r="H1585" i="13"/>
  <c r="H1584" i="13"/>
  <c r="H1583" i="13"/>
  <c r="H1582" i="13"/>
  <c r="H1581" i="13"/>
  <c r="H1580" i="13"/>
  <c r="H1579" i="13"/>
  <c r="H1578" i="13"/>
  <c r="H1577" i="13"/>
  <c r="H1576" i="13"/>
  <c r="H1575" i="13"/>
  <c r="H1574" i="13"/>
  <c r="H1573" i="13"/>
  <c r="H1572" i="13"/>
  <c r="H1571" i="13"/>
  <c r="H1570" i="13"/>
  <c r="H1569" i="13"/>
  <c r="H1568" i="13"/>
  <c r="H1567" i="13"/>
  <c r="H1566" i="13"/>
  <c r="H1565" i="13"/>
  <c r="H1564" i="13"/>
  <c r="H1563" i="13"/>
  <c r="H1562" i="13"/>
  <c r="H1561" i="13"/>
  <c r="H1560" i="13"/>
  <c r="H1559" i="13"/>
  <c r="H1558" i="13"/>
  <c r="H1556" i="13"/>
  <c r="H1555" i="13"/>
  <c r="H1554" i="13"/>
  <c r="H1553" i="13"/>
  <c r="H1552" i="13"/>
  <c r="H1551" i="13"/>
  <c r="H1549" i="13"/>
  <c r="H1548" i="13"/>
  <c r="H1547" i="13"/>
  <c r="H1546" i="13"/>
  <c r="H1545" i="13"/>
  <c r="H1544" i="13"/>
  <c r="H1541" i="13"/>
  <c r="H1540" i="13"/>
  <c r="H1538" i="13"/>
  <c r="H1537" i="13"/>
  <c r="H1536" i="13"/>
  <c r="H1534" i="13"/>
  <c r="H1533" i="13"/>
  <c r="H1532" i="13"/>
  <c r="H1531" i="13"/>
  <c r="H1530" i="13"/>
  <c r="H1529" i="13"/>
  <c r="H1528" i="13"/>
  <c r="H1527" i="13"/>
  <c r="H1543" i="13"/>
  <c r="H1535" i="13"/>
  <c r="H1542" i="13"/>
  <c r="H1539" i="13"/>
  <c r="H1522" i="13"/>
  <c r="H1520" i="13"/>
  <c r="H1521" i="13"/>
  <c r="H1516" i="13"/>
  <c r="H1515" i="13"/>
  <c r="H1514" i="13"/>
  <c r="H1512" i="13"/>
  <c r="H1511" i="13"/>
  <c r="H1510" i="13"/>
  <c r="H1509" i="13"/>
  <c r="H1508" i="13"/>
  <c r="H1507" i="13"/>
  <c r="H1506" i="13"/>
  <c r="H1505" i="13"/>
  <c r="H1479" i="13"/>
  <c r="H1478" i="13"/>
  <c r="H1477" i="13"/>
  <c r="H1476" i="13"/>
  <c r="H1475" i="13"/>
  <c r="H1474" i="13"/>
  <c r="H1473" i="13"/>
  <c r="H1472" i="13"/>
  <c r="H1471" i="13"/>
  <c r="H1470" i="13"/>
  <c r="H1469" i="13"/>
  <c r="H1468" i="13"/>
  <c r="H1467" i="13"/>
  <c r="H1465" i="13"/>
  <c r="H1464" i="13"/>
  <c r="H1463" i="13"/>
  <c r="H1462" i="13"/>
  <c r="H1461" i="13"/>
  <c r="H1448" i="13"/>
  <c r="H1447" i="13"/>
  <c r="H1446" i="13"/>
  <c r="H1443" i="13"/>
  <c r="H1441" i="13"/>
  <c r="H1440" i="13"/>
  <c r="H1439" i="13"/>
  <c r="H1435" i="13"/>
  <c r="H1434" i="13"/>
  <c r="H1433" i="13"/>
  <c r="H1432" i="13"/>
  <c r="H1431" i="13"/>
  <c r="H1430" i="13"/>
  <c r="H1429" i="13"/>
  <c r="H1428" i="13"/>
  <c r="H1427" i="13"/>
  <c r="H1426" i="13"/>
  <c r="H1425" i="13"/>
  <c r="H1424" i="13"/>
  <c r="H1423" i="13"/>
  <c r="H1422" i="13"/>
  <c r="H1421" i="13"/>
  <c r="H1420" i="13"/>
  <c r="H1419" i="13"/>
  <c r="H1418" i="13"/>
  <c r="H1417" i="13"/>
  <c r="H1416" i="13"/>
  <c r="H1415" i="13"/>
  <c r="H1414" i="13"/>
  <c r="H1413" i="13"/>
  <c r="H1412" i="13"/>
  <c r="H1411" i="13"/>
  <c r="H1410" i="13"/>
  <c r="H1409" i="13"/>
  <c r="H1408" i="13"/>
  <c r="H1407" i="13"/>
  <c r="H1406" i="13"/>
  <c r="H1405" i="13"/>
  <c r="H1404" i="13"/>
  <c r="H1403" i="13"/>
  <c r="H1402" i="13"/>
  <c r="H1401" i="13"/>
  <c r="H1400" i="13"/>
  <c r="H1399" i="13"/>
  <c r="H1398" i="13"/>
  <c r="H1397" i="13"/>
  <c r="H1396" i="13"/>
  <c r="H1395" i="13"/>
  <c r="H1394" i="13"/>
  <c r="H1393" i="13"/>
  <c r="H1392" i="13"/>
  <c r="H1391" i="13"/>
  <c r="H1390" i="13"/>
  <c r="H1389" i="13"/>
  <c r="H1388" i="13"/>
  <c r="H1387" i="13"/>
  <c r="H1386" i="13"/>
  <c r="H1385" i="13"/>
  <c r="H1384" i="13"/>
  <c r="H1383" i="13"/>
  <c r="H1382" i="13"/>
  <c r="H1381" i="13"/>
  <c r="H1379" i="13"/>
  <c r="H1378" i="13"/>
  <c r="H1377" i="13"/>
  <c r="H1376" i="13"/>
  <c r="H1375" i="13"/>
  <c r="H1374" i="13"/>
  <c r="H1373" i="13"/>
  <c r="H1372" i="13"/>
  <c r="H1371" i="13"/>
  <c r="H1370" i="13"/>
  <c r="H1369" i="13"/>
  <c r="H1368" i="13"/>
  <c r="H1367" i="13"/>
  <c r="H1366" i="13"/>
  <c r="H1365" i="13"/>
  <c r="H1364" i="13"/>
  <c r="H1363" i="13"/>
  <c r="H1362" i="13"/>
  <c r="H1361" i="13"/>
  <c r="H1360" i="13"/>
  <c r="H1359" i="13"/>
  <c r="H1358" i="13"/>
  <c r="H1357" i="13"/>
  <c r="H1356" i="13"/>
  <c r="H1355" i="13"/>
  <c r="H1354" i="13"/>
  <c r="H1353" i="13"/>
  <c r="H1352" i="13"/>
  <c r="H1351" i="13"/>
  <c r="H1350" i="13"/>
  <c r="H1349" i="13"/>
  <c r="H1348" i="13"/>
  <c r="H1347" i="13"/>
  <c r="H1346" i="13"/>
  <c r="H1345" i="13"/>
  <c r="H1344" i="13"/>
  <c r="H1343" i="13"/>
  <c r="H1342" i="13"/>
  <c r="H1341" i="13"/>
  <c r="H1340" i="13"/>
  <c r="H1339" i="13"/>
  <c r="H1338" i="13"/>
  <c r="H1337" i="13"/>
  <c r="H1336" i="13"/>
  <c r="H1335" i="13"/>
  <c r="H1334" i="13"/>
  <c r="H1333" i="13"/>
  <c r="H1331" i="13"/>
  <c r="H1328" i="13"/>
  <c r="H1327" i="13"/>
  <c r="H1326" i="13"/>
  <c r="H1325" i="13"/>
  <c r="H1324" i="13"/>
  <c r="H1323" i="13"/>
  <c r="H1322" i="13"/>
  <c r="H1321" i="13"/>
  <c r="H1320" i="13"/>
  <c r="H1319" i="13"/>
  <c r="H1318" i="13"/>
  <c r="H1317" i="13"/>
  <c r="H1316" i="13"/>
  <c r="H1315" i="13"/>
  <c r="H1314" i="13"/>
  <c r="H1313" i="13"/>
  <c r="H1311" i="13"/>
  <c r="H1309" i="13"/>
  <c r="H1308" i="13"/>
  <c r="H1307" i="13"/>
  <c r="H1306" i="13"/>
  <c r="H1305" i="13"/>
  <c r="H1304" i="13"/>
  <c r="H1302" i="13"/>
  <c r="H1296" i="13"/>
  <c r="H1295" i="13"/>
  <c r="H1294" i="13"/>
  <c r="H1293" i="13"/>
  <c r="H1292" i="13"/>
  <c r="H1291" i="13"/>
  <c r="H1290" i="13"/>
  <c r="H1289" i="13"/>
  <c r="H1288" i="13"/>
  <c r="H1287" i="13"/>
  <c r="H1286" i="13"/>
  <c r="H1285" i="13"/>
  <c r="H1284" i="13"/>
  <c r="H1283" i="13"/>
  <c r="H1282" i="13"/>
  <c r="H1281" i="13"/>
  <c r="H1280" i="13"/>
  <c r="H1279" i="13"/>
  <c r="H1278" i="13"/>
  <c r="H1277" i="13"/>
  <c r="H1276" i="13"/>
  <c r="H1275" i="13"/>
  <c r="H1274" i="13"/>
  <c r="H1273" i="13"/>
  <c r="H1272" i="13"/>
  <c r="H1271" i="13"/>
  <c r="H540" i="13"/>
  <c r="H538" i="13"/>
  <c r="H537" i="13"/>
  <c r="H536" i="13"/>
  <c r="H535" i="13"/>
  <c r="H534" i="13"/>
  <c r="H533" i="13"/>
  <c r="H532" i="13"/>
  <c r="H1269" i="13"/>
  <c r="H1268" i="13"/>
  <c r="H1267" i="13"/>
  <c r="H1266" i="13"/>
  <c r="H1265" i="13"/>
  <c r="H1264" i="13"/>
  <c r="H1263" i="13"/>
  <c r="H1262" i="13"/>
  <c r="H1261" i="13"/>
  <c r="H1260" i="13"/>
  <c r="H1259" i="13"/>
  <c r="H1258" i="13"/>
  <c r="H1257" i="13"/>
  <c r="H1256" i="13"/>
  <c r="H1253" i="13"/>
  <c r="H1252" i="13"/>
  <c r="H1251" i="13"/>
  <c r="H1250" i="13"/>
  <c r="H1249" i="13"/>
  <c r="H1248" i="13"/>
  <c r="H1247" i="13"/>
  <c r="H1246" i="13"/>
  <c r="H1245" i="13"/>
  <c r="H1244" i="13"/>
  <c r="H1243" i="13"/>
  <c r="H1242" i="13"/>
  <c r="H1241" i="13"/>
  <c r="H1240" i="13"/>
  <c r="H1239" i="13"/>
  <c r="H1238" i="13"/>
  <c r="H1237" i="13"/>
  <c r="H1236" i="13"/>
  <c r="H1235" i="13"/>
  <c r="H1234" i="13"/>
  <c r="H1233" i="13"/>
  <c r="H1232" i="13"/>
  <c r="H1231" i="13"/>
  <c r="H1230" i="13"/>
  <c r="H1229" i="13"/>
  <c r="H1228" i="13"/>
  <c r="H1227" i="13"/>
  <c r="H1226" i="13"/>
  <c r="H1225" i="13"/>
  <c r="H1223" i="13"/>
  <c r="H1222" i="13"/>
  <c r="H1221" i="13"/>
  <c r="H1220" i="13"/>
  <c r="H1219" i="13"/>
  <c r="H1218" i="13"/>
  <c r="H1217" i="13"/>
  <c r="H1216" i="13"/>
  <c r="H1215" i="13"/>
  <c r="H1214" i="13"/>
  <c r="H1213" i="13"/>
  <c r="H1212" i="13"/>
  <c r="H1211" i="13"/>
  <c r="H1210" i="13"/>
  <c r="H1209" i="13"/>
  <c r="H1208" i="13"/>
  <c r="H1207" i="13"/>
  <c r="H1206" i="13"/>
  <c r="H942" i="13"/>
  <c r="H940" i="13"/>
  <c r="H939" i="13"/>
  <c r="H938" i="13"/>
  <c r="H1098" i="13"/>
  <c r="H1097" i="13"/>
  <c r="H1096" i="13"/>
  <c r="H1095" i="13"/>
  <c r="H1094" i="13"/>
  <c r="H1093" i="13"/>
  <c r="H1092" i="13"/>
  <c r="H1091" i="13"/>
  <c r="H1090" i="13"/>
  <c r="H1089" i="13"/>
  <c r="H1088" i="13"/>
  <c r="H1087" i="13"/>
  <c r="H1086" i="13"/>
  <c r="H1085" i="13"/>
  <c r="H1084" i="13"/>
  <c r="H1083" i="13"/>
  <c r="H1082" i="13"/>
  <c r="H1081" i="13"/>
  <c r="H1080" i="13"/>
  <c r="H1079" i="13"/>
  <c r="H1078" i="13"/>
  <c r="H1075" i="13"/>
  <c r="H1074" i="13"/>
  <c r="H1073" i="13"/>
  <c r="H1072" i="13"/>
  <c r="H1071" i="13"/>
  <c r="H1070" i="13"/>
  <c r="H1069" i="13"/>
  <c r="H1068" i="13"/>
  <c r="H1067" i="13"/>
  <c r="H1065" i="13"/>
  <c r="H1063" i="13"/>
  <c r="H1062" i="13"/>
  <c r="H1061" i="13"/>
  <c r="H1060" i="13"/>
  <c r="H1059" i="13"/>
  <c r="H1058" i="13"/>
  <c r="H1057" i="13"/>
  <c r="H1056" i="13"/>
  <c r="H1055" i="13"/>
  <c r="H1054" i="13"/>
  <c r="H1053" i="13"/>
  <c r="H1052" i="13"/>
  <c r="H1051" i="13"/>
  <c r="H1050" i="13"/>
  <c r="H934" i="13"/>
  <c r="H933" i="13"/>
  <c r="H932" i="13"/>
  <c r="H931" i="13"/>
  <c r="H930" i="13"/>
  <c r="H929" i="13"/>
  <c r="H928" i="13"/>
  <c r="H927" i="13"/>
  <c r="H926" i="13"/>
  <c r="H925" i="13"/>
  <c r="H924" i="13"/>
  <c r="H923" i="13"/>
  <c r="H922" i="13"/>
  <c r="H921" i="13"/>
  <c r="H920" i="13"/>
  <c r="H919" i="13"/>
  <c r="H918" i="13"/>
  <c r="H917" i="13"/>
  <c r="H916" i="13"/>
  <c r="H44" i="13"/>
  <c r="H43" i="13"/>
  <c r="H42" i="13"/>
  <c r="H41" i="13"/>
  <c r="H914" i="13"/>
  <c r="H913" i="13"/>
  <c r="H912" i="13"/>
  <c r="H911" i="13"/>
  <c r="H910" i="13"/>
  <c r="H909" i="13"/>
  <c r="H908" i="13"/>
  <c r="H907" i="13"/>
  <c r="H906" i="13"/>
  <c r="H905" i="13"/>
  <c r="H904" i="13"/>
  <c r="H903" i="13"/>
  <c r="H902" i="13"/>
  <c r="H901" i="13"/>
  <c r="H900" i="13"/>
  <c r="H899" i="13"/>
  <c r="H898" i="13"/>
  <c r="H897" i="13"/>
  <c r="H895" i="13"/>
  <c r="H894" i="13"/>
  <c r="H893" i="13"/>
  <c r="H892" i="13"/>
  <c r="H891" i="13"/>
  <c r="H890" i="13"/>
  <c r="H889" i="13"/>
  <c r="H888" i="13"/>
  <c r="H887" i="13"/>
  <c r="H886" i="13"/>
  <c r="H885" i="13"/>
  <c r="H877" i="13"/>
  <c r="H876" i="13"/>
  <c r="H875" i="13"/>
  <c r="H874" i="13"/>
  <c r="H873" i="13"/>
  <c r="H872" i="13"/>
  <c r="H871" i="13"/>
  <c r="H870" i="13"/>
  <c r="H867" i="13"/>
  <c r="H866" i="13"/>
  <c r="H865" i="13"/>
  <c r="H864" i="13"/>
  <c r="H863" i="13"/>
  <c r="H862" i="13"/>
  <c r="H861" i="13"/>
  <c r="H860" i="13"/>
  <c r="H859" i="13"/>
  <c r="H858" i="13"/>
  <c r="H857" i="13"/>
  <c r="H856" i="13"/>
  <c r="H855" i="13"/>
  <c r="H854" i="13"/>
  <c r="H853" i="13"/>
  <c r="H852" i="13"/>
  <c r="H851" i="13"/>
  <c r="H850" i="13"/>
  <c r="H849" i="13"/>
  <c r="H848" i="13"/>
  <c r="H847" i="13"/>
  <c r="H846" i="13"/>
  <c r="H845" i="13"/>
  <c r="H844" i="13"/>
  <c r="H843" i="13"/>
  <c r="H842" i="13"/>
  <c r="H841" i="13"/>
  <c r="H840" i="13"/>
  <c r="H839" i="13"/>
  <c r="H838" i="13"/>
  <c r="H837" i="13"/>
  <c r="H836" i="13"/>
  <c r="H833" i="13"/>
  <c r="H832" i="13"/>
  <c r="H831" i="13"/>
  <c r="H830" i="13"/>
  <c r="H829" i="13"/>
  <c r="H828" i="13"/>
  <c r="H827" i="13"/>
  <c r="H826" i="13"/>
  <c r="H825" i="13"/>
  <c r="H824" i="13"/>
  <c r="H823" i="13"/>
  <c r="H822" i="13"/>
  <c r="H821" i="13"/>
  <c r="H819" i="13"/>
  <c r="H818" i="13"/>
  <c r="H817" i="13"/>
  <c r="H815" i="13"/>
  <c r="H814" i="13"/>
  <c r="H813" i="13"/>
  <c r="H812" i="13"/>
  <c r="H811" i="13"/>
  <c r="H810" i="13"/>
  <c r="H809" i="13"/>
  <c r="H808" i="13"/>
  <c r="H807" i="13"/>
  <c r="H806" i="13"/>
  <c r="H805" i="13"/>
  <c r="H803" i="13"/>
  <c r="H802" i="13"/>
  <c r="H801" i="13"/>
  <c r="H800" i="13"/>
  <c r="H799" i="13"/>
  <c r="H798" i="13"/>
  <c r="H797" i="13"/>
  <c r="H796" i="13"/>
  <c r="H795" i="13"/>
  <c r="H794" i="13"/>
  <c r="H793" i="13"/>
  <c r="H792" i="13"/>
  <c r="H791" i="13"/>
  <c r="H790" i="13"/>
  <c r="H789" i="13"/>
  <c r="H788" i="13"/>
  <c r="H787" i="13"/>
  <c r="H786" i="13"/>
  <c r="H785" i="13"/>
  <c r="H784" i="13"/>
  <c r="H782" i="13"/>
  <c r="H781" i="13"/>
  <c r="H780" i="13"/>
  <c r="H779" i="13"/>
  <c r="H778" i="13"/>
  <c r="H777" i="13"/>
  <c r="H776" i="13"/>
  <c r="H775" i="13"/>
  <c r="H768" i="13"/>
  <c r="H767" i="13"/>
  <c r="H766" i="13"/>
  <c r="H765" i="13"/>
  <c r="H764" i="13"/>
  <c r="H763" i="13"/>
  <c r="H762" i="13"/>
  <c r="H761" i="13"/>
  <c r="H760" i="13"/>
  <c r="H759" i="13"/>
  <c r="H758" i="13"/>
  <c r="H757" i="13"/>
  <c r="H756" i="13"/>
  <c r="H755" i="13"/>
  <c r="H754" i="13"/>
  <c r="H753" i="13"/>
  <c r="H752" i="13"/>
  <c r="H751" i="13"/>
  <c r="H750" i="13"/>
  <c r="H749" i="13"/>
  <c r="H748" i="13"/>
  <c r="H747" i="13"/>
  <c r="H746" i="13"/>
  <c r="H745" i="13"/>
  <c r="H744" i="13"/>
  <c r="H742" i="13"/>
  <c r="H741" i="13"/>
  <c r="H740" i="13"/>
  <c r="H739" i="13"/>
  <c r="H738" i="13"/>
  <c r="H737" i="13"/>
  <c r="H736" i="13"/>
  <c r="H735" i="13"/>
  <c r="H734" i="13"/>
  <c r="H733" i="13"/>
  <c r="H732" i="13"/>
  <c r="H731" i="13"/>
  <c r="H730" i="13"/>
  <c r="H729" i="13"/>
  <c r="H728" i="13"/>
  <c r="H727" i="13"/>
  <c r="H726" i="13"/>
  <c r="H725" i="13"/>
  <c r="H724" i="13"/>
  <c r="H723" i="13"/>
  <c r="H722" i="13"/>
  <c r="H721" i="13"/>
  <c r="H718" i="13"/>
  <c r="H717" i="13"/>
  <c r="H715" i="13"/>
  <c r="H714" i="13"/>
  <c r="H713" i="13"/>
  <c r="H712" i="13"/>
  <c r="H711" i="13"/>
  <c r="H710" i="13"/>
  <c r="H709" i="13"/>
  <c r="H708" i="13"/>
  <c r="H707" i="13"/>
  <c r="H706" i="13"/>
  <c r="H705" i="13"/>
  <c r="H704" i="13"/>
  <c r="H703" i="13"/>
  <c r="H702" i="13"/>
  <c r="H701" i="13"/>
  <c r="H700" i="13"/>
  <c r="H699" i="13"/>
  <c r="H698" i="13"/>
  <c r="H697" i="13"/>
  <c r="H696" i="13"/>
  <c r="H695" i="13"/>
  <c r="H694" i="13"/>
  <c r="H693" i="13"/>
  <c r="H692" i="13"/>
  <c r="H691" i="13"/>
  <c r="H690" i="13"/>
  <c r="H689" i="13"/>
  <c r="H688" i="13"/>
  <c r="H687" i="13"/>
  <c r="H686" i="13"/>
  <c r="H685" i="13"/>
  <c r="H684" i="13"/>
  <c r="H683" i="13"/>
  <c r="H682" i="13"/>
  <c r="H681" i="13"/>
  <c r="H680" i="13"/>
  <c r="H679" i="13"/>
  <c r="H678" i="13"/>
  <c r="H677" i="13"/>
  <c r="H676" i="13"/>
  <c r="H675" i="13"/>
  <c r="H674" i="13"/>
  <c r="H673" i="13"/>
  <c r="H672" i="13"/>
  <c r="H671" i="13"/>
  <c r="H670" i="13"/>
  <c r="H669" i="13"/>
  <c r="H668" i="13"/>
  <c r="H667" i="13"/>
  <c r="H666" i="13"/>
  <c r="H665" i="13"/>
  <c r="H664" i="13"/>
  <c r="H662" i="13"/>
  <c r="H661" i="13"/>
  <c r="H660" i="13"/>
  <c r="H658" i="13"/>
  <c r="H657" i="13"/>
  <c r="H656" i="13"/>
  <c r="H655" i="13"/>
  <c r="H654" i="13"/>
  <c r="H653" i="13"/>
  <c r="H652" i="13"/>
  <c r="H651" i="13"/>
  <c r="H650" i="13"/>
  <c r="H646" i="13"/>
  <c r="H645" i="13"/>
  <c r="H644" i="13"/>
  <c r="H643" i="13"/>
  <c r="H642" i="13"/>
  <c r="H641" i="13"/>
  <c r="H640" i="13"/>
  <c r="H639" i="13"/>
  <c r="H638" i="13"/>
  <c r="H637" i="13"/>
  <c r="H636" i="13"/>
  <c r="H635" i="13"/>
  <c r="H634" i="13"/>
  <c r="H633" i="13"/>
  <c r="H632" i="13"/>
  <c r="H631" i="13"/>
  <c r="H630" i="13"/>
  <c r="H629" i="13"/>
  <c r="H628" i="13"/>
  <c r="H627" i="13"/>
  <c r="H626" i="13"/>
  <c r="H625" i="13"/>
  <c r="H624" i="13"/>
  <c r="H623" i="13"/>
  <c r="H622" i="13"/>
  <c r="H621" i="13"/>
  <c r="H620" i="13"/>
  <c r="H619" i="13"/>
  <c r="H618" i="13"/>
  <c r="H617" i="13"/>
  <c r="H616" i="13"/>
  <c r="H615" i="13"/>
  <c r="H614" i="13"/>
  <c r="H613" i="13"/>
  <c r="H612" i="13"/>
  <c r="H593" i="13"/>
  <c r="H592" i="13"/>
  <c r="H591" i="13"/>
  <c r="H590" i="13"/>
  <c r="H585" i="13"/>
  <c r="H584" i="13"/>
  <c r="H583" i="13"/>
  <c r="H582" i="13"/>
  <c r="H581" i="13"/>
  <c r="H580" i="13"/>
  <c r="H579" i="13"/>
  <c r="H578" i="13"/>
  <c r="H577" i="13"/>
  <c r="H576" i="13"/>
  <c r="H575" i="13"/>
  <c r="H574" i="13"/>
  <c r="H573" i="13"/>
  <c r="H572" i="13"/>
  <c r="H571" i="13"/>
  <c r="H570" i="13"/>
  <c r="H569" i="13"/>
  <c r="H568" i="13"/>
  <c r="H567" i="13"/>
  <c r="H566" i="13"/>
  <c r="H565" i="13"/>
  <c r="H564" i="13"/>
  <c r="H563" i="13"/>
  <c r="H562" i="13"/>
  <c r="H561" i="13"/>
  <c r="H560" i="13"/>
  <c r="H559" i="13"/>
  <c r="H558" i="13"/>
  <c r="H557" i="13"/>
  <c r="H556" i="13"/>
  <c r="H555" i="13"/>
  <c r="H554" i="13"/>
  <c r="H553" i="13"/>
  <c r="H552" i="13"/>
  <c r="H551" i="13"/>
  <c r="H550" i="13"/>
  <c r="H549" i="13"/>
  <c r="H548" i="13"/>
  <c r="H547" i="13"/>
  <c r="H546" i="13"/>
  <c r="H519" i="13"/>
  <c r="H518" i="13"/>
  <c r="H480" i="13"/>
  <c r="H517" i="13"/>
  <c r="H516" i="13"/>
  <c r="H515" i="13"/>
  <c r="H514" i="13"/>
  <c r="H513" i="13"/>
  <c r="H512" i="13"/>
  <c r="H511" i="13"/>
  <c r="H510" i="13"/>
  <c r="H509" i="13"/>
  <c r="H508" i="13"/>
  <c r="H507" i="13"/>
  <c r="H506" i="13"/>
  <c r="H505" i="13"/>
  <c r="H504" i="13"/>
  <c r="H503" i="13"/>
  <c r="H502" i="13"/>
  <c r="H501" i="13"/>
  <c r="H500" i="13"/>
  <c r="H499" i="13"/>
  <c r="H498" i="13"/>
  <c r="H497" i="13"/>
  <c r="H496" i="13"/>
  <c r="H495" i="13"/>
  <c r="H494" i="13"/>
  <c r="H493" i="13"/>
  <c r="H492" i="13"/>
  <c r="H491" i="13"/>
  <c r="H490" i="13"/>
  <c r="H489" i="13"/>
  <c r="H488" i="13"/>
  <c r="H487" i="13"/>
  <c r="H486" i="13"/>
  <c r="H485" i="13"/>
  <c r="H484" i="13"/>
  <c r="H483" i="13"/>
  <c r="H482" i="13"/>
  <c r="H481" i="13"/>
  <c r="H462" i="13"/>
  <c r="H460" i="13"/>
  <c r="H459" i="13"/>
  <c r="H458" i="13"/>
  <c r="H457" i="13"/>
  <c r="H456" i="13"/>
  <c r="H455" i="13"/>
  <c r="H454" i="13"/>
  <c r="H453" i="13"/>
  <c r="H452" i="13"/>
  <c r="H451" i="13"/>
  <c r="H450" i="13"/>
  <c r="H449" i="13"/>
  <c r="H448" i="13"/>
  <c r="H447" i="13"/>
  <c r="H446" i="13"/>
  <c r="H445" i="13"/>
  <c r="H444" i="13"/>
  <c r="H443" i="13"/>
  <c r="H442" i="13"/>
  <c r="H441" i="13"/>
  <c r="H440" i="13"/>
  <c r="H439" i="13"/>
  <c r="H438" i="13"/>
  <c r="H437" i="13"/>
  <c r="H436" i="13"/>
  <c r="H434" i="13"/>
  <c r="H433" i="13"/>
  <c r="H432" i="13"/>
  <c r="H431" i="13"/>
  <c r="H430" i="13"/>
  <c r="H429" i="13"/>
  <c r="H428" i="13"/>
  <c r="H427" i="13"/>
  <c r="H426" i="13"/>
  <c r="H425" i="13"/>
  <c r="H424" i="13"/>
  <c r="H423" i="13"/>
  <c r="H422" i="13"/>
  <c r="H420" i="13"/>
  <c r="H419" i="13"/>
  <c r="H418" i="13"/>
  <c r="H417" i="13"/>
  <c r="H416" i="13"/>
  <c r="H415" i="13"/>
  <c r="H414" i="13"/>
  <c r="H413" i="13"/>
  <c r="H412" i="13"/>
  <c r="H411" i="13"/>
  <c r="H410" i="13"/>
  <c r="H409" i="13"/>
  <c r="H407" i="13"/>
  <c r="H406" i="13"/>
  <c r="H405" i="13"/>
  <c r="H404" i="13"/>
  <c r="H403" i="13"/>
  <c r="H402" i="13"/>
  <c r="H400" i="13"/>
  <c r="H408" i="13"/>
  <c r="H398" i="13"/>
  <c r="H397" i="13"/>
  <c r="H396" i="13"/>
  <c r="H395" i="13"/>
  <c r="H394" i="13"/>
  <c r="H392" i="13"/>
  <c r="H391" i="13"/>
  <c r="H390" i="13"/>
  <c r="H389" i="13"/>
  <c r="H387" i="13"/>
  <c r="H386" i="13"/>
  <c r="H385" i="13"/>
  <c r="H384" i="13"/>
  <c r="H383" i="13"/>
  <c r="H382" i="13"/>
  <c r="H381" i="13"/>
  <c r="H380" i="13"/>
  <c r="H379" i="13"/>
  <c r="H378" i="13"/>
  <c r="H377" i="13"/>
  <c r="H375" i="13"/>
  <c r="H374" i="13"/>
  <c r="H373" i="13"/>
  <c r="H372" i="13"/>
  <c r="H370" i="13"/>
  <c r="H369" i="13"/>
  <c r="H368" i="13"/>
  <c r="H367" i="13"/>
  <c r="H366" i="13"/>
  <c r="H365" i="13"/>
  <c r="H371" i="13"/>
  <c r="H363" i="13"/>
  <c r="H362" i="13"/>
  <c r="H361" i="13"/>
  <c r="H360" i="13"/>
  <c r="H359" i="13"/>
  <c r="H358" i="13"/>
  <c r="H357" i="13"/>
  <c r="H356" i="13"/>
  <c r="H354" i="13"/>
  <c r="H353" i="13"/>
  <c r="H352" i="13"/>
  <c r="H351" i="13"/>
  <c r="H350" i="13"/>
  <c r="H349" i="13"/>
  <c r="H348" i="13"/>
  <c r="H347" i="13"/>
  <c r="H346" i="13"/>
  <c r="H345" i="13"/>
  <c r="H344" i="13"/>
  <c r="H343" i="13"/>
  <c r="H342" i="13"/>
  <c r="H341" i="13"/>
  <c r="H340" i="13"/>
  <c r="H339" i="13"/>
  <c r="H338" i="13"/>
  <c r="H337" i="13"/>
  <c r="H336" i="13"/>
  <c r="H335" i="13"/>
  <c r="H334" i="13"/>
  <c r="H333" i="13"/>
  <c r="H332" i="13"/>
  <c r="H331" i="13"/>
  <c r="H330" i="13"/>
  <c r="H328" i="13"/>
  <c r="H327" i="13"/>
  <c r="H326" i="13"/>
  <c r="H325" i="13"/>
  <c r="H324" i="13"/>
  <c r="H323" i="13"/>
  <c r="H322" i="13"/>
  <c r="H321" i="13"/>
  <c r="H320" i="13"/>
  <c r="H319" i="13"/>
  <c r="H315" i="13"/>
  <c r="H313" i="13"/>
  <c r="H312" i="13"/>
  <c r="H311" i="13"/>
  <c r="H310" i="13"/>
  <c r="H309" i="13"/>
  <c r="H308" i="13"/>
  <c r="H307" i="13"/>
  <c r="H306" i="13"/>
  <c r="H305" i="13"/>
  <c r="H304" i="13"/>
  <c r="H303" i="13"/>
  <c r="H302" i="13"/>
  <c r="H301" i="13"/>
  <c r="H300" i="13"/>
  <c r="H299" i="13"/>
  <c r="H298" i="13"/>
  <c r="H297" i="13"/>
  <c r="H284" i="13"/>
  <c r="H281" i="13"/>
  <c r="H283" i="13"/>
  <c r="H282" i="13"/>
  <c r="H296" i="13"/>
  <c r="H286" i="13"/>
  <c r="H285" i="13"/>
  <c r="H295" i="13"/>
  <c r="H294" i="13"/>
  <c r="H293" i="13"/>
  <c r="H292" i="13"/>
  <c r="H291" i="13"/>
  <c r="H290" i="13"/>
  <c r="H289" i="13"/>
  <c r="H288" i="13"/>
  <c r="H287" i="13"/>
  <c r="H280" i="13"/>
  <c r="H279" i="13"/>
  <c r="H278" i="13"/>
  <c r="H277" i="13"/>
  <c r="H276" i="13"/>
  <c r="H275" i="13"/>
  <c r="H274" i="13"/>
  <c r="H273" i="13"/>
  <c r="H271" i="13"/>
  <c r="H270" i="13"/>
  <c r="H268" i="13"/>
  <c r="H267" i="13"/>
  <c r="H266" i="13"/>
  <c r="H265" i="13"/>
  <c r="H263" i="13"/>
  <c r="H262" i="13"/>
  <c r="H261" i="13"/>
  <c r="H260" i="13"/>
  <c r="H259" i="13"/>
  <c r="H258" i="13"/>
  <c r="H257" i="13"/>
  <c r="H256" i="13"/>
  <c r="H255" i="13"/>
  <c r="H254" i="13"/>
  <c r="H253" i="13"/>
  <c r="H252" i="13"/>
  <c r="H251" i="13"/>
  <c r="H248" i="13"/>
  <c r="H247" i="13"/>
  <c r="H246" i="13"/>
  <c r="H245" i="13"/>
  <c r="H244" i="13"/>
  <c r="H243" i="13"/>
  <c r="H250" i="13"/>
  <c r="H272" i="13"/>
  <c r="H269" i="13"/>
  <c r="H249" i="13"/>
  <c r="H242" i="13"/>
  <c r="H241" i="13"/>
  <c r="H238" i="13"/>
  <c r="H237" i="13"/>
  <c r="H236" i="13"/>
  <c r="H235" i="13"/>
  <c r="H234" i="13"/>
  <c r="H233" i="13"/>
  <c r="H232" i="13"/>
  <c r="H231" i="13"/>
  <c r="H230" i="13"/>
  <c r="H229" i="13"/>
  <c r="H228" i="13"/>
  <c r="H227" i="13"/>
  <c r="H226" i="13"/>
  <c r="H225" i="13"/>
  <c r="H224" i="13"/>
  <c r="H223" i="13"/>
  <c r="H222" i="13"/>
  <c r="H221" i="13"/>
  <c r="H220" i="13"/>
  <c r="H219" i="13"/>
  <c r="H218" i="13"/>
  <c r="H217" i="13"/>
  <c r="H216" i="13"/>
  <c r="H215" i="13"/>
  <c r="H214" i="13"/>
  <c r="H213" i="13"/>
  <c r="H212" i="13"/>
  <c r="H211" i="13"/>
  <c r="H210" i="13"/>
  <c r="H209" i="13"/>
  <c r="H208" i="13"/>
  <c r="H207" i="13"/>
  <c r="H206" i="13"/>
  <c r="H205" i="13"/>
  <c r="H204" i="13"/>
  <c r="H203" i="13"/>
  <c r="H202" i="13"/>
  <c r="H201" i="13"/>
  <c r="H200" i="13"/>
  <c r="H199" i="13"/>
  <c r="H198" i="13"/>
  <c r="H196" i="13"/>
  <c r="H195" i="13"/>
  <c r="H194" i="13"/>
  <c r="H193" i="13"/>
  <c r="H192" i="13"/>
  <c r="H191" i="13"/>
  <c r="H190" i="13"/>
  <c r="H189" i="13"/>
  <c r="H188" i="13"/>
  <c r="H187" i="13"/>
  <c r="H186" i="13"/>
  <c r="H185" i="13"/>
  <c r="H184" i="13"/>
  <c r="H183" i="13"/>
  <c r="H182" i="13"/>
  <c r="H178" i="13"/>
  <c r="H177" i="13"/>
  <c r="H176" i="13"/>
  <c r="H175" i="13"/>
  <c r="H174" i="13"/>
  <c r="H173" i="13"/>
  <c r="H172" i="13"/>
  <c r="H171" i="13"/>
  <c r="H170" i="13"/>
  <c r="H169" i="13"/>
  <c r="H168" i="13"/>
  <c r="H167" i="13"/>
  <c r="H166" i="13"/>
  <c r="H165" i="13"/>
  <c r="H164" i="13"/>
  <c r="H163" i="13"/>
  <c r="H162" i="13"/>
  <c r="H160" i="13"/>
  <c r="H159" i="13"/>
  <c r="H158" i="13"/>
  <c r="H157" i="13"/>
  <c r="H156" i="13"/>
  <c r="H155" i="13"/>
  <c r="H154" i="13"/>
  <c r="H153" i="13"/>
  <c r="H152" i="13"/>
  <c r="H151" i="13"/>
  <c r="H150" i="13"/>
  <c r="H149" i="13"/>
  <c r="H148" i="13"/>
  <c r="H147" i="13"/>
  <c r="H146" i="13"/>
  <c r="H145" i="13"/>
  <c r="H144" i="13"/>
  <c r="H143" i="13"/>
  <c r="H142" i="13"/>
  <c r="H141" i="13"/>
  <c r="H140" i="13"/>
  <c r="H139" i="13"/>
  <c r="H138" i="13"/>
  <c r="H137" i="13"/>
  <c r="H136" i="13"/>
  <c r="H133" i="13"/>
  <c r="H132" i="13"/>
  <c r="H130" i="13"/>
  <c r="H129" i="13"/>
  <c r="H128" i="13"/>
  <c r="H127" i="13"/>
  <c r="H126" i="13"/>
  <c r="H125" i="13"/>
  <c r="H123" i="13"/>
  <c r="H122" i="13"/>
  <c r="H121" i="13"/>
  <c r="H120" i="13"/>
  <c r="H119" i="13"/>
  <c r="H118" i="13"/>
  <c r="H117" i="13"/>
  <c r="H115" i="13"/>
  <c r="H112" i="13"/>
  <c r="H111" i="13"/>
  <c r="H110" i="13"/>
  <c r="H109" i="13"/>
  <c r="H108" i="13"/>
  <c r="H107" i="13"/>
  <c r="H106" i="13"/>
  <c r="H105" i="13"/>
  <c r="H104" i="13"/>
  <c r="H103" i="13"/>
  <c r="H102" i="13"/>
  <c r="H101" i="13"/>
  <c r="H100" i="13"/>
  <c r="H99" i="13"/>
  <c r="H98" i="13"/>
  <c r="H97" i="13"/>
  <c r="H96" i="13"/>
  <c r="H95" i="13"/>
  <c r="H94" i="13"/>
  <c r="H93" i="13"/>
  <c r="H92" i="13"/>
  <c r="H91" i="13"/>
  <c r="H90" i="13"/>
  <c r="H89" i="13"/>
  <c r="H88" i="13"/>
  <c r="H87" i="13"/>
  <c r="H86" i="13"/>
  <c r="H85" i="13"/>
  <c r="H84" i="13"/>
  <c r="H83" i="13"/>
  <c r="H82" i="13"/>
  <c r="H80" i="13"/>
  <c r="H79" i="13"/>
  <c r="H78" i="13"/>
  <c r="H77" i="13"/>
  <c r="H76" i="13"/>
  <c r="H75" i="13"/>
  <c r="H74" i="13"/>
  <c r="H73" i="13"/>
  <c r="H72" i="13"/>
  <c r="H71" i="13"/>
  <c r="H70" i="13"/>
  <c r="H69" i="13"/>
  <c r="H68" i="13"/>
  <c r="H67" i="13"/>
  <c r="H66" i="13"/>
  <c r="H65" i="13"/>
  <c r="H64" i="13"/>
  <c r="H63" i="13"/>
  <c r="H62" i="13"/>
  <c r="H61" i="13"/>
  <c r="H60" i="13"/>
  <c r="H59" i="13"/>
  <c r="H58" i="13"/>
  <c r="H57" i="13"/>
  <c r="H56" i="13"/>
  <c r="H55" i="13"/>
  <c r="H54" i="13"/>
  <c r="H53" i="13"/>
  <c r="H51" i="13"/>
  <c r="H49" i="13"/>
  <c r="H48" i="13"/>
  <c r="H47" i="13"/>
  <c r="H46" i="13"/>
  <c r="H45" i="13"/>
  <c r="H40" i="13"/>
  <c r="H39" i="13"/>
  <c r="H38" i="13"/>
  <c r="H37" i="13"/>
  <c r="H34" i="13"/>
  <c r="H33" i="13"/>
  <c r="H32" i="13"/>
  <c r="H30" i="13"/>
  <c r="H29" i="13"/>
  <c r="H28" i="13"/>
  <c r="H27" i="13"/>
  <c r="H26" i="13"/>
  <c r="H25" i="13"/>
  <c r="H24" i="13"/>
  <c r="H23" i="13"/>
  <c r="H22" i="13"/>
  <c r="H21" i="13"/>
  <c r="H20" i="13"/>
  <c r="H19" i="13"/>
  <c r="H18" i="13"/>
  <c r="H14" i="13"/>
  <c r="H13" i="13"/>
  <c r="H12" i="13"/>
  <c r="H11" i="13"/>
  <c r="H10" i="13"/>
  <c r="H9" i="13"/>
  <c r="H8" i="13"/>
  <c r="H7" i="13"/>
  <c r="H6" i="13"/>
  <c r="H5" i="13"/>
  <c r="H4" i="13"/>
  <c r="W3" i="13"/>
  <c r="H3" i="13"/>
  <c r="AC2" i="13"/>
  <c r="W2" i="13"/>
  <c r="H2" i="13"/>
  <c r="AA265" i="13" l="1"/>
  <c r="V265" i="13" s="1"/>
  <c r="AA274" i="13"/>
  <c r="V274" i="13" s="1"/>
  <c r="AA171" i="13"/>
  <c r="V171" i="13" s="1"/>
  <c r="AA182" i="13"/>
  <c r="V182" i="13" s="1"/>
  <c r="AA199" i="13"/>
  <c r="V199" i="13" s="1"/>
  <c r="AA359" i="13"/>
  <c r="V359" i="13" s="1"/>
  <c r="AA377" i="13"/>
  <c r="V377" i="13" s="1"/>
  <c r="AA385" i="13"/>
  <c r="V385" i="13" s="1"/>
  <c r="AA842" i="13"/>
  <c r="V842" i="13" s="1"/>
  <c r="AA850" i="13"/>
  <c r="V850" i="13" s="1"/>
  <c r="AA236" i="13"/>
  <c r="V236" i="13" s="1"/>
  <c r="AA269" i="13"/>
  <c r="V269" i="13" s="1"/>
  <c r="AA257" i="13"/>
  <c r="V257" i="13" s="1"/>
  <c r="AA341" i="13"/>
  <c r="V341" i="13" s="1"/>
  <c r="AA220" i="13"/>
  <c r="V220" i="13" s="1"/>
  <c r="AA228" i="13"/>
  <c r="V228" i="13" s="1"/>
  <c r="AA281" i="13"/>
  <c r="V281" i="13" s="1"/>
  <c r="AA817" i="13"/>
  <c r="V817" i="13" s="1"/>
  <c r="AA280" i="13"/>
  <c r="V280" i="13" s="1"/>
  <c r="AA287" i="13"/>
  <c r="V287" i="13" s="1"/>
  <c r="AA295" i="13"/>
  <c r="V295" i="13" s="1"/>
  <c r="AA336" i="13"/>
  <c r="V336" i="13" s="1"/>
  <c r="AA824" i="13"/>
  <c r="V824" i="13" s="1"/>
  <c r="AA831" i="13"/>
  <c r="V831" i="13" s="1"/>
  <c r="AA309" i="13"/>
  <c r="V309" i="13" s="1"/>
  <c r="AA809" i="13"/>
  <c r="V809" i="13" s="1"/>
  <c r="AA1432" i="13"/>
  <c r="V1432" i="13" s="1"/>
  <c r="AA1408" i="13"/>
  <c r="V1408" i="13" s="1"/>
  <c r="AA1416" i="13"/>
  <c r="V1416" i="13" s="1"/>
  <c r="AA1344" i="13"/>
  <c r="V1344" i="13" s="1"/>
  <c r="AA1379" i="13"/>
  <c r="V1379" i="13" s="1"/>
  <c r="AA1534" i="13"/>
  <c r="V1534" i="13" s="1"/>
  <c r="AA786" i="13"/>
  <c r="V786" i="13" s="1"/>
  <c r="AA1338" i="13"/>
  <c r="V1338" i="13" s="1"/>
  <c r="AA1350" i="13"/>
  <c r="V1350" i="13" s="1"/>
  <c r="AA1388" i="13"/>
  <c r="V1388" i="13" s="1"/>
  <c r="AA1401" i="13"/>
  <c r="V1401" i="13" s="1"/>
  <c r="AA1543" i="13"/>
  <c r="V1543" i="13" s="1"/>
  <c r="AA483" i="13"/>
  <c r="V483" i="13" s="1"/>
  <c r="AA495" i="13"/>
  <c r="V495" i="13" s="1"/>
  <c r="AA668" i="13"/>
  <c r="V668" i="13" s="1"/>
  <c r="AA676" i="13"/>
  <c r="V676" i="13" s="1"/>
  <c r="AA683" i="13"/>
  <c r="V683" i="13" s="1"/>
  <c r="AA689" i="13"/>
  <c r="V689" i="13" s="1"/>
  <c r="AA696" i="13"/>
  <c r="V696" i="13" s="1"/>
  <c r="AA703" i="13"/>
  <c r="V703" i="13" s="1"/>
  <c r="AA710" i="13"/>
  <c r="V710" i="13" s="1"/>
  <c r="AA771" i="13"/>
  <c r="V771" i="13" s="1"/>
  <c r="AA780" i="13"/>
  <c r="V780" i="13" s="1"/>
  <c r="AA788" i="13"/>
  <c r="V788" i="13" s="1"/>
  <c r="AA796" i="13"/>
  <c r="V796" i="13" s="1"/>
  <c r="AA803" i="13"/>
  <c r="V803" i="13" s="1"/>
  <c r="AA1332" i="13"/>
  <c r="V1332" i="13" s="1"/>
  <c r="AA1340" i="13"/>
  <c r="V1340" i="13" s="1"/>
  <c r="AA1368" i="13"/>
  <c r="V1368" i="13" s="1"/>
  <c r="AA1374" i="13"/>
  <c r="V1374" i="13" s="1"/>
  <c r="AA1390" i="13"/>
  <c r="V1390" i="13" s="1"/>
  <c r="AA1396" i="13"/>
  <c r="V1396" i="13" s="1"/>
  <c r="AA1402" i="13"/>
  <c r="V1402" i="13" s="1"/>
  <c r="AA1410" i="13"/>
  <c r="V1410" i="13" s="1"/>
  <c r="AA1434" i="13"/>
  <c r="V1434" i="13" s="1"/>
  <c r="AA1521" i="13"/>
  <c r="V1521" i="13" s="1"/>
  <c r="AA1683" i="13"/>
  <c r="V1683" i="13" s="1"/>
  <c r="AA1684" i="13"/>
  <c r="V1684" i="13" s="1"/>
  <c r="AA1686" i="13"/>
  <c r="V1686" i="13" s="1"/>
  <c r="AA1673" i="13"/>
  <c r="V1673" i="13" s="1"/>
  <c r="AA1681" i="13"/>
  <c r="V1681" i="13" s="1"/>
  <c r="AA777" i="13"/>
  <c r="V777" i="13" s="1"/>
  <c r="AA785" i="13"/>
  <c r="V785" i="13" s="1"/>
  <c r="AA792" i="13"/>
  <c r="V792" i="13" s="1"/>
  <c r="AA813" i="13"/>
  <c r="V813" i="13" s="1"/>
  <c r="AA1336" i="13"/>
  <c r="V1336" i="13" s="1"/>
  <c r="AA1348" i="13"/>
  <c r="V1348" i="13" s="1"/>
  <c r="AA1356" i="13"/>
  <c r="V1356" i="13" s="1"/>
  <c r="AA1364" i="13"/>
  <c r="V1364" i="13" s="1"/>
  <c r="AA1378" i="13"/>
  <c r="V1378" i="13" s="1"/>
  <c r="AA1386" i="13"/>
  <c r="V1386" i="13" s="1"/>
  <c r="AA1393" i="13"/>
  <c r="V1393" i="13" s="1"/>
  <c r="AA1399" i="13"/>
  <c r="V1399" i="13" s="1"/>
  <c r="AA1406" i="13"/>
  <c r="V1406" i="13" s="1"/>
  <c r="AA1414" i="13"/>
  <c r="V1414" i="13" s="1"/>
  <c r="AA1422" i="13"/>
  <c r="V1422" i="13" s="1"/>
  <c r="AA1430" i="13"/>
  <c r="V1430" i="13" s="1"/>
  <c r="AA1441" i="13"/>
  <c r="V1441" i="13" s="1"/>
  <c r="AA1516" i="13"/>
  <c r="V1516" i="13" s="1"/>
  <c r="AA59" i="13"/>
  <c r="V59" i="13" s="1"/>
  <c r="AA65" i="13"/>
  <c r="V65" i="13" s="1"/>
  <c r="AA73" i="13"/>
  <c r="V73" i="13" s="1"/>
  <c r="AA82" i="13"/>
  <c r="V82" i="13" s="1"/>
  <c r="AA97" i="13"/>
  <c r="V97" i="13" s="1"/>
  <c r="AA104" i="13"/>
  <c r="V104" i="13" s="1"/>
  <c r="AA140" i="13"/>
  <c r="V140" i="13" s="1"/>
  <c r="AA148" i="13"/>
  <c r="V148" i="13" s="1"/>
  <c r="AA156" i="13"/>
  <c r="V156" i="13" s="1"/>
  <c r="AA739" i="13"/>
  <c r="V739" i="13" s="1"/>
  <c r="AA747" i="13"/>
  <c r="V747" i="13" s="1"/>
  <c r="AA753" i="13"/>
  <c r="V753" i="13" s="1"/>
  <c r="AA765" i="13"/>
  <c r="V765" i="13" s="1"/>
  <c r="AA1271" i="13"/>
  <c r="V1271" i="13" s="1"/>
  <c r="AA1279" i="13"/>
  <c r="V1279" i="13" s="1"/>
  <c r="AA1322" i="13"/>
  <c r="V1322" i="13" s="1"/>
  <c r="AA1444" i="13"/>
  <c r="V1444" i="13" s="1"/>
  <c r="AA1465" i="13"/>
  <c r="V1465" i="13" s="1"/>
  <c r="AA1474" i="13"/>
  <c r="V1474" i="13" s="1"/>
  <c r="AA1479" i="13"/>
  <c r="V1479" i="13" s="1"/>
  <c r="AA1507" i="13"/>
  <c r="V1507" i="13" s="1"/>
  <c r="AA324" i="13"/>
  <c r="V324" i="13" s="1"/>
  <c r="AA424" i="13"/>
  <c r="V424" i="13" s="1"/>
  <c r="AA432" i="13"/>
  <c r="V432" i="13" s="1"/>
  <c r="AA441" i="13"/>
  <c r="V441" i="13" s="1"/>
  <c r="AA447" i="13"/>
  <c r="V447" i="13" s="1"/>
  <c r="AA454" i="13"/>
  <c r="V454" i="13" s="1"/>
  <c r="AA508" i="13"/>
  <c r="V508" i="13" s="1"/>
  <c r="AA557" i="13"/>
  <c r="V557" i="13" s="1"/>
  <c r="AA565" i="13"/>
  <c r="V565" i="13" s="1"/>
  <c r="AA581" i="13"/>
  <c r="V581" i="13" s="1"/>
  <c r="AA1208" i="13"/>
  <c r="V1208" i="13" s="1"/>
  <c r="AA1216" i="13"/>
  <c r="V1216" i="13" s="1"/>
  <c r="AA1232" i="13"/>
  <c r="V1232" i="13" s="1"/>
  <c r="AA1240" i="13"/>
  <c r="V1240" i="13" s="1"/>
  <c r="AA1248" i="13"/>
  <c r="V1248" i="13" s="1"/>
  <c r="AA1256" i="13"/>
  <c r="V1256" i="13" s="1"/>
  <c r="AA1264" i="13"/>
  <c r="V1264" i="13" s="1"/>
  <c r="AA533" i="13"/>
  <c r="V533" i="13" s="1"/>
  <c r="AA1311" i="13"/>
  <c r="V1311" i="13" s="1"/>
  <c r="AA1317" i="13"/>
  <c r="V1317" i="13" s="1"/>
  <c r="AA1546" i="13"/>
  <c r="V1546" i="13" s="1"/>
  <c r="AA1555" i="13"/>
  <c r="V1555" i="13" s="1"/>
  <c r="AA1562" i="13"/>
  <c r="V1562" i="13" s="1"/>
  <c r="AA1570" i="13"/>
  <c r="V1570" i="13" s="1"/>
  <c r="AA1578" i="13"/>
  <c r="V1578" i="13" s="1"/>
  <c r="AA1591" i="13"/>
  <c r="V1591" i="13" s="1"/>
  <c r="AA891" i="13"/>
  <c r="V891" i="13" s="1"/>
  <c r="AA900" i="13"/>
  <c r="V900" i="13" s="1"/>
  <c r="AA909" i="13"/>
  <c r="V909" i="13" s="1"/>
  <c r="AA912" i="13"/>
  <c r="V912" i="13" s="1"/>
  <c r="AA923" i="13"/>
  <c r="V923" i="13" s="1"/>
  <c r="AA1058" i="13"/>
  <c r="V1058" i="13" s="1"/>
  <c r="AA1068" i="13"/>
  <c r="V1068" i="13" s="1"/>
  <c r="AA1078" i="13"/>
  <c r="V1078" i="13" s="1"/>
  <c r="AA1086" i="13"/>
  <c r="V1086" i="13" s="1"/>
  <c r="AA1093" i="13"/>
  <c r="V1093" i="13" s="1"/>
  <c r="AA191" i="13"/>
  <c r="V191" i="13" s="1"/>
  <c r="AA200" i="13"/>
  <c r="V200" i="13" s="1"/>
  <c r="AA208" i="13"/>
  <c r="V208" i="13" s="1"/>
  <c r="AA215" i="13"/>
  <c r="V215" i="13" s="1"/>
  <c r="AA221" i="13"/>
  <c r="V221" i="13" s="1"/>
  <c r="AA229" i="13"/>
  <c r="V229" i="13" s="1"/>
  <c r="AA258" i="13"/>
  <c r="V258" i="13" s="1"/>
  <c r="AA266" i="13"/>
  <c r="V266" i="13" s="1"/>
  <c r="AA275" i="13"/>
  <c r="V275" i="13" s="1"/>
  <c r="AA288" i="13"/>
  <c r="V288" i="13" s="1"/>
  <c r="AA310" i="13"/>
  <c r="V310" i="13" s="1"/>
  <c r="AA331" i="13"/>
  <c r="V331" i="13" s="1"/>
  <c r="AA337" i="13"/>
  <c r="V337" i="13" s="1"/>
  <c r="AA342" i="13"/>
  <c r="V342" i="13" s="1"/>
  <c r="AA349" i="13"/>
  <c r="V349" i="13" s="1"/>
  <c r="AA360" i="13"/>
  <c r="V360" i="13" s="1"/>
  <c r="AA368" i="13"/>
  <c r="V368" i="13" s="1"/>
  <c r="AA386" i="13"/>
  <c r="V386" i="13" s="1"/>
  <c r="AA818" i="13"/>
  <c r="V818" i="13" s="1"/>
  <c r="AA825" i="13"/>
  <c r="V825" i="13" s="1"/>
  <c r="AA832" i="13"/>
  <c r="V832" i="13" s="1"/>
  <c r="AA843" i="13"/>
  <c r="V843" i="13" s="1"/>
  <c r="AA851" i="13"/>
  <c r="V851" i="13" s="1"/>
  <c r="AA859" i="13"/>
  <c r="V859" i="13" s="1"/>
  <c r="AA865" i="13"/>
  <c r="V865" i="13" s="1"/>
  <c r="AA874" i="13"/>
  <c r="V874" i="13" s="1"/>
  <c r="AA1287" i="13"/>
  <c r="V1287" i="13" s="1"/>
  <c r="AA1294" i="13"/>
  <c r="V1294" i="13" s="1"/>
  <c r="AA11" i="13"/>
  <c r="V11" i="13" s="1"/>
  <c r="AA22" i="13"/>
  <c r="V22" i="13" s="1"/>
  <c r="AA592" i="13"/>
  <c r="V592" i="13" s="1"/>
  <c r="AA894" i="13"/>
  <c r="V894" i="13" s="1"/>
  <c r="AA903" i="13"/>
  <c r="V903" i="13" s="1"/>
  <c r="AA905" i="13"/>
  <c r="V905" i="13" s="1"/>
  <c r="AA910" i="13"/>
  <c r="V910" i="13" s="1"/>
  <c r="AA41" i="13"/>
  <c r="V41" i="13" s="1"/>
  <c r="AA926" i="13"/>
  <c r="V926" i="13" s="1"/>
  <c r="AA933" i="13"/>
  <c r="V933" i="13" s="1"/>
  <c r="AA1053" i="13"/>
  <c r="V1053" i="13" s="1"/>
  <c r="AA1061" i="13"/>
  <c r="V1061" i="13" s="1"/>
  <c r="AA1071" i="13"/>
  <c r="V1071" i="13" s="1"/>
  <c r="AA1081" i="13"/>
  <c r="V1081" i="13" s="1"/>
  <c r="AA1089" i="13"/>
  <c r="V1089" i="13" s="1"/>
  <c r="AA1096" i="13"/>
  <c r="V1096" i="13" s="1"/>
  <c r="AA167" i="13"/>
  <c r="V167" i="13" s="1"/>
  <c r="AA175" i="13"/>
  <c r="V175" i="13" s="1"/>
  <c r="AA186" i="13"/>
  <c r="V186" i="13" s="1"/>
  <c r="AA194" i="13"/>
  <c r="V194" i="13" s="1"/>
  <c r="AA203" i="13"/>
  <c r="V203" i="13" s="1"/>
  <c r="AA210" i="13"/>
  <c r="V210" i="13" s="1"/>
  <c r="AA217" i="13"/>
  <c r="V217" i="13" s="1"/>
  <c r="AA224" i="13"/>
  <c r="V224" i="13" s="1"/>
  <c r="AA232" i="13"/>
  <c r="V232" i="13" s="1"/>
  <c r="AA243" i="13"/>
  <c r="V243" i="13" s="1"/>
  <c r="AA253" i="13"/>
  <c r="V253" i="13" s="1"/>
  <c r="AA270" i="13"/>
  <c r="V270" i="13" s="1"/>
  <c r="AA291" i="13"/>
  <c r="V291" i="13" s="1"/>
  <c r="AA299" i="13"/>
  <c r="V299" i="13" s="1"/>
  <c r="AA305" i="13"/>
  <c r="V305" i="13" s="1"/>
  <c r="AA313" i="13"/>
  <c r="V313" i="13" s="1"/>
  <c r="AA333" i="13"/>
  <c r="V333" i="13" s="1"/>
  <c r="AA339" i="13"/>
  <c r="V339" i="13" s="1"/>
  <c r="AA345" i="13"/>
  <c r="V345" i="13" s="1"/>
  <c r="AA363" i="13"/>
  <c r="V363" i="13" s="1"/>
  <c r="AA372" i="13"/>
  <c r="V372" i="13" s="1"/>
  <c r="AA381" i="13"/>
  <c r="V381" i="13" s="1"/>
  <c r="AA390" i="13"/>
  <c r="V390" i="13" s="1"/>
  <c r="AA116" i="13"/>
  <c r="V116" i="13" s="1"/>
  <c r="AA828" i="13"/>
  <c r="V828" i="13" s="1"/>
  <c r="AA837" i="13"/>
  <c r="V837" i="13" s="1"/>
  <c r="AA839" i="13"/>
  <c r="V839" i="13" s="1"/>
  <c r="AA846" i="13"/>
  <c r="V846" i="13" s="1"/>
  <c r="AA854" i="13"/>
  <c r="V854" i="13" s="1"/>
  <c r="AA862" i="13"/>
  <c r="V862" i="13" s="1"/>
  <c r="AA870" i="13"/>
  <c r="V870" i="13" s="1"/>
  <c r="AA877" i="13"/>
  <c r="V877" i="13" s="1"/>
  <c r="AA888" i="13"/>
  <c r="V888" i="13" s="1"/>
  <c r="AA1290" i="13"/>
  <c r="V1290" i="13" s="1"/>
  <c r="AA614" i="13"/>
  <c r="V614" i="13" s="1"/>
  <c r="AA619" i="13"/>
  <c r="V619" i="13" s="1"/>
  <c r="AA624" i="13"/>
  <c r="V624" i="13" s="1"/>
  <c r="AA631" i="13"/>
  <c r="V631" i="13" s="1"/>
  <c r="AA643" i="13"/>
  <c r="V643" i="13" s="1"/>
  <c r="AA651" i="13"/>
  <c r="V651" i="13" s="1"/>
  <c r="AA656" i="13"/>
  <c r="V656" i="13" s="1"/>
  <c r="AA1445" i="13"/>
  <c r="V1445" i="13" s="1"/>
  <c r="AA20" i="13"/>
  <c r="V20" i="13" s="1"/>
  <c r="AA28" i="13"/>
  <c r="V28" i="13" s="1"/>
  <c r="AA9" i="13"/>
  <c r="V9" i="13" s="1"/>
  <c r="AA613" i="13"/>
  <c r="V613" i="13" s="1"/>
  <c r="AA629" i="13"/>
  <c r="V629" i="13" s="1"/>
  <c r="AA635" i="13"/>
  <c r="V635" i="13" s="1"/>
  <c r="AA641" i="13"/>
  <c r="V641" i="13" s="1"/>
  <c r="AA662" i="13"/>
  <c r="V662" i="13" s="1"/>
  <c r="AA416" i="13"/>
  <c r="V416" i="13" s="1"/>
  <c r="AA1346" i="13"/>
  <c r="V1346" i="13" s="1"/>
  <c r="AA1353" i="13"/>
  <c r="V1353" i="13" s="1"/>
  <c r="AA1427" i="13"/>
  <c r="V1427" i="13" s="1"/>
  <c r="AA40" i="13"/>
  <c r="V40" i="13" s="1"/>
  <c r="AA398" i="13"/>
  <c r="V398" i="13" s="1"/>
  <c r="AA407" i="13"/>
  <c r="V407" i="13" s="1"/>
  <c r="AA1514" i="13"/>
  <c r="V1514" i="13" s="1"/>
  <c r="AA489" i="13"/>
  <c r="V489" i="13" s="1"/>
  <c r="AA688" i="13"/>
  <c r="V688" i="13" s="1"/>
  <c r="AA695" i="13"/>
  <c r="V695" i="13" s="1"/>
  <c r="AA727" i="13"/>
  <c r="V727" i="13" s="1"/>
  <c r="AA775" i="13"/>
  <c r="V775" i="13" s="1"/>
  <c r="AA781" i="13"/>
  <c r="V781" i="13" s="1"/>
  <c r="AA789" i="13"/>
  <c r="V789" i="13" s="1"/>
  <c r="AA797" i="13"/>
  <c r="V797" i="13" s="1"/>
  <c r="AA805" i="13"/>
  <c r="V805" i="13" s="1"/>
  <c r="AA1333" i="13"/>
  <c r="V1333" i="13" s="1"/>
  <c r="AA1341" i="13"/>
  <c r="V1341" i="13" s="1"/>
  <c r="AA1375" i="13"/>
  <c r="V1375" i="13" s="1"/>
  <c r="AA1383" i="13"/>
  <c r="V1383" i="13" s="1"/>
  <c r="AA1391" i="13"/>
  <c r="V1391" i="13" s="1"/>
  <c r="AA1403" i="13"/>
  <c r="V1403" i="13" s="1"/>
  <c r="AA1411" i="13"/>
  <c r="V1411" i="13" s="1"/>
  <c r="AA1419" i="13"/>
  <c r="V1419" i="13" s="1"/>
  <c r="AA1435" i="13"/>
  <c r="V1435" i="13" s="1"/>
  <c r="AA1520" i="13"/>
  <c r="V1520" i="13" s="1"/>
  <c r="AA1529" i="13"/>
  <c r="V1529" i="13" s="1"/>
  <c r="AA494" i="13"/>
  <c r="V494" i="13" s="1"/>
  <c r="AA682" i="13"/>
  <c r="V682" i="13" s="1"/>
  <c r="AA702" i="13"/>
  <c r="V702" i="13" s="1"/>
  <c r="AA709" i="13"/>
  <c r="V709" i="13" s="1"/>
  <c r="AA718" i="13"/>
  <c r="V718" i="13" s="1"/>
  <c r="AA169" i="13"/>
  <c r="V169" i="13" s="1"/>
  <c r="AA177" i="13"/>
  <c r="V177" i="13" s="1"/>
  <c r="AA188" i="13"/>
  <c r="V188" i="13" s="1"/>
  <c r="AA196" i="13"/>
  <c r="V196" i="13" s="1"/>
  <c r="AA212" i="13"/>
  <c r="V212" i="13" s="1"/>
  <c r="AA226" i="13"/>
  <c r="V226" i="13" s="1"/>
  <c r="AA245" i="13"/>
  <c r="V245" i="13" s="1"/>
  <c r="AA255" i="13"/>
  <c r="V255" i="13" s="1"/>
  <c r="AA273" i="13"/>
  <c r="V273" i="13" s="1"/>
  <c r="AA279" i="13"/>
  <c r="V279" i="13" s="1"/>
  <c r="AA282" i="13"/>
  <c r="V282" i="13" s="1"/>
  <c r="AA301" i="13"/>
  <c r="V301" i="13" s="1"/>
  <c r="AA307" i="13"/>
  <c r="V307" i="13" s="1"/>
  <c r="AA340" i="13"/>
  <c r="V340" i="13" s="1"/>
  <c r="AA357" i="13"/>
  <c r="V357" i="13" s="1"/>
  <c r="AA383" i="13"/>
  <c r="V383" i="13" s="1"/>
  <c r="AA392" i="13"/>
  <c r="V392" i="13" s="1"/>
  <c r="AA823" i="13"/>
  <c r="V823" i="13" s="1"/>
  <c r="AA848" i="13"/>
  <c r="V848" i="13" s="1"/>
  <c r="AA856" i="13"/>
  <c r="V856" i="13" s="1"/>
  <c r="AA871" i="13"/>
  <c r="V871" i="13" s="1"/>
  <c r="AA885" i="13"/>
  <c r="V885" i="13" s="1"/>
  <c r="AA8" i="13"/>
  <c r="V8" i="13" s="1"/>
  <c r="AA19" i="13"/>
  <c r="V19" i="13" s="1"/>
  <c r="AA27" i="13"/>
  <c r="V27" i="13" s="1"/>
  <c r="AA34" i="13"/>
  <c r="V34" i="13" s="1"/>
  <c r="AA393" i="13"/>
  <c r="V393" i="13" s="1"/>
  <c r="AA612" i="13"/>
  <c r="V612" i="13" s="1"/>
  <c r="AA618" i="13"/>
  <c r="V618" i="13" s="1"/>
  <c r="AA628" i="13"/>
  <c r="V628" i="13" s="1"/>
  <c r="AA634" i="13"/>
  <c r="V634" i="13" s="1"/>
  <c r="AA640" i="13"/>
  <c r="V640" i="13" s="1"/>
  <c r="AA646" i="13"/>
  <c r="V646" i="13" s="1"/>
  <c r="AA661" i="13"/>
  <c r="V661" i="13" s="1"/>
  <c r="AA51" i="13"/>
  <c r="V51" i="13" s="1"/>
  <c r="AA66" i="13"/>
  <c r="V66" i="13" s="1"/>
  <c r="AA83" i="13"/>
  <c r="V83" i="13" s="1"/>
  <c r="AA90" i="13"/>
  <c r="V90" i="13" s="1"/>
  <c r="AA111" i="13"/>
  <c r="V111" i="13" s="1"/>
  <c r="AA126" i="13"/>
  <c r="V126" i="13" s="1"/>
  <c r="AA136" i="13"/>
  <c r="V136" i="13" s="1"/>
  <c r="AA141" i="13"/>
  <c r="V141" i="13" s="1"/>
  <c r="AA149" i="13"/>
  <c r="V149" i="13" s="1"/>
  <c r="AA157" i="13"/>
  <c r="V157" i="13" s="1"/>
  <c r="AA740" i="13"/>
  <c r="V740" i="13" s="1"/>
  <c r="AA748" i="13"/>
  <c r="V748" i="13" s="1"/>
  <c r="AA754" i="13"/>
  <c r="V754" i="13" s="1"/>
  <c r="AA758" i="13"/>
  <c r="V758" i="13" s="1"/>
  <c r="AA766" i="13"/>
  <c r="V766" i="13" s="1"/>
  <c r="AA1272" i="13"/>
  <c r="V1272" i="13" s="1"/>
  <c r="AA1280" i="13"/>
  <c r="V1280" i="13" s="1"/>
  <c r="AA915" i="13"/>
  <c r="V915" i="13" s="1"/>
  <c r="AA1327" i="13"/>
  <c r="V1327" i="13" s="1"/>
  <c r="AA1443" i="13"/>
  <c r="V1443" i="13" s="1"/>
  <c r="AA1467" i="13"/>
  <c r="V1467" i="13" s="1"/>
  <c r="AA1508" i="13"/>
  <c r="V1508" i="13" s="1"/>
  <c r="AA1599" i="13"/>
  <c r="V1599" i="13" s="1"/>
  <c r="AA1607" i="13"/>
  <c r="V1607" i="13" s="1"/>
  <c r="AA1442" i="13"/>
  <c r="V1442" i="13" s="1"/>
  <c r="AA1622" i="13"/>
  <c r="V1622" i="13" s="1"/>
  <c r="AA1629" i="13"/>
  <c r="V1629" i="13" s="1"/>
  <c r="AA1638" i="13"/>
  <c r="V1638" i="13" s="1"/>
  <c r="AA1644" i="13"/>
  <c r="V1644" i="13" s="1"/>
  <c r="AA1656" i="13"/>
  <c r="V1656" i="13" s="1"/>
  <c r="AA1661" i="13"/>
  <c r="V1661" i="13" s="1"/>
  <c r="AA1668" i="13"/>
  <c r="V1668" i="13" s="1"/>
  <c r="AA639" i="13"/>
  <c r="V639" i="13" s="1"/>
  <c r="AA1233" i="13"/>
  <c r="V1233" i="13" s="1"/>
  <c r="AA1241" i="13"/>
  <c r="V1241" i="13" s="1"/>
  <c r="AA33" i="13"/>
  <c r="V33" i="13" s="1"/>
  <c r="AA425" i="13"/>
  <c r="V425" i="13" s="1"/>
  <c r="AA433" i="13"/>
  <c r="V433" i="13" s="1"/>
  <c r="AA448" i="13"/>
  <c r="V448" i="13" s="1"/>
  <c r="AA455" i="13"/>
  <c r="V455" i="13" s="1"/>
  <c r="AA501" i="13"/>
  <c r="V501" i="13" s="1"/>
  <c r="AA509" i="13"/>
  <c r="V509" i="13" s="1"/>
  <c r="AA517" i="13"/>
  <c r="V517" i="13" s="1"/>
  <c r="AA551" i="13"/>
  <c r="V551" i="13" s="1"/>
  <c r="AA558" i="13"/>
  <c r="V558" i="13" s="1"/>
  <c r="AA566" i="13"/>
  <c r="V566" i="13" s="1"/>
  <c r="AA574" i="13"/>
  <c r="V574" i="13" s="1"/>
  <c r="AA617" i="13"/>
  <c r="V617" i="13" s="1"/>
  <c r="AA623" i="13"/>
  <c r="V623" i="13" s="1"/>
  <c r="AA655" i="13"/>
  <c r="V655" i="13" s="1"/>
  <c r="AA660" i="13"/>
  <c r="V660" i="13" s="1"/>
  <c r="AA1209" i="13"/>
  <c r="V1209" i="13" s="1"/>
  <c r="AA1226" i="13"/>
  <c r="V1226" i="13" s="1"/>
  <c r="AA1257" i="13"/>
  <c r="V1257" i="13" s="1"/>
  <c r="AA1265" i="13"/>
  <c r="V1265" i="13" s="1"/>
  <c r="AA534" i="13"/>
  <c r="V534" i="13" s="1"/>
  <c r="AA1302" i="13"/>
  <c r="V1302" i="13" s="1"/>
  <c r="AA1313" i="13"/>
  <c r="V1313" i="13" s="1"/>
  <c r="AA376" i="13"/>
  <c r="V376" i="13" s="1"/>
  <c r="AA408" i="13"/>
  <c r="V408" i="13" s="1"/>
  <c r="AA409" i="13"/>
  <c r="V409" i="13" s="1"/>
  <c r="AA417" i="13"/>
  <c r="V417" i="13" s="1"/>
  <c r="AA720" i="13"/>
  <c r="V720" i="13" s="1"/>
  <c r="AA735" i="13"/>
  <c r="V735" i="13" s="1"/>
  <c r="AA890" i="13"/>
  <c r="V890" i="13" s="1"/>
  <c r="AA899" i="13"/>
  <c r="V899" i="13" s="1"/>
  <c r="AA908" i="13"/>
  <c r="V908" i="13" s="1"/>
  <c r="AA922" i="13"/>
  <c r="V922" i="13" s="1"/>
  <c r="AA1075" i="13"/>
  <c r="V1075" i="13" s="1"/>
  <c r="AA1085" i="13"/>
  <c r="V1085" i="13" s="1"/>
  <c r="AA938" i="13"/>
  <c r="V938" i="13" s="1"/>
  <c r="AA69" i="13"/>
  <c r="V69" i="13" s="1"/>
  <c r="AA55" i="13"/>
  <c r="V55" i="13" s="1"/>
  <c r="AA115" i="13"/>
  <c r="V115" i="13" s="1"/>
  <c r="AA122" i="13"/>
  <c r="V122" i="13" s="1"/>
  <c r="AA129" i="13"/>
  <c r="V129" i="13" s="1"/>
  <c r="AA144" i="13"/>
  <c r="V144" i="13" s="1"/>
  <c r="AA79" i="13"/>
  <c r="V79" i="13" s="1"/>
  <c r="AA77" i="13"/>
  <c r="V77" i="13" s="1"/>
  <c r="AA86" i="13"/>
  <c r="V86" i="13" s="1"/>
  <c r="AA100" i="13"/>
  <c r="V100" i="13" s="1"/>
  <c r="AA71" i="13"/>
  <c r="V71" i="13" s="1"/>
  <c r="AA485" i="13"/>
  <c r="V485" i="13" s="1"/>
  <c r="AA491" i="13"/>
  <c r="V491" i="13" s="1"/>
  <c r="AA498" i="13"/>
  <c r="V498" i="13" s="1"/>
  <c r="AA664" i="13"/>
  <c r="V664" i="13" s="1"/>
  <c r="AA671" i="13"/>
  <c r="V671" i="13" s="1"/>
  <c r="AA679" i="13"/>
  <c r="V679" i="13" s="1"/>
  <c r="AA686" i="13"/>
  <c r="V686" i="13" s="1"/>
  <c r="AA692" i="13"/>
  <c r="V692" i="13" s="1"/>
  <c r="AA699" i="13"/>
  <c r="V699" i="13" s="1"/>
  <c r="AA705" i="13"/>
  <c r="V705" i="13" s="1"/>
  <c r="AA713" i="13"/>
  <c r="V713" i="13" s="1"/>
  <c r="AA437" i="13"/>
  <c r="V437" i="13" s="1"/>
  <c r="AA444" i="13"/>
  <c r="V444" i="13" s="1"/>
  <c r="AA152" i="13"/>
  <c r="V152" i="13" s="1"/>
  <c r="AA160" i="13"/>
  <c r="V160" i="13" s="1"/>
  <c r="AA744" i="13"/>
  <c r="V744" i="13" s="1"/>
  <c r="AA750" i="13"/>
  <c r="V750" i="13" s="1"/>
  <c r="AA761" i="13"/>
  <c r="V761" i="13" s="1"/>
  <c r="AA1275" i="13"/>
  <c r="V1275" i="13" s="1"/>
  <c r="AA1283" i="13"/>
  <c r="V1283" i="13" s="1"/>
  <c r="AA1324" i="13"/>
  <c r="V1324" i="13" s="1"/>
  <c r="AA321" i="13"/>
  <c r="V321" i="13" s="1"/>
  <c r="AA327" i="13"/>
  <c r="V327" i="13" s="1"/>
  <c r="AA428" i="13"/>
  <c r="V428" i="13" s="1"/>
  <c r="AA451" i="13"/>
  <c r="V451" i="13" s="1"/>
  <c r="AA458" i="13"/>
  <c r="V458" i="13" s="1"/>
  <c r="AA504" i="13"/>
  <c r="V504" i="13" s="1"/>
  <c r="AA512" i="13"/>
  <c r="V512" i="13" s="1"/>
  <c r="AA546" i="13"/>
  <c r="V546" i="13" s="1"/>
  <c r="AA554" i="13"/>
  <c r="V554" i="13" s="1"/>
  <c r="AA561" i="13"/>
  <c r="V561" i="13" s="1"/>
  <c r="AA569" i="13"/>
  <c r="V569" i="13" s="1"/>
  <c r="AA577" i="13"/>
  <c r="V577" i="13" s="1"/>
  <c r="AA584" i="13"/>
  <c r="V584" i="13" s="1"/>
  <c r="AA941" i="13"/>
  <c r="V941" i="13" s="1"/>
  <c r="AA1212" i="13"/>
  <c r="V1212" i="13" s="1"/>
  <c r="AA1220" i="13"/>
  <c r="V1220" i="13" s="1"/>
  <c r="AA1229" i="13"/>
  <c r="V1229" i="13" s="1"/>
  <c r="AA1236" i="13"/>
  <c r="V1236" i="13" s="1"/>
  <c r="AA1244" i="13"/>
  <c r="V1244" i="13" s="1"/>
  <c r="AA1250" i="13"/>
  <c r="V1250" i="13" s="1"/>
  <c r="AA1260" i="13"/>
  <c r="V1260" i="13" s="1"/>
  <c r="AA1268" i="13"/>
  <c r="V1268" i="13" s="1"/>
  <c r="AA537" i="13"/>
  <c r="V537" i="13" s="1"/>
  <c r="AA1306" i="13"/>
  <c r="V1306" i="13" s="1"/>
  <c r="AA1316" i="13"/>
  <c r="V1316" i="13" s="1"/>
  <c r="AA1540" i="13"/>
  <c r="V1540" i="13" s="1"/>
  <c r="AA1551" i="13"/>
  <c r="V1551" i="13" s="1"/>
  <c r="AA1558" i="13"/>
  <c r="V1558" i="13" s="1"/>
  <c r="AA1566" i="13"/>
  <c r="V1566" i="13" s="1"/>
  <c r="AA1574" i="13"/>
  <c r="V1574" i="13" s="1"/>
  <c r="AA46" i="13"/>
  <c r="V46" i="13" s="1"/>
  <c r="AA394" i="13"/>
  <c r="V394" i="13" s="1"/>
  <c r="AA403" i="13"/>
  <c r="V403" i="13" s="1"/>
  <c r="AA412" i="13"/>
  <c r="V412" i="13" s="1"/>
  <c r="AA420" i="13"/>
  <c r="V420" i="13" s="1"/>
  <c r="AA723" i="13"/>
  <c r="V723" i="13" s="1"/>
  <c r="AA730" i="13"/>
  <c r="V730" i="13" s="1"/>
  <c r="AA858" i="13"/>
  <c r="V858" i="13" s="1"/>
  <c r="AA864" i="13"/>
  <c r="V864" i="13" s="1"/>
  <c r="AA873" i="13"/>
  <c r="V873" i="13" s="1"/>
  <c r="AA1286" i="13"/>
  <c r="V1286" i="13" s="1"/>
  <c r="AA1293" i="13"/>
  <c r="V1293" i="13" s="1"/>
  <c r="AA1587" i="13"/>
  <c r="V1587" i="13" s="1"/>
  <c r="AA1595" i="13"/>
  <c r="V1595" i="13" s="1"/>
  <c r="AA1603" i="13"/>
  <c r="V1603" i="13" s="1"/>
  <c r="AA1619" i="13"/>
  <c r="V1619" i="13" s="1"/>
  <c r="AA1635" i="13"/>
  <c r="V1635" i="13" s="1"/>
  <c r="AA645" i="13"/>
  <c r="V645" i="13" s="1"/>
  <c r="AA654" i="13"/>
  <c r="V654" i="13" s="1"/>
  <c r="AA1277" i="13"/>
  <c r="V1277" i="13" s="1"/>
  <c r="AA1326" i="13"/>
  <c r="V1326" i="13" s="1"/>
  <c r="AA1463" i="13"/>
  <c r="V1463" i="13" s="1"/>
  <c r="AA170" i="13"/>
  <c r="V170" i="13" s="1"/>
  <c r="AA178" i="13"/>
  <c r="V178" i="13" s="1"/>
  <c r="AA206" i="13"/>
  <c r="V206" i="13" s="1"/>
  <c r="AA213" i="13"/>
  <c r="V213" i="13" s="1"/>
  <c r="AA227" i="13"/>
  <c r="V227" i="13" s="1"/>
  <c r="AA249" i="13"/>
  <c r="V249" i="13" s="1"/>
  <c r="AA246" i="13"/>
  <c r="V246" i="13" s="1"/>
  <c r="AA256" i="13"/>
  <c r="V256" i="13" s="1"/>
  <c r="AA263" i="13"/>
  <c r="V263" i="13" s="1"/>
  <c r="AA283" i="13"/>
  <c r="V283" i="13" s="1"/>
  <c r="AA302" i="13"/>
  <c r="V302" i="13" s="1"/>
  <c r="AA308" i="13"/>
  <c r="V308" i="13" s="1"/>
  <c r="AA323" i="13"/>
  <c r="V323" i="13" s="1"/>
  <c r="AA335" i="13"/>
  <c r="V335" i="13" s="1"/>
  <c r="AA347" i="13"/>
  <c r="V347" i="13" s="1"/>
  <c r="AA358" i="13"/>
  <c r="V358" i="13" s="1"/>
  <c r="AA366" i="13"/>
  <c r="V366" i="13" s="1"/>
  <c r="AA375" i="13"/>
  <c r="V375" i="13" s="1"/>
  <c r="AA422" i="13"/>
  <c r="V422" i="13" s="1"/>
  <c r="AA430" i="13"/>
  <c r="V430" i="13" s="1"/>
  <c r="AA445" i="13"/>
  <c r="V445" i="13" s="1"/>
  <c r="AA452" i="13"/>
  <c r="V452" i="13" s="1"/>
  <c r="AA460" i="13"/>
  <c r="V460" i="13" s="1"/>
  <c r="AA506" i="13"/>
  <c r="V506" i="13" s="1"/>
  <c r="AA563" i="13"/>
  <c r="V563" i="13" s="1"/>
  <c r="AA571" i="13"/>
  <c r="V571" i="13" s="1"/>
  <c r="AA579" i="13"/>
  <c r="V579" i="13" s="1"/>
  <c r="AA590" i="13"/>
  <c r="V590" i="13" s="1"/>
  <c r="AA816" i="13"/>
  <c r="V816" i="13" s="1"/>
  <c r="AA830" i="13"/>
  <c r="V830" i="13" s="1"/>
  <c r="AA849" i="13"/>
  <c r="V849" i="13" s="1"/>
  <c r="AA886" i="13"/>
  <c r="V886" i="13" s="1"/>
  <c r="AA1214" i="13"/>
  <c r="V1214" i="13" s="1"/>
  <c r="AA1222" i="13"/>
  <c r="V1222" i="13" s="1"/>
  <c r="AA1231" i="13"/>
  <c r="V1231" i="13" s="1"/>
  <c r="AA1246" i="13"/>
  <c r="V1246" i="13" s="1"/>
  <c r="AA1252" i="13"/>
  <c r="V1252" i="13" s="1"/>
  <c r="AA1285" i="13"/>
  <c r="V1285" i="13" s="1"/>
  <c r="AA1308" i="13"/>
  <c r="V1308" i="13" s="1"/>
  <c r="AA1544" i="13"/>
  <c r="V1544" i="13" s="1"/>
  <c r="AA1560" i="13"/>
  <c r="V1560" i="13" s="1"/>
  <c r="AA1568" i="13"/>
  <c r="V1568" i="13" s="1"/>
  <c r="AA1582" i="13"/>
  <c r="V1582" i="13" s="1"/>
  <c r="AA1597" i="13"/>
  <c r="V1597" i="13" s="1"/>
  <c r="AA1605" i="13"/>
  <c r="V1605" i="13" s="1"/>
  <c r="AA1613" i="13"/>
  <c r="V1613" i="13" s="1"/>
  <c r="AA1621" i="13"/>
  <c r="V1621" i="13" s="1"/>
  <c r="AA1627" i="13"/>
  <c r="V1627" i="13" s="1"/>
  <c r="AA1649" i="13"/>
  <c r="V1649" i="13" s="1"/>
  <c r="AA1655" i="13"/>
  <c r="V1655" i="13" s="1"/>
  <c r="AA1659" i="13"/>
  <c r="V1659" i="13" s="1"/>
  <c r="AA1666" i="13"/>
  <c r="V1666" i="13" s="1"/>
  <c r="AA32" i="13"/>
  <c r="V32" i="13" s="1"/>
  <c r="AA627" i="13"/>
  <c r="V627" i="13" s="1"/>
  <c r="AA638" i="13"/>
  <c r="V638" i="13" s="1"/>
  <c r="AA658" i="13"/>
  <c r="V658" i="13" s="1"/>
  <c r="AA138" i="13"/>
  <c r="V138" i="13" s="1"/>
  <c r="AA38" i="13"/>
  <c r="V38" i="13" s="1"/>
  <c r="AA48" i="13"/>
  <c r="V48" i="13" s="1"/>
  <c r="AA396" i="13"/>
  <c r="V396" i="13" s="1"/>
  <c r="AA405" i="13"/>
  <c r="V405" i="13" s="1"/>
  <c r="AA414" i="13"/>
  <c r="V414" i="13" s="1"/>
  <c r="AA461" i="13"/>
  <c r="V461" i="13" s="1"/>
  <c r="AA725" i="13"/>
  <c r="V725" i="13" s="1"/>
  <c r="AA732" i="13"/>
  <c r="V732" i="13" s="1"/>
  <c r="AA787" i="13"/>
  <c r="V787" i="13" s="1"/>
  <c r="AA802" i="13"/>
  <c r="V802" i="13" s="1"/>
  <c r="AA1339" i="13"/>
  <c r="V1339" i="13" s="1"/>
  <c r="AA1345" i="13"/>
  <c r="V1345" i="13" s="1"/>
  <c r="AA1351" i="13"/>
  <c r="V1351" i="13" s="1"/>
  <c r="AA1359" i="13"/>
  <c r="V1359" i="13" s="1"/>
  <c r="AA1367" i="13"/>
  <c r="V1367" i="13" s="1"/>
  <c r="AA1389" i="13"/>
  <c r="V1389" i="13" s="1"/>
  <c r="AA1395" i="13"/>
  <c r="V1395" i="13" s="1"/>
  <c r="AA1417" i="13"/>
  <c r="V1417" i="13" s="1"/>
  <c r="AA1425" i="13"/>
  <c r="V1425" i="13" s="1"/>
  <c r="AA1433" i="13"/>
  <c r="V1433" i="13" s="1"/>
  <c r="AA1527" i="13"/>
  <c r="V1527" i="13" s="1"/>
  <c r="AA88" i="13"/>
  <c r="V88" i="13" s="1"/>
  <c r="AA132" i="13"/>
  <c r="V132" i="13" s="1"/>
  <c r="AA763" i="13"/>
  <c r="V763" i="13" s="1"/>
  <c r="AA58" i="13"/>
  <c r="V58" i="13" s="1"/>
  <c r="AA64" i="13"/>
  <c r="V64" i="13" s="1"/>
  <c r="AA72" i="13"/>
  <c r="V72" i="13" s="1"/>
  <c r="AA89" i="13"/>
  <c r="V89" i="13" s="1"/>
  <c r="AA96" i="13"/>
  <c r="V96" i="13" s="1"/>
  <c r="AA103" i="13"/>
  <c r="V103" i="13" s="1"/>
  <c r="AA110" i="13"/>
  <c r="V110" i="13" s="1"/>
  <c r="AA119" i="13"/>
  <c r="V119" i="13" s="1"/>
  <c r="AA133" i="13"/>
  <c r="V133" i="13" s="1"/>
  <c r="AA139" i="13"/>
  <c r="V139" i="13" s="1"/>
  <c r="AA147" i="13"/>
  <c r="V147" i="13" s="1"/>
  <c r="AA487" i="13"/>
  <c r="V487" i="13" s="1"/>
  <c r="AA492" i="13"/>
  <c r="V492" i="13" s="1"/>
  <c r="AA500" i="13"/>
  <c r="V500" i="13" s="1"/>
  <c r="AA673" i="13"/>
  <c r="V673" i="13" s="1"/>
  <c r="AA694" i="13"/>
  <c r="V694" i="13" s="1"/>
  <c r="AA701" i="13"/>
  <c r="V701" i="13" s="1"/>
  <c r="AA707" i="13"/>
  <c r="V707" i="13" s="1"/>
  <c r="AA715" i="13"/>
  <c r="V715" i="13" s="1"/>
  <c r="AA738" i="13"/>
  <c r="V738" i="13" s="1"/>
  <c r="AA746" i="13"/>
  <c r="V746" i="13" s="1"/>
  <c r="AA752" i="13"/>
  <c r="V752" i="13" s="1"/>
  <c r="AA764" i="13"/>
  <c r="V764" i="13" s="1"/>
  <c r="AA540" i="13"/>
  <c r="V540" i="13" s="1"/>
  <c r="AA1321" i="13"/>
  <c r="V1321" i="13" s="1"/>
  <c r="AA1331" i="13"/>
  <c r="V1331" i="13" s="1"/>
  <c r="AA1464" i="13"/>
  <c r="V1464" i="13" s="1"/>
  <c r="AA1473" i="13"/>
  <c r="V1473" i="13" s="1"/>
  <c r="AA1478" i="13"/>
  <c r="V1478" i="13" s="1"/>
  <c r="AA1506" i="13"/>
  <c r="V1506" i="13" s="1"/>
  <c r="AA6" i="13"/>
  <c r="V6" i="13" s="1"/>
  <c r="AA622" i="13"/>
  <c r="V622" i="13" s="1"/>
  <c r="AA102" i="13"/>
  <c r="V102" i="13" s="1"/>
  <c r="AA118" i="13"/>
  <c r="V118" i="13" s="1"/>
  <c r="AA146" i="13"/>
  <c r="V146" i="13" s="1"/>
  <c r="AA1320" i="13"/>
  <c r="V1320" i="13" s="1"/>
  <c r="AA315" i="13"/>
  <c r="V315" i="13" s="1"/>
  <c r="AA431" i="13"/>
  <c r="V431" i="13" s="1"/>
  <c r="AA440" i="13"/>
  <c r="V440" i="13" s="1"/>
  <c r="AA453" i="13"/>
  <c r="V453" i="13" s="1"/>
  <c r="AA507" i="13"/>
  <c r="V507" i="13" s="1"/>
  <c r="AA515" i="13"/>
  <c r="V515" i="13" s="1"/>
  <c r="AA519" i="13"/>
  <c r="V519" i="13" s="1"/>
  <c r="AA549" i="13"/>
  <c r="V549" i="13" s="1"/>
  <c r="AA556" i="13"/>
  <c r="V556" i="13" s="1"/>
  <c r="AA564" i="13"/>
  <c r="V564" i="13" s="1"/>
  <c r="AA572" i="13"/>
  <c r="V572" i="13" s="1"/>
  <c r="AA580" i="13"/>
  <c r="V580" i="13" s="1"/>
  <c r="AA621" i="13"/>
  <c r="V621" i="13" s="1"/>
  <c r="AA626" i="13"/>
  <c r="V626" i="13" s="1"/>
  <c r="AA637" i="13"/>
  <c r="V637" i="13" s="1"/>
  <c r="AA653" i="13"/>
  <c r="V653" i="13" s="1"/>
  <c r="AA657" i="13"/>
  <c r="V657" i="13" s="1"/>
  <c r="AA1207" i="13"/>
  <c r="V1207" i="13" s="1"/>
  <c r="AA1215" i="13"/>
  <c r="V1215" i="13" s="1"/>
  <c r="AA1223" i="13"/>
  <c r="V1223" i="13" s="1"/>
  <c r="AA1239" i="13"/>
  <c r="V1239" i="13" s="1"/>
  <c r="AA1247" i="13"/>
  <c r="V1247" i="13" s="1"/>
  <c r="AA1253" i="13"/>
  <c r="V1253" i="13" s="1"/>
  <c r="AA1263" i="13"/>
  <c r="V1263" i="13" s="1"/>
  <c r="AA1309" i="13"/>
  <c r="V1309" i="13" s="1"/>
  <c r="AA1545" i="13"/>
  <c r="V1545" i="13" s="1"/>
  <c r="AA1554" i="13"/>
  <c r="V1554" i="13" s="1"/>
  <c r="AA1561" i="13"/>
  <c r="V1561" i="13" s="1"/>
  <c r="AA1577" i="13"/>
  <c r="V1577" i="13" s="1"/>
  <c r="AA1583" i="13"/>
  <c r="V1583" i="13" s="1"/>
  <c r="AA25" i="13"/>
  <c r="V25" i="13" s="1"/>
  <c r="AA616" i="13"/>
  <c r="V616" i="13" s="1"/>
  <c r="AA737" i="13"/>
  <c r="V737" i="13" s="1"/>
  <c r="AA745" i="13"/>
  <c r="V745" i="13" s="1"/>
  <c r="AA539" i="13"/>
  <c r="V539" i="13" s="1"/>
  <c r="AA1477" i="13"/>
  <c r="V1477" i="13" s="1"/>
  <c r="AA1505" i="13"/>
  <c r="V1505" i="13" s="1"/>
  <c r="AA39" i="13"/>
  <c r="V39" i="13" s="1"/>
  <c r="AA49" i="13"/>
  <c r="V49" i="13" s="1"/>
  <c r="AA397" i="13"/>
  <c r="V397" i="13" s="1"/>
  <c r="AA406" i="13"/>
  <c r="V406" i="13" s="1"/>
  <c r="AA415" i="13"/>
  <c r="V415" i="13" s="1"/>
  <c r="AA733" i="13"/>
  <c r="V733" i="13" s="1"/>
  <c r="AA897" i="13"/>
  <c r="V897" i="13" s="1"/>
  <c r="AA907" i="13"/>
  <c r="V907" i="13" s="1"/>
  <c r="AA43" i="13"/>
  <c r="V43" i="13" s="1"/>
  <c r="AA920" i="13"/>
  <c r="V920" i="13" s="1"/>
  <c r="AA1050" i="13"/>
  <c r="V1050" i="13" s="1"/>
  <c r="AA1055" i="13"/>
  <c r="V1055" i="13" s="1"/>
  <c r="AA1063" i="13"/>
  <c r="V1063" i="13" s="1"/>
  <c r="AA1073" i="13"/>
  <c r="V1073" i="13" s="1"/>
  <c r="AA1083" i="13"/>
  <c r="V1083" i="13" s="1"/>
  <c r="AA1091" i="13"/>
  <c r="V1091" i="13" s="1"/>
  <c r="AA1098" i="13"/>
  <c r="V1098" i="13" s="1"/>
  <c r="AA1598" i="13"/>
  <c r="V1598" i="13" s="1"/>
  <c r="AA1614" i="13"/>
  <c r="V1614" i="13" s="1"/>
  <c r="AA63" i="13"/>
  <c r="V63" i="13" s="1"/>
  <c r="AA101" i="13"/>
  <c r="V101" i="13" s="1"/>
  <c r="AA145" i="13"/>
  <c r="V145" i="13" s="1"/>
  <c r="AA762" i="13"/>
  <c r="V762" i="13" s="1"/>
  <c r="AA1284" i="13"/>
  <c r="V1284" i="13" s="1"/>
  <c r="AA1319" i="13"/>
  <c r="V1319" i="13" s="1"/>
  <c r="AA1325" i="13"/>
  <c r="V1325" i="13" s="1"/>
  <c r="AA1462" i="13"/>
  <c r="V1462" i="13" s="1"/>
  <c r="AA1471" i="13"/>
  <c r="V1471" i="13" s="1"/>
  <c r="AA481" i="13"/>
  <c r="V481" i="13" s="1"/>
  <c r="AA493" i="13"/>
  <c r="V493" i="13" s="1"/>
  <c r="AA667" i="13"/>
  <c r="V667" i="13" s="1"/>
  <c r="AA674" i="13"/>
  <c r="V674" i="13" s="1"/>
  <c r="AA681" i="13"/>
  <c r="V681" i="13" s="1"/>
  <c r="AA687" i="13"/>
  <c r="V687" i="13" s="1"/>
  <c r="AA717" i="13"/>
  <c r="V717" i="13" s="1"/>
  <c r="AA1291" i="13"/>
  <c r="V1291" i="13" s="1"/>
  <c r="AA1675" i="13"/>
  <c r="V1675" i="13" s="1"/>
  <c r="AA1682" i="13"/>
  <c r="V1682" i="13" s="1"/>
  <c r="AA70" i="13"/>
  <c r="V70" i="13" s="1"/>
  <c r="AA87" i="13"/>
  <c r="V87" i="13" s="1"/>
  <c r="AA94" i="13"/>
  <c r="V94" i="13" s="1"/>
  <c r="AA130" i="13"/>
  <c r="V130" i="13" s="1"/>
  <c r="AA37" i="13"/>
  <c r="V37" i="13" s="1"/>
  <c r="AA47" i="13"/>
  <c r="V47" i="13" s="1"/>
  <c r="AA395" i="13"/>
  <c r="V395" i="13" s="1"/>
  <c r="AA404" i="13"/>
  <c r="V404" i="13" s="1"/>
  <c r="AA413" i="13"/>
  <c r="V413" i="13" s="1"/>
  <c r="AA724" i="13"/>
  <c r="V724" i="13" s="1"/>
  <c r="AA731" i="13"/>
  <c r="V731" i="13" s="1"/>
  <c r="AA898" i="13"/>
  <c r="V898" i="13" s="1"/>
  <c r="AA44" i="13"/>
  <c r="V44" i="13" s="1"/>
  <c r="AA921" i="13"/>
  <c r="V921" i="13" s="1"/>
  <c r="AA929" i="13"/>
  <c r="V929" i="13" s="1"/>
  <c r="AA1056" i="13"/>
  <c r="V1056" i="13" s="1"/>
  <c r="AA1065" i="13"/>
  <c r="V1065" i="13" s="1"/>
  <c r="AA1074" i="13"/>
  <c r="V1074" i="13" s="1"/>
  <c r="AA1084" i="13"/>
  <c r="V1084" i="13" s="1"/>
  <c r="AA1092" i="13"/>
  <c r="V1092" i="13" s="1"/>
  <c r="AA443" i="13"/>
  <c r="V443" i="13" s="1"/>
  <c r="AA499" i="13"/>
  <c r="V499" i="13" s="1"/>
  <c r="AA553" i="13"/>
  <c r="V553" i="13" s="1"/>
  <c r="AA560" i="13"/>
  <c r="V560" i="13" s="1"/>
  <c r="AA568" i="13"/>
  <c r="V568" i="13" s="1"/>
  <c r="AA576" i="13"/>
  <c r="V576" i="13" s="1"/>
  <c r="AA672" i="13"/>
  <c r="V672" i="13" s="1"/>
  <c r="AA680" i="13"/>
  <c r="V680" i="13" s="1"/>
  <c r="AA693" i="13"/>
  <c r="V693" i="13" s="1"/>
  <c r="AA700" i="13"/>
  <c r="V700" i="13" s="1"/>
  <c r="AA706" i="13"/>
  <c r="V706" i="13" s="1"/>
  <c r="AA388" i="13"/>
  <c r="V388" i="13" s="1"/>
  <c r="AA402" i="13"/>
  <c r="V402" i="13" s="1"/>
  <c r="AA411" i="13"/>
  <c r="V411" i="13" s="1"/>
  <c r="AA419" i="13"/>
  <c r="V419" i="13" s="1"/>
  <c r="AA615" i="13"/>
  <c r="V615" i="13" s="1"/>
  <c r="AA620" i="13"/>
  <c r="V620" i="13" s="1"/>
  <c r="AA625" i="13"/>
  <c r="V625" i="13" s="1"/>
  <c r="AA632" i="13"/>
  <c r="V632" i="13" s="1"/>
  <c r="AA644" i="13"/>
  <c r="V644" i="13" s="1"/>
  <c r="AA652" i="13"/>
  <c r="V652" i="13" s="1"/>
  <c r="AA901" i="13"/>
  <c r="V901" i="13" s="1"/>
  <c r="AA913" i="13"/>
  <c r="V913" i="13" s="1"/>
  <c r="AA320" i="13"/>
  <c r="V320" i="13" s="1"/>
  <c r="AA427" i="13"/>
  <c r="V427" i="13" s="1"/>
  <c r="AA436" i="13"/>
  <c r="V436" i="13" s="1"/>
  <c r="AA486" i="13"/>
  <c r="V486" i="13" s="1"/>
  <c r="AA503" i="13"/>
  <c r="V503" i="13" s="1"/>
  <c r="AA511" i="13"/>
  <c r="V511" i="13" s="1"/>
  <c r="AA665" i="13"/>
  <c r="V665" i="13" s="1"/>
  <c r="AA892" i="13"/>
  <c r="V892" i="13" s="1"/>
  <c r="AA917" i="13"/>
  <c r="V917" i="13" s="1"/>
  <c r="AA924" i="13"/>
  <c r="V924" i="13" s="1"/>
  <c r="AA1051" i="13"/>
  <c r="V1051" i="13" s="1"/>
  <c r="AA1059" i="13"/>
  <c r="V1059" i="13" s="1"/>
  <c r="AA1069" i="13"/>
  <c r="V1069" i="13" s="1"/>
  <c r="AA1079" i="13"/>
  <c r="V1079" i="13" s="1"/>
  <c r="AA1087" i="13"/>
  <c r="V1087" i="13" s="1"/>
  <c r="AA1094" i="13"/>
  <c r="V1094" i="13" s="1"/>
  <c r="AA165" i="13"/>
  <c r="V165" i="13" s="1"/>
  <c r="AA173" i="13"/>
  <c r="V173" i="13" s="1"/>
  <c r="AA184" i="13"/>
  <c r="V184" i="13" s="1"/>
  <c r="AA192" i="13"/>
  <c r="V192" i="13" s="1"/>
  <c r="AA201" i="13"/>
  <c r="V201" i="13" s="1"/>
  <c r="AA222" i="13"/>
  <c r="V222" i="13" s="1"/>
  <c r="AA230" i="13"/>
  <c r="V230" i="13" s="1"/>
  <c r="AA238" i="13"/>
  <c r="V238" i="13" s="1"/>
  <c r="AA259" i="13"/>
  <c r="V259" i="13" s="1"/>
  <c r="AA267" i="13"/>
  <c r="V267" i="13" s="1"/>
  <c r="AA276" i="13"/>
  <c r="V276" i="13" s="1"/>
  <c r="AA289" i="13"/>
  <c r="V289" i="13" s="1"/>
  <c r="AA285" i="13"/>
  <c r="V285" i="13" s="1"/>
  <c r="AA297" i="13"/>
  <c r="V297" i="13" s="1"/>
  <c r="AA311" i="13"/>
  <c r="V311" i="13" s="1"/>
  <c r="AA338" i="13"/>
  <c r="V338" i="13" s="1"/>
  <c r="AA343" i="13"/>
  <c r="V343" i="13" s="1"/>
  <c r="AA361" i="13"/>
  <c r="V361" i="13" s="1"/>
  <c r="AA369" i="13"/>
  <c r="V369" i="13" s="1"/>
  <c r="AA379" i="13"/>
  <c r="V379" i="13" s="1"/>
  <c r="AA387" i="13"/>
  <c r="V387" i="13" s="1"/>
  <c r="AA520" i="13"/>
  <c r="V520" i="13" s="1"/>
  <c r="AA593" i="13"/>
  <c r="V593" i="13" s="1"/>
  <c r="AA819" i="13"/>
  <c r="V819" i="13" s="1"/>
  <c r="AA826" i="13"/>
  <c r="V826" i="13" s="1"/>
  <c r="AA833" i="13"/>
  <c r="V833" i="13" s="1"/>
  <c r="AA844" i="13"/>
  <c r="V844" i="13" s="1"/>
  <c r="AA852" i="13"/>
  <c r="V852" i="13" s="1"/>
  <c r="AA860" i="13"/>
  <c r="V860" i="13" s="1"/>
  <c r="AA866" i="13"/>
  <c r="V866" i="13" s="1"/>
  <c r="AA875" i="13"/>
  <c r="V875" i="13" s="1"/>
  <c r="AA887" i="13"/>
  <c r="V887" i="13" s="1"/>
  <c r="AA895" i="13"/>
  <c r="V895" i="13" s="1"/>
  <c r="AA906" i="13"/>
  <c r="V906" i="13" s="1"/>
  <c r="AA911" i="13"/>
  <c r="V911" i="13" s="1"/>
  <c r="AA42" i="13"/>
  <c r="V42" i="13" s="1"/>
  <c r="AA1062" i="13"/>
  <c r="V1062" i="13" s="1"/>
  <c r="AA1072" i="13"/>
  <c r="V1072" i="13" s="1"/>
  <c r="AA1082" i="13"/>
  <c r="V1082" i="13" s="1"/>
  <c r="AA1090" i="13"/>
  <c r="V1090" i="13" s="1"/>
  <c r="AA1097" i="13"/>
  <c r="V1097" i="13" s="1"/>
  <c r="AA1288" i="13"/>
  <c r="V1288" i="13" s="1"/>
  <c r="AA1295" i="13"/>
  <c r="V1295" i="13" s="1"/>
  <c r="AA1448" i="13"/>
  <c r="V1448" i="13" s="1"/>
  <c r="AA1461" i="13"/>
  <c r="V1461" i="13" s="1"/>
  <c r="AA1470" i="13"/>
  <c r="V1470" i="13" s="1"/>
  <c r="AA1476" i="13"/>
  <c r="V1476" i="13" s="1"/>
  <c r="AA1511" i="13"/>
  <c r="V1511" i="13" s="1"/>
  <c r="AA1536" i="13"/>
  <c r="V1536" i="13" s="1"/>
  <c r="AA1547" i="13"/>
  <c r="V1547" i="13" s="1"/>
  <c r="AA1563" i="13"/>
  <c r="V1563" i="13" s="1"/>
  <c r="AA1571" i="13"/>
  <c r="V1571" i="13" s="1"/>
  <c r="AA1579" i="13"/>
  <c r="V1579" i="13" s="1"/>
  <c r="AA1592" i="13"/>
  <c r="V1592" i="13" s="1"/>
  <c r="AA1685" i="13"/>
  <c r="V1685" i="13" s="1"/>
  <c r="AA450" i="13"/>
  <c r="V450" i="13" s="1"/>
  <c r="AA457" i="13"/>
  <c r="V457" i="13" s="1"/>
  <c r="AA21" i="13"/>
  <c r="V21" i="13" s="1"/>
  <c r="AA29" i="13"/>
  <c r="V29" i="13" s="1"/>
  <c r="AA176" i="13"/>
  <c r="V176" i="13" s="1"/>
  <c r="AA225" i="13"/>
  <c r="V225" i="13" s="1"/>
  <c r="AA271" i="13"/>
  <c r="V271" i="13" s="1"/>
  <c r="AA278" i="13"/>
  <c r="V278" i="13" s="1"/>
  <c r="AA300" i="13"/>
  <c r="V300" i="13" s="1"/>
  <c r="AA373" i="13"/>
  <c r="V373" i="13" s="1"/>
  <c r="AA382" i="13"/>
  <c r="V382" i="13" s="1"/>
  <c r="AA776" i="13"/>
  <c r="V776" i="13" s="1"/>
  <c r="AA782" i="13"/>
  <c r="V782" i="13" s="1"/>
  <c r="AA790" i="13"/>
  <c r="V790" i="13" s="1"/>
  <c r="AA798" i="13"/>
  <c r="V798" i="13" s="1"/>
  <c r="AA806" i="13"/>
  <c r="V806" i="13" s="1"/>
  <c r="AA811" i="13"/>
  <c r="V811" i="13" s="1"/>
  <c r="AA822" i="13"/>
  <c r="V822" i="13" s="1"/>
  <c r="AA829" i="13"/>
  <c r="V829" i="13" s="1"/>
  <c r="AA838" i="13"/>
  <c r="V838" i="13" s="1"/>
  <c r="AA840" i="13"/>
  <c r="V840" i="13" s="1"/>
  <c r="AA847" i="13"/>
  <c r="V847" i="13" s="1"/>
  <c r="AA855" i="13"/>
  <c r="V855" i="13" s="1"/>
  <c r="AA863" i="13"/>
  <c r="V863" i="13" s="1"/>
  <c r="AA1641" i="13"/>
  <c r="V1641" i="13" s="1"/>
  <c r="AA1654" i="13"/>
  <c r="V1654" i="13" s="1"/>
  <c r="AA1657" i="13"/>
  <c r="V1657" i="13" s="1"/>
  <c r="AA1665" i="13"/>
  <c r="V1665" i="13" s="1"/>
  <c r="AA10" i="13"/>
  <c r="V10" i="13" s="1"/>
  <c r="AA195" i="13"/>
  <c r="V195" i="13" s="1"/>
  <c r="AA204" i="13"/>
  <c r="V204" i="13" s="1"/>
  <c r="AA211" i="13"/>
  <c r="V211" i="13" s="1"/>
  <c r="AA218" i="13"/>
  <c r="V218" i="13" s="1"/>
  <c r="AA233" i="13"/>
  <c r="V233" i="13" s="1"/>
  <c r="AA241" i="13"/>
  <c r="V241" i="13" s="1"/>
  <c r="AA261" i="13"/>
  <c r="V261" i="13" s="1"/>
  <c r="AA306" i="13"/>
  <c r="V306" i="13" s="1"/>
  <c r="AA346" i="13"/>
  <c r="V346" i="13" s="1"/>
  <c r="AA356" i="13"/>
  <c r="V356" i="13" s="1"/>
  <c r="AA371" i="13"/>
  <c r="V371" i="13" s="1"/>
  <c r="AA391" i="13"/>
  <c r="V391" i="13" s="1"/>
  <c r="AA53" i="13"/>
  <c r="V53" i="13" s="1"/>
  <c r="AA60" i="13"/>
  <c r="V60" i="13" s="1"/>
  <c r="AA67" i="13"/>
  <c r="V67" i="13" s="1"/>
  <c r="AA75" i="13"/>
  <c r="V75" i="13" s="1"/>
  <c r="AA84" i="13"/>
  <c r="V84" i="13" s="1"/>
  <c r="AA105" i="13"/>
  <c r="V105" i="13" s="1"/>
  <c r="AA112" i="13"/>
  <c r="V112" i="13" s="1"/>
  <c r="AA120" i="13"/>
  <c r="V120" i="13" s="1"/>
  <c r="AA127" i="13"/>
  <c r="V127" i="13" s="1"/>
  <c r="AA137" i="13"/>
  <c r="V137" i="13" s="1"/>
  <c r="AA142" i="13"/>
  <c r="V142" i="13" s="1"/>
  <c r="AA150" i="13"/>
  <c r="V150" i="13" s="1"/>
  <c r="AA158" i="13"/>
  <c r="V158" i="13" s="1"/>
  <c r="AA741" i="13"/>
  <c r="V741" i="13" s="1"/>
  <c r="AA749" i="13"/>
  <c r="V749" i="13" s="1"/>
  <c r="AA755" i="13"/>
  <c r="V755" i="13" s="1"/>
  <c r="AA759" i="13"/>
  <c r="V759" i="13" s="1"/>
  <c r="AA767" i="13"/>
  <c r="V767" i="13" s="1"/>
  <c r="AA793" i="13"/>
  <c r="V793" i="13" s="1"/>
  <c r="AA808" i="13"/>
  <c r="V808" i="13" s="1"/>
  <c r="AA814" i="13"/>
  <c r="V814" i="13" s="1"/>
  <c r="AA893" i="13"/>
  <c r="V893" i="13" s="1"/>
  <c r="AA902" i="13"/>
  <c r="V902" i="13" s="1"/>
  <c r="AA914" i="13"/>
  <c r="V914" i="13" s="1"/>
  <c r="AA918" i="13"/>
  <c r="V918" i="13" s="1"/>
  <c r="AA925" i="13"/>
  <c r="V925" i="13" s="1"/>
  <c r="AA932" i="13"/>
  <c r="V932" i="13" s="1"/>
  <c r="AA1052" i="13"/>
  <c r="V1052" i="13" s="1"/>
  <c r="AA1060" i="13"/>
  <c r="V1060" i="13" s="1"/>
  <c r="AA1070" i="13"/>
  <c r="V1070" i="13" s="1"/>
  <c r="AA1080" i="13"/>
  <c r="V1080" i="13" s="1"/>
  <c r="AA1088" i="13"/>
  <c r="V1088" i="13" s="1"/>
  <c r="AA1095" i="13"/>
  <c r="V1095" i="13" s="1"/>
  <c r="AA1349" i="13"/>
  <c r="V1349" i="13" s="1"/>
  <c r="AA1372" i="13"/>
  <c r="V1372" i="13" s="1"/>
  <c r="AA1400" i="13"/>
  <c r="V1400" i="13" s="1"/>
  <c r="AA1415" i="13"/>
  <c r="V1415" i="13" s="1"/>
  <c r="AA1423" i="13"/>
  <c r="V1423" i="13" s="1"/>
  <c r="AA1431" i="13"/>
  <c r="V1431" i="13" s="1"/>
  <c r="AA1504" i="13"/>
  <c r="V1504" i="13" s="1"/>
  <c r="AA1535" i="13"/>
  <c r="V1535" i="13" s="1"/>
  <c r="AA1533" i="13"/>
  <c r="V1533" i="13" s="1"/>
  <c r="AA1643" i="13"/>
  <c r="V1643" i="13" s="1"/>
  <c r="AA1650" i="13"/>
  <c r="V1650" i="13" s="1"/>
  <c r="AA1660" i="13"/>
  <c r="V1660" i="13" s="1"/>
  <c r="AA1667" i="13"/>
  <c r="V1667" i="13" s="1"/>
  <c r="AA1674" i="13"/>
  <c r="V1674" i="13" s="1"/>
  <c r="AA322" i="13"/>
  <c r="V322" i="13" s="1"/>
  <c r="AA400" i="13"/>
  <c r="V400" i="13" s="1"/>
  <c r="AA410" i="13"/>
  <c r="V410" i="13" s="1"/>
  <c r="AA418" i="13"/>
  <c r="V418" i="13" s="1"/>
  <c r="AA435" i="13"/>
  <c r="V435" i="13" s="1"/>
  <c r="AA429" i="13"/>
  <c r="V429" i="13" s="1"/>
  <c r="AA459" i="13"/>
  <c r="V459" i="13" s="1"/>
  <c r="AA505" i="13"/>
  <c r="V505" i="13" s="1"/>
  <c r="AA513" i="13"/>
  <c r="V513" i="13" s="1"/>
  <c r="AA518" i="13"/>
  <c r="V518" i="13" s="1"/>
  <c r="AA547" i="13"/>
  <c r="V547" i="13" s="1"/>
  <c r="AA555" i="13"/>
  <c r="V555" i="13" s="1"/>
  <c r="AA562" i="13"/>
  <c r="V562" i="13" s="1"/>
  <c r="AA570" i="13"/>
  <c r="V570" i="13" s="1"/>
  <c r="AA578" i="13"/>
  <c r="V578" i="13" s="1"/>
  <c r="AA585" i="13"/>
  <c r="V585" i="13" s="1"/>
  <c r="AA721" i="13"/>
  <c r="V721" i="13" s="1"/>
  <c r="AA728" i="13"/>
  <c r="V728" i="13" s="1"/>
  <c r="AA942" i="13"/>
  <c r="V942" i="13" s="1"/>
  <c r="AA1213" i="13"/>
  <c r="V1213" i="13" s="1"/>
  <c r="AA1221" i="13"/>
  <c r="V1221" i="13" s="1"/>
  <c r="AA1230" i="13"/>
  <c r="V1230" i="13" s="1"/>
  <c r="AA1245" i="13"/>
  <c r="V1245" i="13" s="1"/>
  <c r="AA1251" i="13"/>
  <c r="V1251" i="13" s="1"/>
  <c r="AA1261" i="13"/>
  <c r="V1261" i="13" s="1"/>
  <c r="AA1269" i="13"/>
  <c r="V1269" i="13" s="1"/>
  <c r="AA538" i="13"/>
  <c r="V538" i="13" s="1"/>
  <c r="AA1307" i="13"/>
  <c r="V1307" i="13" s="1"/>
  <c r="AA1541" i="13"/>
  <c r="V1541" i="13" s="1"/>
  <c r="AA1559" i="13"/>
  <c r="V1559" i="13" s="1"/>
  <c r="AA1575" i="13"/>
  <c r="V1575" i="13" s="1"/>
  <c r="AA1581" i="13"/>
  <c r="V1581" i="13" s="1"/>
  <c r="AA1596" i="13"/>
  <c r="V1596" i="13" s="1"/>
  <c r="AA1612" i="13"/>
  <c r="V1612" i="13" s="1"/>
  <c r="AA1636" i="13"/>
  <c r="V1636" i="13" s="1"/>
  <c r="AA1642" i="13"/>
  <c r="V1642" i="13" s="1"/>
  <c r="AA1648" i="13"/>
  <c r="V1648" i="13" s="1"/>
  <c r="AA1658" i="13"/>
  <c r="V1658" i="13" s="1"/>
  <c r="AA1273" i="13"/>
  <c r="V1273" i="13" s="1"/>
  <c r="AA939" i="13"/>
  <c r="V939" i="13" s="1"/>
  <c r="AA1281" i="13"/>
  <c r="V1281" i="13" s="1"/>
  <c r="AA1318" i="13"/>
  <c r="V1318" i="13" s="1"/>
  <c r="AA1334" i="13"/>
  <c r="V1334" i="13" s="1"/>
  <c r="AA1342" i="13"/>
  <c r="V1342" i="13" s="1"/>
  <c r="AA1354" i="13"/>
  <c r="V1354" i="13" s="1"/>
  <c r="AA1362" i="13"/>
  <c r="V1362" i="13" s="1"/>
  <c r="AA1370" i="13"/>
  <c r="V1370" i="13" s="1"/>
  <c r="AA1376" i="13"/>
  <c r="V1376" i="13" s="1"/>
  <c r="AA1384" i="13"/>
  <c r="V1384" i="13" s="1"/>
  <c r="AA1392" i="13"/>
  <c r="V1392" i="13" s="1"/>
  <c r="AA1397" i="13"/>
  <c r="V1397" i="13" s="1"/>
  <c r="AA1404" i="13"/>
  <c r="V1404" i="13" s="1"/>
  <c r="AA1412" i="13"/>
  <c r="V1412" i="13" s="1"/>
  <c r="AA1420" i="13"/>
  <c r="V1420" i="13" s="1"/>
  <c r="AA1428" i="13"/>
  <c r="V1428" i="13" s="1"/>
  <c r="AA1439" i="13"/>
  <c r="V1439" i="13" s="1"/>
  <c r="AA1515" i="13"/>
  <c r="V1515" i="13" s="1"/>
  <c r="AA1522" i="13"/>
  <c r="V1522" i="13" s="1"/>
  <c r="AA1530" i="13"/>
  <c r="V1530" i="13" s="1"/>
  <c r="AA326" i="13"/>
  <c r="V326" i="13" s="1"/>
  <c r="AA426" i="13"/>
  <c r="V426" i="13" s="1"/>
  <c r="AA434" i="13"/>
  <c r="V434" i="13" s="1"/>
  <c r="AA442" i="13"/>
  <c r="V442" i="13" s="1"/>
  <c r="AA449" i="13"/>
  <c r="V449" i="13" s="1"/>
  <c r="AA456" i="13"/>
  <c r="V456" i="13" s="1"/>
  <c r="AA502" i="13"/>
  <c r="V502" i="13" s="1"/>
  <c r="AA510" i="13"/>
  <c r="V510" i="13" s="1"/>
  <c r="AA480" i="13"/>
  <c r="V480" i="13" s="1"/>
  <c r="AA552" i="13"/>
  <c r="V552" i="13" s="1"/>
  <c r="AA559" i="13"/>
  <c r="V559" i="13" s="1"/>
  <c r="AA567" i="13"/>
  <c r="V567" i="13" s="1"/>
  <c r="AA575" i="13"/>
  <c r="V575" i="13" s="1"/>
  <c r="AA583" i="13"/>
  <c r="V583" i="13" s="1"/>
  <c r="AA827" i="13"/>
  <c r="V827" i="13" s="1"/>
  <c r="AA836" i="13"/>
  <c r="V836" i="13" s="1"/>
  <c r="AA845" i="13"/>
  <c r="V845" i="13" s="1"/>
  <c r="AA853" i="13"/>
  <c r="V853" i="13" s="1"/>
  <c r="AA861" i="13"/>
  <c r="V861" i="13" s="1"/>
  <c r="AA867" i="13"/>
  <c r="V867" i="13" s="1"/>
  <c r="AA876" i="13"/>
  <c r="V876" i="13" s="1"/>
  <c r="AA1210" i="13"/>
  <c r="V1210" i="13" s="1"/>
  <c r="AA1218" i="13"/>
  <c r="V1218" i="13" s="1"/>
  <c r="AA1227" i="13"/>
  <c r="V1227" i="13" s="1"/>
  <c r="AA1234" i="13"/>
  <c r="V1234" i="13" s="1"/>
  <c r="AA1242" i="13"/>
  <c r="V1242" i="13" s="1"/>
  <c r="AA1249" i="13"/>
  <c r="V1249" i="13" s="1"/>
  <c r="AA1258" i="13"/>
  <c r="V1258" i="13" s="1"/>
  <c r="AA1266" i="13"/>
  <c r="V1266" i="13" s="1"/>
  <c r="AA535" i="13"/>
  <c r="V535" i="13" s="1"/>
  <c r="AA1304" i="13"/>
  <c r="V1304" i="13" s="1"/>
  <c r="AA1314" i="13"/>
  <c r="V1314" i="13" s="1"/>
  <c r="AA1323" i="13"/>
  <c r="V1323" i="13" s="1"/>
  <c r="AA1446" i="13"/>
  <c r="V1446" i="13" s="1"/>
  <c r="AA1468" i="13"/>
  <c r="V1468" i="13" s="1"/>
  <c r="AA1475" i="13"/>
  <c r="V1475" i="13" s="1"/>
  <c r="AA1509" i="13"/>
  <c r="V1509" i="13" s="1"/>
  <c r="AA1601" i="13"/>
  <c r="V1601" i="13" s="1"/>
  <c r="AA1609" i="13"/>
  <c r="V1609" i="13" s="1"/>
  <c r="AA1617" i="13"/>
  <c r="V1617" i="13" s="1"/>
  <c r="AA1537" i="13"/>
  <c r="V1537" i="13" s="1"/>
  <c r="AA1548" i="13"/>
  <c r="V1548" i="13" s="1"/>
  <c r="AA1556" i="13"/>
  <c r="V1556" i="13" s="1"/>
  <c r="AA1564" i="13"/>
  <c r="V1564" i="13" s="1"/>
  <c r="AA1572" i="13"/>
  <c r="V1572" i="13" s="1"/>
  <c r="AA1585" i="13"/>
  <c r="V1585" i="13" s="1"/>
  <c r="AA1593" i="13"/>
  <c r="V1593" i="13" s="1"/>
  <c r="AA54" i="13"/>
  <c r="V54" i="13" s="1"/>
  <c r="AA61" i="13"/>
  <c r="V61" i="13" s="1"/>
  <c r="AA68" i="13"/>
  <c r="V68" i="13" s="1"/>
  <c r="AA76" i="13"/>
  <c r="V76" i="13" s="1"/>
  <c r="AA85" i="13"/>
  <c r="V85" i="13" s="1"/>
  <c r="AA92" i="13"/>
  <c r="V92" i="13" s="1"/>
  <c r="AA99" i="13"/>
  <c r="V99" i="13" s="1"/>
  <c r="AA106" i="13"/>
  <c r="V106" i="13" s="1"/>
  <c r="AA121" i="13"/>
  <c r="V121" i="13" s="1"/>
  <c r="AA128" i="13"/>
  <c r="V128" i="13" s="1"/>
  <c r="AA143" i="13"/>
  <c r="V143" i="13" s="1"/>
  <c r="AA151" i="13"/>
  <c r="V151" i="13" s="1"/>
  <c r="AA159" i="13"/>
  <c r="V159" i="13" s="1"/>
  <c r="AA484" i="13"/>
  <c r="V484" i="13" s="1"/>
  <c r="AA496" i="13"/>
  <c r="V496" i="13" s="1"/>
  <c r="AA669" i="13"/>
  <c r="V669" i="13" s="1"/>
  <c r="AA677" i="13"/>
  <c r="V677" i="13" s="1"/>
  <c r="AA684" i="13"/>
  <c r="V684" i="13" s="1"/>
  <c r="AA690" i="13"/>
  <c r="V690" i="13" s="1"/>
  <c r="AA697" i="13"/>
  <c r="V697" i="13" s="1"/>
  <c r="AA711" i="13"/>
  <c r="V711" i="13" s="1"/>
  <c r="AA784" i="13"/>
  <c r="V784" i="13" s="1"/>
  <c r="AA791" i="13"/>
  <c r="V791" i="13" s="1"/>
  <c r="AA799" i="13"/>
  <c r="V799" i="13" s="1"/>
  <c r="AA807" i="13"/>
  <c r="V807" i="13" s="1"/>
  <c r="AA1624" i="13"/>
  <c r="V1624" i="13" s="1"/>
  <c r="AA1633" i="13"/>
  <c r="V1633" i="13" s="1"/>
  <c r="AA1640" i="13"/>
  <c r="V1640" i="13" s="1"/>
  <c r="AA1646" i="13"/>
  <c r="V1646" i="13" s="1"/>
  <c r="AA1663" i="13"/>
  <c r="V1663" i="13" s="1"/>
  <c r="AA742" i="13"/>
  <c r="V742" i="13" s="1"/>
  <c r="AA756" i="13"/>
  <c r="V756" i="13" s="1"/>
  <c r="AA760" i="13"/>
  <c r="V760" i="13" s="1"/>
  <c r="AA768" i="13"/>
  <c r="V768" i="13" s="1"/>
  <c r="AA490" i="13"/>
  <c r="V490" i="13" s="1"/>
  <c r="AA497" i="13"/>
  <c r="V497" i="13" s="1"/>
  <c r="AA663" i="13"/>
  <c r="V663" i="13" s="1"/>
  <c r="AA670" i="13"/>
  <c r="V670" i="13" s="1"/>
  <c r="AA678" i="13"/>
  <c r="V678" i="13" s="1"/>
  <c r="AA722" i="13"/>
  <c r="V722" i="13" s="1"/>
  <c r="AA729" i="13"/>
  <c r="V729" i="13" s="1"/>
  <c r="AA630" i="13"/>
  <c r="V630" i="13" s="1"/>
  <c r="AA636" i="13"/>
  <c r="V636" i="13" s="1"/>
  <c r="AA642" i="13"/>
  <c r="V642" i="13" s="1"/>
  <c r="AA650" i="13"/>
  <c r="V650" i="13" s="1"/>
  <c r="AA685" i="13"/>
  <c r="V685" i="13" s="1"/>
  <c r="AA691" i="13"/>
  <c r="V691" i="13" s="1"/>
  <c r="AA698" i="13"/>
  <c r="V698" i="13" s="1"/>
  <c r="AA704" i="13"/>
  <c r="V704" i="13" s="1"/>
  <c r="AA712" i="13"/>
  <c r="V712" i="13" s="1"/>
  <c r="AA166" i="13"/>
  <c r="V166" i="13" s="1"/>
  <c r="AA185" i="13"/>
  <c r="V185" i="13" s="1"/>
  <c r="AA202" i="13"/>
  <c r="V202" i="13" s="1"/>
  <c r="AA216" i="13"/>
  <c r="V216" i="13" s="1"/>
  <c r="AA231" i="13"/>
  <c r="V231" i="13" s="1"/>
  <c r="AA250" i="13"/>
  <c r="V250" i="13" s="1"/>
  <c r="AA252" i="13"/>
  <c r="V252" i="13" s="1"/>
  <c r="AA277" i="13"/>
  <c r="V277" i="13" s="1"/>
  <c r="AA298" i="13"/>
  <c r="V298" i="13" s="1"/>
  <c r="AA312" i="13"/>
  <c r="V312" i="13" s="1"/>
  <c r="AA350" i="13"/>
  <c r="V350" i="13" s="1"/>
  <c r="AA1513" i="13"/>
  <c r="V1513" i="13" s="1"/>
  <c r="AA174" i="13"/>
  <c r="V174" i="13" s="1"/>
  <c r="AA193" i="13"/>
  <c r="V193" i="13" s="1"/>
  <c r="AA209" i="13"/>
  <c r="V209" i="13" s="1"/>
  <c r="AA223" i="13"/>
  <c r="V223" i="13" s="1"/>
  <c r="AA260" i="13"/>
  <c r="V260" i="13" s="1"/>
  <c r="AA268" i="13"/>
  <c r="V268" i="13" s="1"/>
  <c r="AA290" i="13"/>
  <c r="V290" i="13" s="1"/>
  <c r="AA286" i="13"/>
  <c r="V286" i="13" s="1"/>
  <c r="AA304" i="13"/>
  <c r="V304" i="13" s="1"/>
  <c r="AA332" i="13"/>
  <c r="V332" i="13" s="1"/>
  <c r="AA344" i="13"/>
  <c r="V344" i="13" s="1"/>
  <c r="AA354" i="13"/>
  <c r="V354" i="13" s="1"/>
  <c r="AA362" i="13"/>
  <c r="V362" i="13" s="1"/>
  <c r="AA370" i="13"/>
  <c r="V370" i="13" s="1"/>
  <c r="AA380" i="13"/>
  <c r="V380" i="13" s="1"/>
  <c r="AA389" i="13"/>
  <c r="V389" i="13" s="1"/>
  <c r="AA1677" i="13"/>
  <c r="V1677" i="13" s="1"/>
  <c r="AA1600" i="13"/>
  <c r="V1600" i="13" s="1"/>
  <c r="AA1608" i="13"/>
  <c r="V1608" i="13" s="1"/>
  <c r="AA1615" i="13"/>
  <c r="V1615" i="13" s="1"/>
  <c r="AA1623" i="13"/>
  <c r="V1623" i="13" s="1"/>
  <c r="AA1632" i="13"/>
  <c r="V1632" i="13" s="1"/>
  <c r="AA1639" i="13"/>
  <c r="V1639" i="13" s="1"/>
  <c r="AA1645" i="13"/>
  <c r="V1645" i="13" s="1"/>
  <c r="AA1651" i="13"/>
  <c r="V1651" i="13" s="1"/>
  <c r="AA1662" i="13"/>
  <c r="V1662" i="13" s="1"/>
  <c r="AA1669" i="13"/>
  <c r="V1669" i="13" s="1"/>
  <c r="AA1670" i="13"/>
  <c r="V1670" i="13" s="1"/>
  <c r="AA1678" i="13"/>
  <c r="V1678" i="13" s="1"/>
  <c r="AA1687" i="13"/>
  <c r="V1687" i="13" s="1"/>
  <c r="AA675" i="13"/>
  <c r="V675" i="13" s="1"/>
  <c r="AA108" i="13"/>
  <c r="V108" i="13" s="1"/>
  <c r="AA117" i="13"/>
  <c r="V117" i="13" s="1"/>
  <c r="AA123" i="13"/>
  <c r="V123" i="13" s="1"/>
  <c r="AA262" i="13"/>
  <c r="V262" i="13" s="1"/>
  <c r="AA293" i="13"/>
  <c r="V293" i="13" s="1"/>
  <c r="AA303" i="13"/>
  <c r="V303" i="13" s="1"/>
  <c r="AA319" i="13"/>
  <c r="V319" i="13" s="1"/>
  <c r="AA154" i="13"/>
  <c r="V154" i="13" s="1"/>
  <c r="AA164" i="13"/>
  <c r="V164" i="13" s="1"/>
  <c r="AA353" i="13"/>
  <c r="V353" i="13" s="1"/>
  <c r="AA1217" i="13"/>
  <c r="V1217" i="13" s="1"/>
  <c r="AA172" i="13"/>
  <c r="V172" i="13" s="1"/>
  <c r="AA365" i="13"/>
  <c r="V365" i="13" s="1"/>
  <c r="AA374" i="13"/>
  <c r="V374" i="13" s="1"/>
  <c r="AA219" i="13"/>
  <c r="V219" i="13" s="1"/>
  <c r="AA237" i="13"/>
  <c r="V237" i="13" s="1"/>
  <c r="AA248" i="13"/>
  <c r="V248" i="13" s="1"/>
  <c r="AA488" i="13"/>
  <c r="V488" i="13" s="1"/>
  <c r="AA1278" i="13"/>
  <c r="V1278" i="13" s="1"/>
  <c r="AA4" i="13"/>
  <c r="V4" i="13" s="1"/>
  <c r="AA12" i="13"/>
  <c r="V12" i="13" s="1"/>
  <c r="AA23" i="13"/>
  <c r="V23" i="13" s="1"/>
  <c r="AA57" i="13"/>
  <c r="V57" i="13" s="1"/>
  <c r="AA751" i="13"/>
  <c r="V751" i="13" s="1"/>
  <c r="AA757" i="13"/>
  <c r="V757" i="13" s="1"/>
  <c r="AA1409" i="13"/>
  <c r="V1409" i="13" s="1"/>
  <c r="AA841" i="13"/>
  <c r="V841" i="13" s="1"/>
  <c r="AA18" i="13"/>
  <c r="V18" i="13" s="1"/>
  <c r="AA74" i="13"/>
  <c r="V74" i="13" s="1"/>
  <c r="AA95" i="13"/>
  <c r="V95" i="13" s="1"/>
  <c r="AA190" i="13"/>
  <c r="V190" i="13" s="1"/>
  <c r="AA207" i="13"/>
  <c r="V207" i="13" s="1"/>
  <c r="AA1589" i="13"/>
  <c r="V1589" i="13" s="1"/>
  <c r="AA7" i="13"/>
  <c r="V7" i="13" s="1"/>
  <c r="AA26" i="13"/>
  <c r="V26" i="13" s="1"/>
  <c r="AA45" i="13"/>
  <c r="V45" i="13" s="1"/>
  <c r="AA62" i="13"/>
  <c r="V62" i="13" s="1"/>
  <c r="AA162" i="13"/>
  <c r="V162" i="13" s="1"/>
  <c r="AA734" i="13"/>
  <c r="V734" i="13" s="1"/>
  <c r="AA1606" i="13"/>
  <c r="V1606" i="13" s="1"/>
  <c r="AA1276" i="13"/>
  <c r="V1276" i="13" s="1"/>
  <c r="AA1357" i="13"/>
  <c r="V1357" i="13" s="1"/>
  <c r="AA24" i="13"/>
  <c r="V24" i="13" s="1"/>
  <c r="AA183" i="13"/>
  <c r="V183" i="13" s="1"/>
  <c r="AA214" i="13"/>
  <c r="V214" i="13" s="1"/>
  <c r="AA438" i="13"/>
  <c r="V438" i="13" s="1"/>
  <c r="AA516" i="13"/>
  <c r="V516" i="13" s="1"/>
  <c r="AA550" i="13"/>
  <c r="V550" i="13" s="1"/>
  <c r="AA708" i="13"/>
  <c r="V708" i="13" s="1"/>
  <c r="AA1352" i="13"/>
  <c r="V1352" i="13" s="1"/>
  <c r="AA1360" i="13"/>
  <c r="V1360" i="13" s="1"/>
  <c r="AA272" i="13"/>
  <c r="V272" i="13" s="1"/>
  <c r="AA251" i="13"/>
  <c r="V251" i="13" s="1"/>
  <c r="AA294" i="13"/>
  <c r="V294" i="13" s="1"/>
  <c r="AA284" i="13"/>
  <c r="V284" i="13" s="1"/>
  <c r="AA462" i="13"/>
  <c r="V462" i="13" s="1"/>
  <c r="AA1418" i="13"/>
  <c r="V1418" i="13" s="1"/>
  <c r="AA56" i="13"/>
  <c r="V56" i="13" s="1"/>
  <c r="AA168" i="13"/>
  <c r="V168" i="13" s="1"/>
  <c r="AA189" i="13"/>
  <c r="V189" i="13" s="1"/>
  <c r="AA198" i="13"/>
  <c r="V198" i="13" s="1"/>
  <c r="AA244" i="13"/>
  <c r="V244" i="13" s="1"/>
  <c r="AA254" i="13"/>
  <c r="V254" i="13" s="1"/>
  <c r="AA352" i="13"/>
  <c r="V352" i="13" s="1"/>
  <c r="AA514" i="13"/>
  <c r="V514" i="13" s="1"/>
  <c r="AA548" i="13"/>
  <c r="V548" i="13" s="1"/>
  <c r="AA573" i="13"/>
  <c r="V573" i="13" s="1"/>
  <c r="AA591" i="13"/>
  <c r="V591" i="13" s="1"/>
  <c r="AA778" i="13"/>
  <c r="V778" i="13" s="1"/>
  <c r="AA794" i="13"/>
  <c r="V794" i="13" s="1"/>
  <c r="AA801" i="13"/>
  <c r="V801" i="13" s="1"/>
  <c r="AA812" i="13"/>
  <c r="V812" i="13" s="1"/>
  <c r="AA821" i="13"/>
  <c r="V821" i="13" s="1"/>
  <c r="AA857" i="13"/>
  <c r="V857" i="13" s="1"/>
  <c r="AA872" i="13"/>
  <c r="V872" i="13" s="1"/>
  <c r="AA1366" i="13"/>
  <c r="V1366" i="13" s="1"/>
  <c r="AA1373" i="13"/>
  <c r="V1373" i="13" s="1"/>
  <c r="AA1567" i="13"/>
  <c r="V1567" i="13" s="1"/>
  <c r="AA30" i="13"/>
  <c r="V30" i="13" s="1"/>
  <c r="AA1628" i="13"/>
  <c r="V1628" i="13" s="1"/>
  <c r="AA1067" i="13"/>
  <c r="V1067" i="13" s="1"/>
  <c r="AA235" i="13"/>
  <c r="V235" i="13" s="1"/>
  <c r="AA446" i="13"/>
  <c r="V446" i="13" s="1"/>
  <c r="AA666" i="13"/>
  <c r="V666" i="13" s="1"/>
  <c r="AA927" i="13"/>
  <c r="V927" i="13" s="1"/>
  <c r="AA934" i="13"/>
  <c r="V934" i="13" s="1"/>
  <c r="AA1054" i="13"/>
  <c r="V1054" i="13" s="1"/>
  <c r="AA1262" i="13"/>
  <c r="V1262" i="13" s="1"/>
  <c r="AA726" i="13"/>
  <c r="V726" i="13" s="1"/>
  <c r="AA78" i="13"/>
  <c r="V78" i="13" s="1"/>
  <c r="AA91" i="13"/>
  <c r="V91" i="13" s="1"/>
  <c r="AA98" i="13"/>
  <c r="V98" i="13" s="1"/>
  <c r="AA334" i="13"/>
  <c r="V334" i="13" s="1"/>
  <c r="AA815" i="13"/>
  <c r="V815" i="13" s="1"/>
  <c r="AA928" i="13"/>
  <c r="V928" i="13" s="1"/>
  <c r="AA1225" i="13"/>
  <c r="V1225" i="13" s="1"/>
  <c r="AA1361" i="13"/>
  <c r="V1361" i="13" s="1"/>
  <c r="AA1369" i="13"/>
  <c r="V1369" i="13" s="1"/>
  <c r="AA1424" i="13"/>
  <c r="V1424" i="13" s="1"/>
  <c r="AA1542" i="13"/>
  <c r="V1542" i="13" s="1"/>
  <c r="AA1588" i="13"/>
  <c r="V1588" i="13" s="1"/>
  <c r="AA1620" i="13"/>
  <c r="V1620" i="13" s="1"/>
  <c r="AA1637" i="13"/>
  <c r="V1637" i="13" s="1"/>
  <c r="AA1590" i="13"/>
  <c r="V1590" i="13" s="1"/>
  <c r="AA1426" i="13"/>
  <c r="V1426" i="13" s="1"/>
  <c r="AA904" i="13"/>
  <c r="V904" i="13" s="1"/>
  <c r="AA889" i="13"/>
  <c r="V889" i="13" s="1"/>
  <c r="AA582" i="13"/>
  <c r="V582" i="13" s="1"/>
  <c r="AA325" i="13"/>
  <c r="V325" i="13" s="1"/>
  <c r="AA1679" i="13"/>
  <c r="V1679" i="13" s="1"/>
  <c r="AA1672" i="13"/>
  <c r="V1672" i="13" s="1"/>
  <c r="AA1664" i="13"/>
  <c r="V1664" i="13" s="1"/>
  <c r="AA1653" i="13"/>
  <c r="V1653" i="13" s="1"/>
  <c r="AA1647" i="13"/>
  <c r="V1647" i="13" s="1"/>
  <c r="AA1634" i="13"/>
  <c r="V1634" i="13" s="1"/>
  <c r="AA1625" i="13"/>
  <c r="V1625" i="13" s="1"/>
  <c r="AA1618" i="13"/>
  <c r="V1618" i="13" s="1"/>
  <c r="AA1610" i="13"/>
  <c r="V1610" i="13" s="1"/>
  <c r="AA1602" i="13"/>
  <c r="V1602" i="13" s="1"/>
  <c r="AA1594" i="13"/>
  <c r="V1594" i="13" s="1"/>
  <c r="AA1586" i="13"/>
  <c r="V1586" i="13" s="1"/>
  <c r="AA1580" i="13"/>
  <c r="V1580" i="13" s="1"/>
  <c r="AA1573" i="13"/>
  <c r="V1573" i="13" s="1"/>
  <c r="AA1565" i="13"/>
  <c r="V1565" i="13" s="1"/>
  <c r="AA1549" i="13"/>
  <c r="V1549" i="13" s="1"/>
  <c r="AA1538" i="13"/>
  <c r="V1538" i="13" s="1"/>
  <c r="AA1531" i="13"/>
  <c r="V1531" i="13" s="1"/>
  <c r="AA1539" i="13"/>
  <c r="V1539" i="13" s="1"/>
  <c r="AA1510" i="13"/>
  <c r="V1510" i="13" s="1"/>
  <c r="AA1469" i="13"/>
  <c r="V1469" i="13" s="1"/>
  <c r="AA1447" i="13"/>
  <c r="V1447" i="13" s="1"/>
  <c r="AA1440" i="13"/>
  <c r="V1440" i="13" s="1"/>
  <c r="AA1429" i="13"/>
  <c r="V1429" i="13" s="1"/>
  <c r="AA1421" i="13"/>
  <c r="V1421" i="13" s="1"/>
  <c r="AA1413" i="13"/>
  <c r="V1413" i="13" s="1"/>
  <c r="AA1405" i="13"/>
  <c r="V1405" i="13" s="1"/>
  <c r="AA1398" i="13"/>
  <c r="V1398" i="13" s="1"/>
  <c r="AA1385" i="13"/>
  <c r="V1385" i="13" s="1"/>
  <c r="AA1377" i="13"/>
  <c r="V1377" i="13" s="1"/>
  <c r="AA919" i="13"/>
  <c r="V919" i="13" s="1"/>
  <c r="AA1238" i="13"/>
  <c r="V1238" i="13" s="1"/>
  <c r="AA1365" i="13"/>
  <c r="V1365" i="13" s="1"/>
  <c r="AA1387" i="13"/>
  <c r="V1387" i="13" s="1"/>
  <c r="AA1394" i="13"/>
  <c r="V1394" i="13" s="1"/>
  <c r="AA1528" i="13"/>
  <c r="V1528" i="13" s="1"/>
  <c r="AA5" i="13"/>
  <c r="V5" i="13" s="1"/>
  <c r="AA13" i="13"/>
  <c r="V13" i="13" s="1"/>
  <c r="AA109" i="13"/>
  <c r="V109" i="13" s="1"/>
  <c r="AA163" i="13"/>
  <c r="V163" i="13" s="1"/>
  <c r="AA205" i="13"/>
  <c r="V205" i="13" s="1"/>
  <c r="AA1382" i="13"/>
  <c r="V1382" i="13" s="1"/>
  <c r="AA378" i="13"/>
  <c r="V378" i="13" s="1"/>
  <c r="AA153" i="13"/>
  <c r="V153" i="13" s="1"/>
  <c r="AA292" i="13"/>
  <c r="V292" i="13" s="1"/>
  <c r="AA296" i="13"/>
  <c r="V296" i="13" s="1"/>
  <c r="AA328" i="13"/>
  <c r="V328" i="13" s="1"/>
  <c r="AA439" i="13"/>
  <c r="V439" i="13" s="1"/>
  <c r="AA187" i="13"/>
  <c r="V187" i="13" s="1"/>
  <c r="AA234" i="13"/>
  <c r="V234" i="13" s="1"/>
  <c r="AA242" i="13"/>
  <c r="V242" i="13" s="1"/>
  <c r="AA351" i="13"/>
  <c r="V351" i="13" s="1"/>
  <c r="AA367" i="13"/>
  <c r="V367" i="13" s="1"/>
  <c r="AA384" i="13"/>
  <c r="V384" i="13" s="1"/>
  <c r="AA423" i="13"/>
  <c r="V423" i="13" s="1"/>
  <c r="AA931" i="13"/>
  <c r="V931" i="13" s="1"/>
  <c r="AA532" i="13"/>
  <c r="V532" i="13" s="1"/>
  <c r="AA1337" i="13"/>
  <c r="V1337" i="13" s="1"/>
  <c r="AA1512" i="13"/>
  <c r="V1512" i="13" s="1"/>
  <c r="AA1584" i="13"/>
  <c r="V1584" i="13" s="1"/>
  <c r="AA1626" i="13"/>
  <c r="V1626" i="13" s="1"/>
  <c r="AA3" i="13"/>
  <c r="V3" i="13" s="1"/>
  <c r="AA125" i="13"/>
  <c r="V125" i="13" s="1"/>
  <c r="AA80" i="13"/>
  <c r="V80" i="13" s="1"/>
  <c r="AA1688" i="13"/>
  <c r="V1688" i="13" s="1"/>
  <c r="AA1472" i="13"/>
  <c r="V1472" i="13" s="1"/>
  <c r="AA1407" i="13"/>
  <c r="V1407" i="13" s="1"/>
  <c r="AA1358" i="13"/>
  <c r="V1358" i="13" s="1"/>
  <c r="AA1237" i="13"/>
  <c r="V1237" i="13" s="1"/>
  <c r="AA800" i="13"/>
  <c r="V800" i="13" s="1"/>
  <c r="AA714" i="13"/>
  <c r="V714" i="13" s="1"/>
  <c r="AA482" i="13"/>
  <c r="V482" i="13" s="1"/>
  <c r="AA633" i="13"/>
  <c r="V633" i="13" s="1"/>
  <c r="AA779" i="13"/>
  <c r="V779" i="13" s="1"/>
  <c r="AA795" i="13"/>
  <c r="V795" i="13" s="1"/>
  <c r="AA810" i="13"/>
  <c r="V810" i="13" s="1"/>
  <c r="AA1206" i="13"/>
  <c r="V1206" i="13" s="1"/>
  <c r="AA1292" i="13"/>
  <c r="V1292" i="13" s="1"/>
  <c r="AA1381" i="13"/>
  <c r="V1381" i="13" s="1"/>
  <c r="AA1576" i="13"/>
  <c r="V1576" i="13" s="1"/>
  <c r="AA14" i="13"/>
  <c r="V14" i="13" s="1"/>
  <c r="AA107" i="13"/>
  <c r="V107" i="13" s="1"/>
  <c r="AA93" i="13"/>
  <c r="V93" i="13" s="1"/>
  <c r="AA1604" i="13"/>
  <c r="V1604" i="13" s="1"/>
  <c r="AA1553" i="13"/>
  <c r="V1553" i="13" s="1"/>
  <c r="AA1532" i="13"/>
  <c r="V1532" i="13" s="1"/>
  <c r="AA155" i="13"/>
  <c r="V155" i="13" s="1"/>
  <c r="AA1569" i="13"/>
  <c r="V1569" i="13" s="1"/>
  <c r="AA1552" i="13"/>
  <c r="V1552" i="13" s="1"/>
  <c r="AA1057" i="13"/>
  <c r="V1057" i="13" s="1"/>
  <c r="AA930" i="13"/>
  <c r="V930" i="13" s="1"/>
  <c r="AA916" i="13"/>
  <c r="V916" i="13" s="1"/>
  <c r="AA736" i="13"/>
  <c r="V736" i="13" s="1"/>
  <c r="AA348" i="13"/>
  <c r="V348" i="13" s="1"/>
  <c r="AA247" i="13"/>
  <c r="V247" i="13" s="1"/>
  <c r="AA1371" i="13"/>
  <c r="V1371" i="13" s="1"/>
  <c r="AA1363" i="13"/>
  <c r="V1363" i="13" s="1"/>
  <c r="AA1355" i="13"/>
  <c r="V1355" i="13" s="1"/>
  <c r="AA1347" i="13"/>
  <c r="V1347" i="13" s="1"/>
  <c r="AA1343" i="13"/>
  <c r="V1343" i="13" s="1"/>
  <c r="AA1335" i="13"/>
  <c r="V1335" i="13" s="1"/>
  <c r="AA1328" i="13"/>
  <c r="V1328" i="13" s="1"/>
  <c r="AA1315" i="13"/>
  <c r="V1315" i="13" s="1"/>
  <c r="AA1305" i="13"/>
  <c r="V1305" i="13" s="1"/>
  <c r="AA1296" i="13"/>
  <c r="V1296" i="13" s="1"/>
  <c r="AA1289" i="13"/>
  <c r="V1289" i="13" s="1"/>
  <c r="AA1282" i="13"/>
  <c r="V1282" i="13" s="1"/>
  <c r="AA1274" i="13"/>
  <c r="V1274" i="13" s="1"/>
  <c r="AA536" i="13"/>
  <c r="V536" i="13" s="1"/>
  <c r="AA1267" i="13"/>
  <c r="V1267" i="13" s="1"/>
  <c r="AA1259" i="13"/>
  <c r="V1259" i="13" s="1"/>
  <c r="AA1243" i="13"/>
  <c r="V1243" i="13" s="1"/>
  <c r="AA1235" i="13"/>
  <c r="V1235" i="13" s="1"/>
  <c r="AA1228" i="13"/>
  <c r="V1228" i="13" s="1"/>
  <c r="AA1219" i="13"/>
  <c r="V1219" i="13" s="1"/>
  <c r="AA1211" i="13"/>
  <c r="V1211" i="13" s="1"/>
  <c r="AA940" i="13"/>
  <c r="V940" i="13" s="1"/>
  <c r="W1690" i="13"/>
  <c r="AA2" i="13"/>
  <c r="AA1690" i="13" l="1"/>
  <c r="V2" i="13"/>
  <c r="V1690" i="13" s="1"/>
  <c r="AB1611" i="13" l="1"/>
  <c r="AD1611" i="13" s="1"/>
  <c r="AE1611" i="13" s="1"/>
  <c r="AB114" i="13"/>
  <c r="AB1557" i="13"/>
  <c r="AD1557" i="13" s="1"/>
  <c r="AE1557" i="13" s="1"/>
  <c r="AB1616" i="13"/>
  <c r="AB1523" i="13"/>
  <c r="AB1524" i="13"/>
  <c r="AB1466" i="13"/>
  <c r="AD1466" i="13" s="1"/>
  <c r="AE1466" i="13" s="1"/>
  <c r="AB1482" i="13"/>
  <c r="AB1483" i="13"/>
  <c r="AB1380" i="13"/>
  <c r="AD1380" i="13" s="1"/>
  <c r="AE1380" i="13" s="1"/>
  <c r="AB1436" i="13"/>
  <c r="AB1329" i="13"/>
  <c r="AB1330" i="13"/>
  <c r="AB1255" i="13"/>
  <c r="AD1255" i="13" s="1"/>
  <c r="AE1255" i="13" s="1"/>
  <c r="AB1300" i="13"/>
  <c r="AB1297" i="13"/>
  <c r="AB1299" i="13"/>
  <c r="AB1298" i="13"/>
  <c r="AB1301" i="13"/>
  <c r="AB1201" i="13"/>
  <c r="AB1202" i="13"/>
  <c r="AB1203" i="13"/>
  <c r="AB1163" i="13"/>
  <c r="AD1163" i="13" s="1"/>
  <c r="AE1163" i="13" s="1"/>
  <c r="AB1178" i="13"/>
  <c r="AB1179" i="13"/>
  <c r="AB1099" i="13"/>
  <c r="AB1100" i="13"/>
  <c r="AB1048" i="13"/>
  <c r="AB1049" i="13"/>
  <c r="AB935" i="13"/>
  <c r="AB937" i="13"/>
  <c r="AB936" i="13"/>
  <c r="AB1671" i="13"/>
  <c r="AD1671" i="13" s="1"/>
  <c r="AE1671" i="13" s="1"/>
  <c r="AB1676" i="13"/>
  <c r="AB878" i="13"/>
  <c r="AB879" i="13"/>
  <c r="AB820" i="13"/>
  <c r="AD820" i="13" s="1"/>
  <c r="AB868" i="13"/>
  <c r="AB869" i="13"/>
  <c r="AB719" i="13"/>
  <c r="AD719" i="13" s="1"/>
  <c r="AE719" i="13" s="1"/>
  <c r="AB769" i="13"/>
  <c r="AB770" i="13"/>
  <c r="AB649" i="13"/>
  <c r="AD649" i="13" s="1"/>
  <c r="AE649" i="13" s="1"/>
  <c r="AB716" i="13"/>
  <c r="AB659" i="13"/>
  <c r="AD659" i="13" s="1"/>
  <c r="AE659" i="13" s="1"/>
  <c r="AB648" i="13"/>
  <c r="AB588" i="13"/>
  <c r="AD588" i="13" s="1"/>
  <c r="AE588" i="13" s="1"/>
  <c r="AB1680" i="13"/>
  <c r="AB521" i="13"/>
  <c r="AB522" i="13"/>
  <c r="AB399" i="13"/>
  <c r="AD399" i="13" s="1"/>
  <c r="AE399" i="13" s="1"/>
  <c r="AB467" i="13"/>
  <c r="AB355" i="13"/>
  <c r="AD355" i="13" s="1"/>
  <c r="AE355" i="13" s="1"/>
  <c r="AB421" i="13"/>
  <c r="AB240" i="13"/>
  <c r="AD240" i="13" s="1"/>
  <c r="AE240" i="13" s="1"/>
  <c r="AB317" i="13"/>
  <c r="AB318" i="13"/>
  <c r="AB124" i="13"/>
  <c r="AD124" i="13" s="1"/>
  <c r="AE124" i="13" s="1"/>
  <c r="AB179" i="13"/>
  <c r="AB180" i="13"/>
  <c r="AB181" i="13"/>
  <c r="AB113" i="13"/>
  <c r="AD113" i="13" s="1"/>
  <c r="AE113" i="13" s="1"/>
  <c r="AB131" i="13"/>
  <c r="AB52" i="13"/>
  <c r="AD52" i="13" s="1"/>
  <c r="AE52" i="13" s="1"/>
  <c r="AB81" i="13"/>
  <c r="AB15" i="13"/>
  <c r="AB17" i="13"/>
  <c r="AB16" i="13"/>
  <c r="AB1519" i="13"/>
  <c r="AB1517" i="13"/>
  <c r="AB1518" i="13"/>
  <c r="AB1631" i="13"/>
  <c r="AB1652" i="13"/>
  <c r="AB1630" i="13"/>
  <c r="AB1550" i="13"/>
  <c r="AB1498" i="13"/>
  <c r="AB1490" i="13"/>
  <c r="AB1497" i="13"/>
  <c r="AB1496" i="13"/>
  <c r="AB1488" i="13"/>
  <c r="AB1503" i="13"/>
  <c r="AB1495" i="13"/>
  <c r="AB1487" i="13"/>
  <c r="AB1502" i="13"/>
  <c r="AB1494" i="13"/>
  <c r="AB1501" i="13"/>
  <c r="AB1493" i="13"/>
  <c r="AB1500" i="13"/>
  <c r="AB1492" i="13"/>
  <c r="AB1484" i="13"/>
  <c r="AB1489" i="13"/>
  <c r="AB1486" i="13"/>
  <c r="AB1485" i="13"/>
  <c r="AB1499" i="13"/>
  <c r="AB1491" i="13"/>
  <c r="AB1481" i="13"/>
  <c r="AD1481" i="13" s="1"/>
  <c r="AE1481" i="13" s="1"/>
  <c r="AB1480" i="13"/>
  <c r="AB1460" i="13"/>
  <c r="AB1459" i="13"/>
  <c r="AB1458" i="13"/>
  <c r="AB1452" i="13"/>
  <c r="AB1450" i="13"/>
  <c r="AB1457" i="13"/>
  <c r="AB1456" i="13"/>
  <c r="AB1455" i="13"/>
  <c r="AB1454" i="13"/>
  <c r="AB1451" i="13"/>
  <c r="AB1449" i="13"/>
  <c r="AB1453" i="13"/>
  <c r="AB1312" i="13"/>
  <c r="AD1312" i="13" s="1"/>
  <c r="AE1312" i="13" s="1"/>
  <c r="AB1438" i="13"/>
  <c r="AB1437" i="13"/>
  <c r="AB1310" i="13"/>
  <c r="AB1270" i="13"/>
  <c r="AD1270" i="13" s="1"/>
  <c r="AE1270" i="13" s="1"/>
  <c r="AB1303" i="13"/>
  <c r="AB1224" i="13"/>
  <c r="AD1224" i="13" s="1"/>
  <c r="AE1224" i="13" s="1"/>
  <c r="AB1254" i="13"/>
  <c r="AB1205" i="13"/>
  <c r="AB1204" i="13"/>
  <c r="AB1200" i="13"/>
  <c r="AB1199" i="13"/>
  <c r="AB1198" i="13"/>
  <c r="AB1197" i="13"/>
  <c r="AB1196" i="13"/>
  <c r="AB1195" i="13"/>
  <c r="AB1176" i="13"/>
  <c r="AD1176" i="13" s="1"/>
  <c r="AE1176" i="13" s="1"/>
  <c r="AB1177" i="13"/>
  <c r="AB1174" i="13"/>
  <c r="AD1174" i="13" s="1"/>
  <c r="AE1174" i="13" s="1"/>
  <c r="AB1175" i="13"/>
  <c r="AB1172" i="13"/>
  <c r="AD1172" i="13" s="1"/>
  <c r="AE1172" i="13" s="1"/>
  <c r="AB1173" i="13"/>
  <c r="AB1170" i="13"/>
  <c r="AD1170" i="13" s="1"/>
  <c r="AE1170" i="13" s="1"/>
  <c r="AB1171" i="13"/>
  <c r="AB1168" i="13"/>
  <c r="AD1168" i="13" s="1"/>
  <c r="AE1168" i="13" s="1"/>
  <c r="AB1169" i="13"/>
  <c r="AB1166" i="13"/>
  <c r="AD1166" i="13" s="1"/>
  <c r="AE1166" i="13" s="1"/>
  <c r="AB1167" i="13"/>
  <c r="AB1164" i="13"/>
  <c r="AD1164" i="13" s="1"/>
  <c r="AE1164" i="13" s="1"/>
  <c r="AB1165" i="13"/>
  <c r="AB1157" i="13"/>
  <c r="AB1141" i="13"/>
  <c r="AB1140" i="13"/>
  <c r="AB1147" i="13"/>
  <c r="AB1156" i="13"/>
  <c r="AB1148" i="13"/>
  <c r="AB1155" i="13"/>
  <c r="AB1162" i="13"/>
  <c r="AB1154" i="13"/>
  <c r="AB1146" i="13"/>
  <c r="AB1158" i="13"/>
  <c r="AB1161" i="13"/>
  <c r="AB1153" i="13"/>
  <c r="AB1145" i="13"/>
  <c r="AB1150" i="13"/>
  <c r="AB1142" i="13"/>
  <c r="AB1149" i="13"/>
  <c r="AB1160" i="13"/>
  <c r="AB1152" i="13"/>
  <c r="AB1144" i="13"/>
  <c r="AB1159" i="13"/>
  <c r="AB1151" i="13"/>
  <c r="AB1143" i="13"/>
  <c r="AB1134" i="13"/>
  <c r="AB1126" i="13"/>
  <c r="AB1125" i="13"/>
  <c r="AB1133" i="13"/>
  <c r="AB1132" i="13"/>
  <c r="AB1130" i="13"/>
  <c r="AB1139" i="13"/>
  <c r="AB1131" i="13"/>
  <c r="AB1138" i="13"/>
  <c r="AB1137" i="13"/>
  <c r="AB1129" i="13"/>
  <c r="AB1136" i="13"/>
  <c r="AB1128" i="13"/>
  <c r="AB1135" i="13"/>
  <c r="AB1127" i="13"/>
  <c r="AB1124" i="13"/>
  <c r="AB1103" i="13"/>
  <c r="AD1103" i="13" s="1"/>
  <c r="AE1103" i="13" s="1"/>
  <c r="AB1118" i="13"/>
  <c r="AB1109" i="13"/>
  <c r="AB1108" i="13"/>
  <c r="AB1117" i="13"/>
  <c r="AB1116" i="13"/>
  <c r="AB1123" i="13"/>
  <c r="AB1115" i="13"/>
  <c r="AB1107" i="13"/>
  <c r="AB1114" i="13"/>
  <c r="AB1122" i="13"/>
  <c r="AB1106" i="13"/>
  <c r="AB1113" i="13"/>
  <c r="AB1121" i="13"/>
  <c r="AB1105" i="13"/>
  <c r="AB1104" i="13"/>
  <c r="AB1120" i="13"/>
  <c r="AB1112" i="13"/>
  <c r="AB1119" i="13"/>
  <c r="AB1111" i="13"/>
  <c r="AB1110" i="13"/>
  <c r="AB1101" i="13"/>
  <c r="AD1101" i="13" s="1"/>
  <c r="AE1101" i="13" s="1"/>
  <c r="AB1102" i="13"/>
  <c r="AB1189" i="13"/>
  <c r="AB1188" i="13"/>
  <c r="AB1187" i="13"/>
  <c r="AB1184" i="13"/>
  <c r="AB1182" i="13"/>
  <c r="AB1186" i="13"/>
  <c r="AB1185" i="13"/>
  <c r="AB1183" i="13"/>
  <c r="AB1194" i="13"/>
  <c r="AB1193" i="13"/>
  <c r="AB1192" i="13"/>
  <c r="AB1191" i="13"/>
  <c r="AB1190" i="13"/>
  <c r="AB1181" i="13"/>
  <c r="AB1180" i="13"/>
  <c r="AB1076" i="13"/>
  <c r="AD1076" i="13" s="1"/>
  <c r="AE1076" i="13" s="1"/>
  <c r="AB1077" i="13"/>
  <c r="AB1064" i="13"/>
  <c r="AD1064" i="13" s="1"/>
  <c r="AE1064" i="13" s="1"/>
  <c r="AB1066" i="13"/>
  <c r="AB1042" i="13"/>
  <c r="AB1041" i="13"/>
  <c r="AB1040" i="13"/>
  <c r="AB1047" i="13"/>
  <c r="AB1046" i="13"/>
  <c r="AB1045" i="13"/>
  <c r="AB1044" i="13"/>
  <c r="AB1043" i="13"/>
  <c r="AB1034" i="13"/>
  <c r="AB1026" i="13"/>
  <c r="AB1018" i="13"/>
  <c r="AB1010" i="13"/>
  <c r="AB1033" i="13"/>
  <c r="AB1025" i="13"/>
  <c r="AB1017" i="13"/>
  <c r="AB1009" i="13"/>
  <c r="AB1032" i="13"/>
  <c r="AB1024" i="13"/>
  <c r="AB1016" i="13"/>
  <c r="AB1008" i="13"/>
  <c r="AB1020" i="13"/>
  <c r="AB1019" i="13"/>
  <c r="AB1039" i="13"/>
  <c r="AB1031" i="13"/>
  <c r="AB1023" i="13"/>
  <c r="AB1015" i="13"/>
  <c r="AB1007" i="13"/>
  <c r="AB1021" i="13"/>
  <c r="AB1013" i="13"/>
  <c r="AB1005" i="13"/>
  <c r="AB1036" i="13"/>
  <c r="AB1028" i="13"/>
  <c r="AB1035" i="13"/>
  <c r="AB1038" i="13"/>
  <c r="AB1030" i="13"/>
  <c r="AB1022" i="13"/>
  <c r="AB1014" i="13"/>
  <c r="AB1006" i="13"/>
  <c r="AB1037" i="13"/>
  <c r="AB1029" i="13"/>
  <c r="AB1012" i="13"/>
  <c r="AB1027" i="13"/>
  <c r="AB1011" i="13"/>
  <c r="AB999" i="13"/>
  <c r="AB991" i="13"/>
  <c r="AB983" i="13"/>
  <c r="AB975" i="13"/>
  <c r="AB985" i="13"/>
  <c r="AB998" i="13"/>
  <c r="AB990" i="13"/>
  <c r="AB982" i="13"/>
  <c r="AB974" i="13"/>
  <c r="AB969" i="13"/>
  <c r="AB1000" i="13"/>
  <c r="AB997" i="13"/>
  <c r="AB989" i="13"/>
  <c r="AB981" i="13"/>
  <c r="AB973" i="13"/>
  <c r="AB1002" i="13"/>
  <c r="AB993" i="13"/>
  <c r="AB992" i="13"/>
  <c r="AB1004" i="13"/>
  <c r="AB996" i="13"/>
  <c r="AB988" i="13"/>
  <c r="AB980" i="13"/>
  <c r="AB972" i="13"/>
  <c r="AB971" i="13"/>
  <c r="AB986" i="13"/>
  <c r="AB978" i="13"/>
  <c r="AB970" i="13"/>
  <c r="AB1001" i="13"/>
  <c r="AB977" i="13"/>
  <c r="AB1003" i="13"/>
  <c r="AB995" i="13"/>
  <c r="AB987" i="13"/>
  <c r="AB979" i="13"/>
  <c r="AB994" i="13"/>
  <c r="AB984" i="13"/>
  <c r="AB976" i="13"/>
  <c r="AB968" i="13"/>
  <c r="AB962" i="13"/>
  <c r="AB954" i="13"/>
  <c r="AB961" i="13"/>
  <c r="AB953" i="13"/>
  <c r="AB960" i="13"/>
  <c r="AB952" i="13"/>
  <c r="AB944" i="13"/>
  <c r="AB967" i="13"/>
  <c r="AB959" i="13"/>
  <c r="AB951" i="13"/>
  <c r="AB943" i="13"/>
  <c r="AB948" i="13"/>
  <c r="AB947" i="13"/>
  <c r="AB946" i="13"/>
  <c r="AB966" i="13"/>
  <c r="AB958" i="13"/>
  <c r="AB950" i="13"/>
  <c r="AB949" i="13"/>
  <c r="AB965" i="13"/>
  <c r="AB957" i="13"/>
  <c r="AB964" i="13"/>
  <c r="AB956" i="13"/>
  <c r="AB963" i="13"/>
  <c r="AB955" i="13"/>
  <c r="AB945" i="13"/>
  <c r="AB880" i="13"/>
  <c r="AD880" i="13" s="1"/>
  <c r="AE880" i="13" s="1"/>
  <c r="AB896" i="13"/>
  <c r="AB881" i="13"/>
  <c r="AD881" i="13" s="1"/>
  <c r="AE881" i="13" s="1"/>
  <c r="AB884" i="13"/>
  <c r="AB883" i="13"/>
  <c r="AB882" i="13"/>
  <c r="AB804" i="13"/>
  <c r="AD804" i="13" s="1"/>
  <c r="AE804" i="13" s="1"/>
  <c r="AB835" i="13"/>
  <c r="AB834" i="13"/>
  <c r="AB774" i="13"/>
  <c r="AD774" i="13" s="1"/>
  <c r="AE774" i="13" s="1"/>
  <c r="AB783" i="13"/>
  <c r="AB773" i="13"/>
  <c r="AB772" i="13"/>
  <c r="AB647" i="13"/>
  <c r="AD647" i="13" s="1"/>
  <c r="AE647" i="13" s="1"/>
  <c r="AB743" i="13"/>
  <c r="AB611" i="13"/>
  <c r="AB610" i="13"/>
  <c r="AB607" i="13"/>
  <c r="AB609" i="13"/>
  <c r="AB608" i="13"/>
  <c r="AB601" i="13"/>
  <c r="AB600" i="13"/>
  <c r="AB596" i="13"/>
  <c r="AB603" i="13"/>
  <c r="AB595" i="13"/>
  <c r="AB602" i="13"/>
  <c r="AB599" i="13"/>
  <c r="AB597" i="13"/>
  <c r="AB604" i="13"/>
  <c r="AB606" i="13"/>
  <c r="AB598" i="13"/>
  <c r="AB605" i="13"/>
  <c r="AB594" i="13"/>
  <c r="AB589" i="13"/>
  <c r="AD589" i="13" s="1"/>
  <c r="AE589" i="13" s="1"/>
  <c r="AB543" i="13"/>
  <c r="AD543" i="13" s="1"/>
  <c r="AE543" i="13" s="1"/>
  <c r="AB586" i="13"/>
  <c r="AB587" i="13"/>
  <c r="AB544" i="13"/>
  <c r="AB542" i="13"/>
  <c r="AB541" i="13"/>
  <c r="AB545" i="13"/>
  <c r="AB530" i="13"/>
  <c r="AD530" i="13" s="1"/>
  <c r="AE530" i="13" s="1"/>
  <c r="AB531" i="13"/>
  <c r="AB529" i="13"/>
  <c r="AB528" i="13"/>
  <c r="AB527" i="13"/>
  <c r="AB526" i="13"/>
  <c r="AB479" i="13"/>
  <c r="AD479" i="13" s="1"/>
  <c r="AE479" i="13" s="1"/>
  <c r="AB525" i="13"/>
  <c r="AB524" i="13"/>
  <c r="AB523" i="13"/>
  <c r="AB477" i="13"/>
  <c r="AB478" i="13"/>
  <c r="AB475" i="13"/>
  <c r="AB476" i="13"/>
  <c r="AB474" i="13"/>
  <c r="AB471" i="13"/>
  <c r="AD471" i="13" s="1"/>
  <c r="AE471" i="13" s="1"/>
  <c r="AB472" i="13"/>
  <c r="AB473" i="13"/>
  <c r="AB470" i="13"/>
  <c r="AB469" i="13"/>
  <c r="AB463" i="13"/>
  <c r="AD463" i="13" s="1"/>
  <c r="AE463" i="13" s="1"/>
  <c r="AB468" i="13"/>
  <c r="AB466" i="13"/>
  <c r="AB464" i="13"/>
  <c r="AB465" i="13"/>
  <c r="AB316" i="13"/>
  <c r="AD316" i="13" s="1"/>
  <c r="AE316" i="13" s="1"/>
  <c r="AB364" i="13"/>
  <c r="AB197" i="13"/>
  <c r="AD197" i="13" s="1"/>
  <c r="AE197" i="13" s="1"/>
  <c r="AB264" i="13"/>
  <c r="AB31" i="13"/>
  <c r="AD31" i="13" s="1"/>
  <c r="AE31" i="13" s="1"/>
  <c r="AB134" i="13"/>
  <c r="AB135" i="13"/>
  <c r="AB35" i="13"/>
  <c r="AB36" i="13"/>
  <c r="AB239" i="13"/>
  <c r="AD239" i="13" s="1"/>
  <c r="AE239" i="13" s="1"/>
  <c r="AB401" i="13"/>
  <c r="AD114" i="13" l="1"/>
  <c r="AE114" i="13" s="1"/>
  <c r="AD1616" i="13"/>
  <c r="AE1616" i="13" s="1"/>
  <c r="AD1524" i="13"/>
  <c r="AE1524" i="13" s="1"/>
  <c r="AD1523" i="13"/>
  <c r="AE1523" i="13" s="1"/>
  <c r="AD1483" i="13"/>
  <c r="AE1483" i="13" s="1"/>
  <c r="AD1482" i="13"/>
  <c r="AE1482" i="13" s="1"/>
  <c r="AD1436" i="13"/>
  <c r="AE1436" i="13" s="1"/>
  <c r="AD1330" i="13"/>
  <c r="AE1330" i="13" s="1"/>
  <c r="AD1329" i="13"/>
  <c r="AE1329" i="13" s="1"/>
  <c r="AD1298" i="13"/>
  <c r="AE1298" i="13" s="1"/>
  <c r="AD1299" i="13"/>
  <c r="AE1299" i="13" s="1"/>
  <c r="AD1301" i="13"/>
  <c r="AE1301" i="13" s="1"/>
  <c r="AD1297" i="13"/>
  <c r="AE1297" i="13" s="1"/>
  <c r="AD1300" i="13"/>
  <c r="AE1300" i="13" s="1"/>
  <c r="AD1203" i="13"/>
  <c r="AE1203" i="13" s="1"/>
  <c r="AD1202" i="13"/>
  <c r="AE1202" i="13" s="1"/>
  <c r="AD1201" i="13"/>
  <c r="AE1201" i="13" s="1"/>
  <c r="AD1179" i="13"/>
  <c r="AE1179" i="13" s="1"/>
  <c r="AD1178" i="13"/>
  <c r="AE1178" i="13" s="1"/>
  <c r="AD1100" i="13"/>
  <c r="AE1100" i="13" s="1"/>
  <c r="AD1099" i="13"/>
  <c r="AE1099" i="13" s="1"/>
  <c r="AD1049" i="13"/>
  <c r="AE1049" i="13" s="1"/>
  <c r="AD1048" i="13"/>
  <c r="AE1048" i="13" s="1"/>
  <c r="AD936" i="13"/>
  <c r="AE936" i="13" s="1"/>
  <c r="AD937" i="13"/>
  <c r="AE937" i="13" s="1"/>
  <c r="AD935" i="13"/>
  <c r="AE935" i="13" s="1"/>
  <c r="AD1676" i="13"/>
  <c r="AE1676" i="13" s="1"/>
  <c r="AD879" i="13"/>
  <c r="AE879" i="13" s="1"/>
  <c r="AD878" i="13"/>
  <c r="AE878" i="13" s="1"/>
  <c r="AE820" i="13"/>
  <c r="AD869" i="13"/>
  <c r="AE869" i="13" s="1"/>
  <c r="AD868" i="13"/>
  <c r="AE868" i="13" s="1"/>
  <c r="AD770" i="13"/>
  <c r="AE770" i="13" s="1"/>
  <c r="AD769" i="13"/>
  <c r="AE769" i="13" s="1"/>
  <c r="AD716" i="13"/>
  <c r="AE716" i="13" s="1"/>
  <c r="AD648" i="13"/>
  <c r="AE648" i="13" s="1"/>
  <c r="AD1680" i="13"/>
  <c r="AE1680" i="13" s="1"/>
  <c r="AD522" i="13"/>
  <c r="AE522" i="13" s="1"/>
  <c r="AD521" i="13"/>
  <c r="AE521" i="13" s="1"/>
  <c r="AD467" i="13"/>
  <c r="AE467" i="13" s="1"/>
  <c r="AD421" i="13"/>
  <c r="AE421" i="13" s="1"/>
  <c r="AD318" i="13"/>
  <c r="AE318" i="13" s="1"/>
  <c r="AD317" i="13"/>
  <c r="AE317" i="13" s="1"/>
  <c r="AD181" i="13"/>
  <c r="AE181" i="13" s="1"/>
  <c r="AD180" i="13"/>
  <c r="AE180" i="13" s="1"/>
  <c r="AD179" i="13"/>
  <c r="AE179" i="13" s="1"/>
  <c r="AD131" i="13"/>
  <c r="AE131" i="13" s="1"/>
  <c r="AD81" i="13"/>
  <c r="AE81" i="13" s="1"/>
  <c r="AD16" i="13"/>
  <c r="AE16" i="13" s="1"/>
  <c r="AD17" i="13"/>
  <c r="AE17" i="13" s="1"/>
  <c r="AD15" i="13"/>
  <c r="AE15" i="13" s="1"/>
  <c r="AD1518" i="13"/>
  <c r="AE1518" i="13" s="1"/>
  <c r="AD1517" i="13"/>
  <c r="AE1517" i="13" s="1"/>
  <c r="AD1519" i="13"/>
  <c r="AE1519" i="13" s="1"/>
  <c r="AD1550" i="13"/>
  <c r="AE1550" i="13" s="1"/>
  <c r="AD1630" i="13"/>
  <c r="AE1630" i="13" s="1"/>
  <c r="AD1652" i="13"/>
  <c r="AE1652" i="13" s="1"/>
  <c r="AD1631" i="13"/>
  <c r="AE1631" i="13" s="1"/>
  <c r="AD1492" i="13"/>
  <c r="AE1492" i="13" s="1"/>
  <c r="AD1503" i="13"/>
  <c r="AE1503" i="13" s="1"/>
  <c r="AD1500" i="13"/>
  <c r="AE1500" i="13" s="1"/>
  <c r="AD1488" i="13"/>
  <c r="AE1488" i="13" s="1"/>
  <c r="AD1493" i="13"/>
  <c r="AE1493" i="13" s="1"/>
  <c r="AD1487" i="13"/>
  <c r="AE1487" i="13" s="1"/>
  <c r="AD1495" i="13"/>
  <c r="AE1495" i="13" s="1"/>
  <c r="AD1497" i="13"/>
  <c r="AE1497" i="13" s="1"/>
  <c r="AD1491" i="13"/>
  <c r="AE1491" i="13" s="1"/>
  <c r="AD1499" i="13"/>
  <c r="AE1499" i="13" s="1"/>
  <c r="AD1485" i="13"/>
  <c r="AE1485" i="13" s="1"/>
  <c r="AD1494" i="13"/>
  <c r="AE1494" i="13" s="1"/>
  <c r="AD1490" i="13"/>
  <c r="AE1490" i="13" s="1"/>
  <c r="AD1489" i="13"/>
  <c r="AE1489" i="13" s="1"/>
  <c r="AD1484" i="13"/>
  <c r="AE1484" i="13" s="1"/>
  <c r="AD1496" i="13"/>
  <c r="AE1496" i="13" s="1"/>
  <c r="AD1501" i="13"/>
  <c r="AE1501" i="13" s="1"/>
  <c r="AD1486" i="13"/>
  <c r="AE1486" i="13" s="1"/>
  <c r="AD1502" i="13"/>
  <c r="AE1502" i="13" s="1"/>
  <c r="AD1498" i="13"/>
  <c r="AE1498" i="13" s="1"/>
  <c r="AD1480" i="13"/>
  <c r="AE1480" i="13" s="1"/>
  <c r="AD1458" i="13"/>
  <c r="AE1458" i="13" s="1"/>
  <c r="AD1459" i="13"/>
  <c r="AE1459" i="13" s="1"/>
  <c r="AD1460" i="13"/>
  <c r="AE1460" i="13" s="1"/>
  <c r="AD1449" i="13"/>
  <c r="AE1449" i="13" s="1"/>
  <c r="AD1451" i="13"/>
  <c r="AE1451" i="13" s="1"/>
  <c r="AD1454" i="13"/>
  <c r="AE1454" i="13" s="1"/>
  <c r="AD1455" i="13"/>
  <c r="AE1455" i="13" s="1"/>
  <c r="AD1456" i="13"/>
  <c r="AE1456" i="13" s="1"/>
  <c r="AD1457" i="13"/>
  <c r="AE1457" i="13" s="1"/>
  <c r="AD1450" i="13"/>
  <c r="AE1450" i="13" s="1"/>
  <c r="AD1453" i="13"/>
  <c r="AE1453" i="13" s="1"/>
  <c r="AD1452" i="13"/>
  <c r="AE1452" i="13" s="1"/>
  <c r="AD1437" i="13"/>
  <c r="AE1437" i="13" s="1"/>
  <c r="AD1438" i="13"/>
  <c r="AE1438" i="13" s="1"/>
  <c r="AD1310" i="13"/>
  <c r="AE1310" i="13" s="1"/>
  <c r="AD1303" i="13"/>
  <c r="AE1303" i="13" s="1"/>
  <c r="AD1254" i="13"/>
  <c r="AE1254" i="13" s="1"/>
  <c r="AD1204" i="13"/>
  <c r="AE1204" i="13" s="1"/>
  <c r="AD1205" i="13"/>
  <c r="AE1205" i="13" s="1"/>
  <c r="AD1195" i="13"/>
  <c r="AE1195" i="13" s="1"/>
  <c r="AD1196" i="13"/>
  <c r="AE1196" i="13" s="1"/>
  <c r="AD1197" i="13"/>
  <c r="AE1197" i="13" s="1"/>
  <c r="AD1198" i="13"/>
  <c r="AE1198" i="13" s="1"/>
  <c r="AD1199" i="13"/>
  <c r="AE1199" i="13" s="1"/>
  <c r="AD1200" i="13"/>
  <c r="AE1200" i="13" s="1"/>
  <c r="AD1177" i="13"/>
  <c r="AE1177" i="13" s="1"/>
  <c r="AD1175" i="13"/>
  <c r="AE1175" i="13" s="1"/>
  <c r="AD1173" i="13"/>
  <c r="AE1173" i="13" s="1"/>
  <c r="AD1171" i="13"/>
  <c r="AE1171" i="13" s="1"/>
  <c r="AD1169" i="13"/>
  <c r="AE1169" i="13" s="1"/>
  <c r="AD1167" i="13"/>
  <c r="AE1167" i="13" s="1"/>
  <c r="AD1165" i="13"/>
  <c r="AE1165" i="13" s="1"/>
  <c r="AD1151" i="13"/>
  <c r="AE1151" i="13" s="1"/>
  <c r="AD1145" i="13"/>
  <c r="AE1145" i="13" s="1"/>
  <c r="AD1148" i="13"/>
  <c r="AE1148" i="13" s="1"/>
  <c r="AD1155" i="13"/>
  <c r="AE1155" i="13" s="1"/>
  <c r="AD1159" i="13"/>
  <c r="AE1159" i="13" s="1"/>
  <c r="AD1153" i="13"/>
  <c r="AE1153" i="13" s="1"/>
  <c r="AD1156" i="13"/>
  <c r="AE1156" i="13" s="1"/>
  <c r="AD1147" i="13"/>
  <c r="AE1147" i="13" s="1"/>
  <c r="AD1143" i="13"/>
  <c r="AE1143" i="13" s="1"/>
  <c r="AD1161" i="13"/>
  <c r="AE1161" i="13" s="1"/>
  <c r="AD1141" i="13"/>
  <c r="AE1141" i="13" s="1"/>
  <c r="AD1144" i="13"/>
  <c r="AE1144" i="13" s="1"/>
  <c r="AD1152" i="13"/>
  <c r="AE1152" i="13" s="1"/>
  <c r="AD1158" i="13"/>
  <c r="AE1158" i="13" s="1"/>
  <c r="AD1160" i="13"/>
  <c r="AE1160" i="13" s="1"/>
  <c r="AD1146" i="13"/>
  <c r="AE1146" i="13" s="1"/>
  <c r="AD1149" i="13"/>
  <c r="AE1149" i="13" s="1"/>
  <c r="AD1154" i="13"/>
  <c r="AE1154" i="13" s="1"/>
  <c r="AD1157" i="13"/>
  <c r="AE1157" i="13" s="1"/>
  <c r="AD1150" i="13"/>
  <c r="AE1150" i="13" s="1"/>
  <c r="AD1140" i="13"/>
  <c r="AE1140" i="13" s="1"/>
  <c r="AD1142" i="13"/>
  <c r="AE1142" i="13" s="1"/>
  <c r="AD1162" i="13"/>
  <c r="AE1162" i="13" s="1"/>
  <c r="AD1139" i="13"/>
  <c r="AE1139" i="13" s="1"/>
  <c r="AD1135" i="13"/>
  <c r="AE1135" i="13" s="1"/>
  <c r="AD1128" i="13"/>
  <c r="AE1128" i="13" s="1"/>
  <c r="AD1132" i="13"/>
  <c r="AE1132" i="13" s="1"/>
  <c r="AD1136" i="13"/>
  <c r="AE1136" i="13" s="1"/>
  <c r="AD1133" i="13"/>
  <c r="AE1133" i="13" s="1"/>
  <c r="AD1129" i="13"/>
  <c r="AE1129" i="13" s="1"/>
  <c r="AD1125" i="13"/>
  <c r="AE1125" i="13" s="1"/>
  <c r="AD1130" i="13"/>
  <c r="AE1130" i="13" s="1"/>
  <c r="AD1137" i="13"/>
  <c r="AE1137" i="13" s="1"/>
  <c r="AD1126" i="13"/>
  <c r="AE1126" i="13" s="1"/>
  <c r="AD1138" i="13"/>
  <c r="AE1138" i="13" s="1"/>
  <c r="AD1134" i="13"/>
  <c r="AE1134" i="13" s="1"/>
  <c r="AD1127" i="13"/>
  <c r="AE1127" i="13" s="1"/>
  <c r="AD1124" i="13"/>
  <c r="AE1124" i="13" s="1"/>
  <c r="AD1131" i="13"/>
  <c r="AE1131" i="13" s="1"/>
  <c r="AD1115" i="13"/>
  <c r="AE1115" i="13" s="1"/>
  <c r="AD1117" i="13"/>
  <c r="AE1117" i="13" s="1"/>
  <c r="AD1116" i="13"/>
  <c r="AE1116" i="13" s="1"/>
  <c r="AD1111" i="13"/>
  <c r="AE1111" i="13" s="1"/>
  <c r="AD1106" i="13"/>
  <c r="AE1106" i="13" s="1"/>
  <c r="AD1108" i="13"/>
  <c r="AE1108" i="13" s="1"/>
  <c r="AD1123" i="13"/>
  <c r="AE1123" i="13" s="1"/>
  <c r="AD1110" i="13"/>
  <c r="AE1110" i="13" s="1"/>
  <c r="AD1119" i="13"/>
  <c r="AE1119" i="13" s="1"/>
  <c r="AD1122" i="13"/>
  <c r="AE1122" i="13" s="1"/>
  <c r="AD1109" i="13"/>
  <c r="AE1109" i="13" s="1"/>
  <c r="AD1104" i="13"/>
  <c r="AE1104" i="13" s="1"/>
  <c r="AD1121" i="13"/>
  <c r="AE1121" i="13" s="1"/>
  <c r="AD1113" i="13"/>
  <c r="AE1113" i="13" s="1"/>
  <c r="AD1112" i="13"/>
  <c r="AE1112" i="13" s="1"/>
  <c r="AD1114" i="13"/>
  <c r="AE1114" i="13" s="1"/>
  <c r="AD1118" i="13"/>
  <c r="AE1118" i="13" s="1"/>
  <c r="AD1105" i="13"/>
  <c r="AE1105" i="13" s="1"/>
  <c r="AD1120" i="13"/>
  <c r="AE1120" i="13" s="1"/>
  <c r="AD1107" i="13"/>
  <c r="AE1107" i="13" s="1"/>
  <c r="AD1102" i="13"/>
  <c r="AE1102" i="13" s="1"/>
  <c r="AD1183" i="13"/>
  <c r="AE1183" i="13" s="1"/>
  <c r="AD1185" i="13"/>
  <c r="AE1185" i="13" s="1"/>
  <c r="AD1186" i="13"/>
  <c r="AE1186" i="13" s="1"/>
  <c r="AD1182" i="13"/>
  <c r="AE1182" i="13" s="1"/>
  <c r="AD1191" i="13"/>
  <c r="AE1191" i="13" s="1"/>
  <c r="AD1184" i="13"/>
  <c r="AE1184" i="13" s="1"/>
  <c r="AD1190" i="13"/>
  <c r="AE1190" i="13" s="1"/>
  <c r="AD1192" i="13"/>
  <c r="AE1192" i="13" s="1"/>
  <c r="AD1187" i="13"/>
  <c r="AE1187" i="13" s="1"/>
  <c r="AD1193" i="13"/>
  <c r="AE1193" i="13" s="1"/>
  <c r="AD1188" i="13"/>
  <c r="AE1188" i="13" s="1"/>
  <c r="AD1194" i="13"/>
  <c r="AE1194" i="13" s="1"/>
  <c r="AD1189" i="13"/>
  <c r="AE1189" i="13" s="1"/>
  <c r="AD1180" i="13"/>
  <c r="AE1180" i="13" s="1"/>
  <c r="AD1181" i="13"/>
  <c r="AE1181" i="13" s="1"/>
  <c r="AD1077" i="13"/>
  <c r="AE1077" i="13" s="1"/>
  <c r="AD1066" i="13"/>
  <c r="AE1066" i="13" s="1"/>
  <c r="AD1043" i="13"/>
  <c r="AE1043" i="13" s="1"/>
  <c r="AD1044" i="13"/>
  <c r="AE1044" i="13" s="1"/>
  <c r="AD1045" i="13"/>
  <c r="AE1045" i="13" s="1"/>
  <c r="AD1046" i="13"/>
  <c r="AE1046" i="13" s="1"/>
  <c r="AD1047" i="13"/>
  <c r="AE1047" i="13" s="1"/>
  <c r="AD1040" i="13"/>
  <c r="AE1040" i="13" s="1"/>
  <c r="AD1041" i="13"/>
  <c r="AE1041" i="13" s="1"/>
  <c r="AD1042" i="13"/>
  <c r="AE1042" i="13" s="1"/>
  <c r="AD1037" i="13"/>
  <c r="AE1037" i="13" s="1"/>
  <c r="AD1036" i="13"/>
  <c r="AE1036" i="13" s="1"/>
  <c r="AD1039" i="13"/>
  <c r="AE1039" i="13" s="1"/>
  <c r="AD1017" i="13"/>
  <c r="AE1017" i="13" s="1"/>
  <c r="AD1006" i="13"/>
  <c r="AE1006" i="13" s="1"/>
  <c r="AD1005" i="13"/>
  <c r="AE1005" i="13" s="1"/>
  <c r="AD1019" i="13"/>
  <c r="AE1019" i="13" s="1"/>
  <c r="AD1025" i="13"/>
  <c r="AE1025" i="13" s="1"/>
  <c r="AD1014" i="13"/>
  <c r="AE1014" i="13" s="1"/>
  <c r="AD1013" i="13"/>
  <c r="AE1013" i="13" s="1"/>
  <c r="AD1020" i="13"/>
  <c r="AE1020" i="13" s="1"/>
  <c r="AD1033" i="13"/>
  <c r="AE1033" i="13" s="1"/>
  <c r="AD1010" i="13"/>
  <c r="AE1010" i="13" s="1"/>
  <c r="AD1018" i="13"/>
  <c r="AE1018" i="13" s="1"/>
  <c r="AD1021" i="13"/>
  <c r="AE1021" i="13" s="1"/>
  <c r="AD1011" i="13"/>
  <c r="AE1011" i="13" s="1"/>
  <c r="AD1007" i="13"/>
  <c r="AE1007" i="13" s="1"/>
  <c r="AD1038" i="13"/>
  <c r="AE1038" i="13" s="1"/>
  <c r="AD1015" i="13"/>
  <c r="AE1015" i="13" s="1"/>
  <c r="AD1024" i="13"/>
  <c r="AE1024" i="13" s="1"/>
  <c r="AD1026" i="13"/>
  <c r="AE1026" i="13" s="1"/>
  <c r="AD1022" i="13"/>
  <c r="AE1022" i="13" s="1"/>
  <c r="AD1030" i="13"/>
  <c r="AE1030" i="13" s="1"/>
  <c r="AD1016" i="13"/>
  <c r="AE1016" i="13" s="1"/>
  <c r="AD1027" i="13"/>
  <c r="AE1027" i="13" s="1"/>
  <c r="AD1012" i="13"/>
  <c r="AE1012" i="13" s="1"/>
  <c r="AD1035" i="13"/>
  <c r="AE1035" i="13" s="1"/>
  <c r="AD1023" i="13"/>
  <c r="AE1023" i="13" s="1"/>
  <c r="AD1032" i="13"/>
  <c r="AE1032" i="13" s="1"/>
  <c r="AD1034" i="13"/>
  <c r="AE1034" i="13" s="1"/>
  <c r="AD1008" i="13"/>
  <c r="AE1008" i="13" s="1"/>
  <c r="AD1029" i="13"/>
  <c r="AE1029" i="13" s="1"/>
  <c r="AD1028" i="13"/>
  <c r="AE1028" i="13" s="1"/>
  <c r="AD1031" i="13"/>
  <c r="AE1031" i="13" s="1"/>
  <c r="AD1009" i="13"/>
  <c r="AE1009" i="13" s="1"/>
  <c r="AD990" i="13"/>
  <c r="AE990" i="13" s="1"/>
  <c r="AD1003" i="13"/>
  <c r="AE1003" i="13" s="1"/>
  <c r="AD981" i="13"/>
  <c r="AE981" i="13" s="1"/>
  <c r="AD988" i="13"/>
  <c r="AE988" i="13" s="1"/>
  <c r="AD994" i="13"/>
  <c r="AE994" i="13" s="1"/>
  <c r="AD995" i="13"/>
  <c r="AE995" i="13" s="1"/>
  <c r="AD972" i="13"/>
  <c r="AE972" i="13" s="1"/>
  <c r="AD980" i="13"/>
  <c r="AE980" i="13" s="1"/>
  <c r="AD998" i="13"/>
  <c r="AE998" i="13" s="1"/>
  <c r="AD968" i="13"/>
  <c r="AE968" i="13" s="1"/>
  <c r="AD977" i="13"/>
  <c r="AE977" i="13" s="1"/>
  <c r="AD985" i="13"/>
  <c r="AE985" i="13" s="1"/>
  <c r="AD976" i="13"/>
  <c r="AE976" i="13" s="1"/>
  <c r="AD996" i="13"/>
  <c r="AE996" i="13" s="1"/>
  <c r="AD975" i="13"/>
  <c r="AE975" i="13" s="1"/>
  <c r="AD970" i="13"/>
  <c r="AE970" i="13" s="1"/>
  <c r="AD1000" i="13"/>
  <c r="AE1000" i="13" s="1"/>
  <c r="AD978" i="13"/>
  <c r="AE978" i="13" s="1"/>
  <c r="AD991" i="13"/>
  <c r="AE991" i="13" s="1"/>
  <c r="AD979" i="13"/>
  <c r="AE979" i="13" s="1"/>
  <c r="AD986" i="13"/>
  <c r="AE986" i="13" s="1"/>
  <c r="AD993" i="13"/>
  <c r="AE993" i="13" s="1"/>
  <c r="AD974" i="13"/>
  <c r="AE974" i="13" s="1"/>
  <c r="AD999" i="13"/>
  <c r="AE999" i="13" s="1"/>
  <c r="AD973" i="13"/>
  <c r="AE973" i="13" s="1"/>
  <c r="AD989" i="13"/>
  <c r="AE989" i="13" s="1"/>
  <c r="AD1001" i="13"/>
  <c r="AE1001" i="13" s="1"/>
  <c r="AD997" i="13"/>
  <c r="AE997" i="13" s="1"/>
  <c r="AD984" i="13"/>
  <c r="AE984" i="13" s="1"/>
  <c r="AD1004" i="13"/>
  <c r="AE1004" i="13" s="1"/>
  <c r="AD983" i="13"/>
  <c r="AE983" i="13" s="1"/>
  <c r="AD992" i="13"/>
  <c r="AE992" i="13" s="1"/>
  <c r="AD969" i="13"/>
  <c r="AE969" i="13" s="1"/>
  <c r="AD987" i="13"/>
  <c r="AE987" i="13" s="1"/>
  <c r="AD971" i="13"/>
  <c r="AE971" i="13" s="1"/>
  <c r="AD1002" i="13"/>
  <c r="AE1002" i="13" s="1"/>
  <c r="AD982" i="13"/>
  <c r="AE982" i="13" s="1"/>
  <c r="AD956" i="13"/>
  <c r="AE956" i="13" s="1"/>
  <c r="AD946" i="13"/>
  <c r="AE946" i="13" s="1"/>
  <c r="AD952" i="13"/>
  <c r="AE952" i="13" s="1"/>
  <c r="AD945" i="13"/>
  <c r="AE945" i="13" s="1"/>
  <c r="AD966" i="13"/>
  <c r="AE966" i="13" s="1"/>
  <c r="AD964" i="13"/>
  <c r="AE964" i="13" s="1"/>
  <c r="AD947" i="13"/>
  <c r="AE947" i="13" s="1"/>
  <c r="AD960" i="13"/>
  <c r="AE960" i="13" s="1"/>
  <c r="AD957" i="13"/>
  <c r="AE957" i="13" s="1"/>
  <c r="AD948" i="13"/>
  <c r="AE948" i="13" s="1"/>
  <c r="AD953" i="13"/>
  <c r="AE953" i="13" s="1"/>
  <c r="AD944" i="13"/>
  <c r="AE944" i="13" s="1"/>
  <c r="AD965" i="13"/>
  <c r="AE965" i="13" s="1"/>
  <c r="AD943" i="13"/>
  <c r="AE943" i="13" s="1"/>
  <c r="AD961" i="13"/>
  <c r="AE961" i="13" s="1"/>
  <c r="AD963" i="13"/>
  <c r="AE963" i="13" s="1"/>
  <c r="AD949" i="13"/>
  <c r="AE949" i="13" s="1"/>
  <c r="AD951" i="13"/>
  <c r="AE951" i="13" s="1"/>
  <c r="AD954" i="13"/>
  <c r="AE954" i="13" s="1"/>
  <c r="AD962" i="13"/>
  <c r="AE962" i="13" s="1"/>
  <c r="AD950" i="13"/>
  <c r="AE950" i="13" s="1"/>
  <c r="AD959" i="13"/>
  <c r="AE959" i="13" s="1"/>
  <c r="AD955" i="13"/>
  <c r="AE955" i="13" s="1"/>
  <c r="AD958" i="13"/>
  <c r="AE958" i="13" s="1"/>
  <c r="AD967" i="13"/>
  <c r="AE967" i="13" s="1"/>
  <c r="AD896" i="13"/>
  <c r="AE896" i="13" s="1"/>
  <c r="AD883" i="13"/>
  <c r="AE883" i="13" s="1"/>
  <c r="AD882" i="13"/>
  <c r="AE882" i="13" s="1"/>
  <c r="AD884" i="13"/>
  <c r="AE884" i="13" s="1"/>
  <c r="AD834" i="13"/>
  <c r="AE834" i="13" s="1"/>
  <c r="AD835" i="13"/>
  <c r="AE835" i="13" s="1"/>
  <c r="AD783" i="13"/>
  <c r="AE783" i="13" s="1"/>
  <c r="AD772" i="13"/>
  <c r="AE772" i="13" s="1"/>
  <c r="AD773" i="13"/>
  <c r="AE773" i="13" s="1"/>
  <c r="AD743" i="13"/>
  <c r="AE743" i="13" s="1"/>
  <c r="AD608" i="13"/>
  <c r="AE608" i="13" s="1"/>
  <c r="AD609" i="13"/>
  <c r="AE609" i="13" s="1"/>
  <c r="AD607" i="13"/>
  <c r="AE607" i="13" s="1"/>
  <c r="AD610" i="13"/>
  <c r="AE610" i="13" s="1"/>
  <c r="AD611" i="13"/>
  <c r="AE611" i="13" s="1"/>
  <c r="AD599" i="13"/>
  <c r="AE599" i="13" s="1"/>
  <c r="AD594" i="13"/>
  <c r="AE594" i="13" s="1"/>
  <c r="AD595" i="13"/>
  <c r="AE595" i="13" s="1"/>
  <c r="AD602" i="13"/>
  <c r="AE602" i="13" s="1"/>
  <c r="AD605" i="13"/>
  <c r="AE605" i="13" s="1"/>
  <c r="AD603" i="13"/>
  <c r="AE603" i="13" s="1"/>
  <c r="AD598" i="13"/>
  <c r="AE598" i="13" s="1"/>
  <c r="AD596" i="13"/>
  <c r="AE596" i="13" s="1"/>
  <c r="AD597" i="13"/>
  <c r="AE597" i="13" s="1"/>
  <c r="AD606" i="13"/>
  <c r="AE606" i="13" s="1"/>
  <c r="AD600" i="13"/>
  <c r="AE600" i="13" s="1"/>
  <c r="AD604" i="13"/>
  <c r="AE604" i="13" s="1"/>
  <c r="AD601" i="13"/>
  <c r="AE601" i="13" s="1"/>
  <c r="AD587" i="13"/>
  <c r="AE587" i="13" s="1"/>
  <c r="AD586" i="13"/>
  <c r="AE586" i="13" s="1"/>
  <c r="AD545" i="13"/>
  <c r="AE545" i="13" s="1"/>
  <c r="AD541" i="13"/>
  <c r="AE541" i="13" s="1"/>
  <c r="AD542" i="13"/>
  <c r="AE542" i="13" s="1"/>
  <c r="AD544" i="13"/>
  <c r="AE544" i="13" s="1"/>
  <c r="AD531" i="13"/>
  <c r="AE531" i="13" s="1"/>
  <c r="AD526" i="13"/>
  <c r="AE526" i="13" s="1"/>
  <c r="AD528" i="13"/>
  <c r="AE528" i="13" s="1"/>
  <c r="AD529" i="13"/>
  <c r="AE529" i="13" s="1"/>
  <c r="AD527" i="13"/>
  <c r="AE527" i="13" s="1"/>
  <c r="AD523" i="13"/>
  <c r="AE523" i="13" s="1"/>
  <c r="AD524" i="13"/>
  <c r="AE524" i="13" s="1"/>
  <c r="AD525" i="13"/>
  <c r="AE525" i="13" s="1"/>
  <c r="AD478" i="13"/>
  <c r="AE478" i="13" s="1"/>
  <c r="AD477" i="13"/>
  <c r="AE477" i="13" s="1"/>
  <c r="AD474" i="13"/>
  <c r="AE474" i="13" s="1"/>
  <c r="AD476" i="13"/>
  <c r="AE476" i="13" s="1"/>
  <c r="AD475" i="13"/>
  <c r="AE475" i="13" s="1"/>
  <c r="AD473" i="13"/>
  <c r="AE473" i="13" s="1"/>
  <c r="AD472" i="13"/>
  <c r="AE472" i="13" s="1"/>
  <c r="AD469" i="13"/>
  <c r="AE469" i="13" s="1"/>
  <c r="AD470" i="13"/>
  <c r="AE470" i="13" s="1"/>
  <c r="AD468" i="13"/>
  <c r="AE468" i="13" s="1"/>
  <c r="AD465" i="13"/>
  <c r="AE465" i="13" s="1"/>
  <c r="AD464" i="13"/>
  <c r="AE464" i="13" s="1"/>
  <c r="AD466" i="13"/>
  <c r="AE466" i="13" s="1"/>
  <c r="AD364" i="13"/>
  <c r="AE364" i="13" s="1"/>
  <c r="AD264" i="13"/>
  <c r="AE264" i="13" s="1"/>
  <c r="AD135" i="13"/>
  <c r="AE135" i="13" s="1"/>
  <c r="AD134" i="13"/>
  <c r="AE134" i="13" s="1"/>
  <c r="AD36" i="13"/>
  <c r="AE36" i="13" s="1"/>
  <c r="AD35" i="13"/>
  <c r="AE35" i="13" s="1"/>
  <c r="AD401" i="13"/>
  <c r="AE401" i="13" s="1"/>
  <c r="AB9" i="13" l="1"/>
  <c r="AD9" i="13" s="1"/>
  <c r="AE9" i="13" s="1"/>
  <c r="AB75" i="13"/>
  <c r="AD75" i="13" s="1"/>
  <c r="AE75" i="13" s="1"/>
  <c r="AB137" i="13"/>
  <c r="AD137" i="13" s="1"/>
  <c r="AE137" i="13" s="1"/>
  <c r="AB201" i="13"/>
  <c r="AD201" i="13" s="1"/>
  <c r="AE201" i="13" s="1"/>
  <c r="AB259" i="13"/>
  <c r="AD259" i="13" s="1"/>
  <c r="AE259" i="13" s="1"/>
  <c r="AB311" i="13"/>
  <c r="AD311" i="13" s="1"/>
  <c r="AE311" i="13" s="1"/>
  <c r="AB361" i="13"/>
  <c r="AD361" i="13" s="1"/>
  <c r="AE361" i="13" s="1"/>
  <c r="AB426" i="13"/>
  <c r="AD426" i="13" s="1"/>
  <c r="AE426" i="13" s="1"/>
  <c r="AB484" i="13"/>
  <c r="AD484" i="13" s="1"/>
  <c r="AE484" i="13" s="1"/>
  <c r="AB552" i="13"/>
  <c r="AD552" i="13" s="1"/>
  <c r="AE552" i="13" s="1"/>
  <c r="AB613" i="13"/>
  <c r="AD613" i="13" s="1"/>
  <c r="AE613" i="13" s="1"/>
  <c r="AB99" i="13"/>
  <c r="AD99" i="13" s="1"/>
  <c r="AE99" i="13" s="1"/>
  <c r="AB100" i="13"/>
  <c r="AD100" i="13" s="1"/>
  <c r="AE100" i="13" s="1"/>
  <c r="AB8" i="13"/>
  <c r="AD8" i="13" s="1"/>
  <c r="AE8" i="13" s="1"/>
  <c r="AB193" i="13"/>
  <c r="AD193" i="13" s="1"/>
  <c r="AE193" i="13" s="1"/>
  <c r="AB322" i="13"/>
  <c r="AD322" i="13" s="1"/>
  <c r="AE322" i="13" s="1"/>
  <c r="AB383" i="13"/>
  <c r="AD383" i="13" s="1"/>
  <c r="AE383" i="13" s="1"/>
  <c r="AB453" i="13"/>
  <c r="AD453" i="13" s="1"/>
  <c r="AE453" i="13" s="1"/>
  <c r="AB64" i="13"/>
  <c r="AD64" i="13" s="1"/>
  <c r="AE64" i="13" s="1"/>
  <c r="AB155" i="13"/>
  <c r="AD155" i="13" s="1"/>
  <c r="AE155" i="13" s="1"/>
  <c r="AB228" i="13"/>
  <c r="AD228" i="13" s="1"/>
  <c r="AE228" i="13" s="1"/>
  <c r="AB350" i="13"/>
  <c r="AD350" i="13" s="1"/>
  <c r="AE350" i="13" s="1"/>
  <c r="AB420" i="13"/>
  <c r="AD420" i="13" s="1"/>
  <c r="AE420" i="13" s="1"/>
  <c r="AB486" i="13"/>
  <c r="AD486" i="13" s="1"/>
  <c r="AE486" i="13" s="1"/>
  <c r="AB563" i="13"/>
  <c r="AD563" i="13" s="1"/>
  <c r="AE563" i="13" s="1"/>
  <c r="AB627" i="13"/>
  <c r="AD627" i="13" s="1"/>
  <c r="AE627" i="13" s="1"/>
  <c r="AB683" i="13"/>
  <c r="AD683" i="13" s="1"/>
  <c r="AE683" i="13" s="1"/>
  <c r="AB740" i="13"/>
  <c r="AD740" i="13" s="1"/>
  <c r="AE740" i="13" s="1"/>
  <c r="AB103" i="13"/>
  <c r="AD103" i="13" s="1"/>
  <c r="AE103" i="13" s="1"/>
  <c r="AB186" i="13"/>
  <c r="AD186" i="13" s="1"/>
  <c r="AE186" i="13" s="1"/>
  <c r="AB254" i="13"/>
  <c r="AD254" i="13" s="1"/>
  <c r="AE254" i="13" s="1"/>
  <c r="AB314" i="13"/>
  <c r="AD314" i="13" s="1"/>
  <c r="AE314" i="13" s="1"/>
  <c r="AB375" i="13"/>
  <c r="AD375" i="13" s="1"/>
  <c r="AE375" i="13" s="1"/>
  <c r="AB80" i="13"/>
  <c r="AD80" i="13" s="1"/>
  <c r="AE80" i="13" s="1"/>
  <c r="AB166" i="13"/>
  <c r="AD166" i="13" s="1"/>
  <c r="AE166" i="13" s="1"/>
  <c r="AB300" i="13"/>
  <c r="AD300" i="13" s="1"/>
  <c r="AE300" i="13" s="1"/>
  <c r="AB357" i="13"/>
  <c r="AD357" i="13" s="1"/>
  <c r="AE357" i="13" s="1"/>
  <c r="AB45" i="13"/>
  <c r="AD45" i="13" s="1"/>
  <c r="AE45" i="13" s="1"/>
  <c r="AB188" i="13"/>
  <c r="AD188" i="13" s="1"/>
  <c r="AE188" i="13" s="1"/>
  <c r="AB432" i="13"/>
  <c r="AD432" i="13" s="1"/>
  <c r="AE432" i="13" s="1"/>
  <c r="AB512" i="13"/>
  <c r="AD512" i="13" s="1"/>
  <c r="AE512" i="13" s="1"/>
  <c r="AB666" i="13"/>
  <c r="AD666" i="13" s="1"/>
  <c r="AE666" i="13" s="1"/>
  <c r="AB733" i="13"/>
  <c r="AD733" i="13" s="1"/>
  <c r="AE733" i="13" s="1"/>
  <c r="AB789" i="13"/>
  <c r="AD789" i="13" s="1"/>
  <c r="AE789" i="13" s="1"/>
  <c r="AB843" i="13"/>
  <c r="AD843" i="13" s="1"/>
  <c r="AE843" i="13" s="1"/>
  <c r="AB900" i="13"/>
  <c r="AD900" i="13" s="1"/>
  <c r="AE900" i="13" s="1"/>
  <c r="AB149" i="13"/>
  <c r="AD149" i="13" s="1"/>
  <c r="AE149" i="13" s="1"/>
  <c r="AB292" i="13"/>
  <c r="AD292" i="13" s="1"/>
  <c r="AE292" i="13" s="1"/>
  <c r="AB407" i="13"/>
  <c r="AD407" i="13" s="1"/>
  <c r="AE407" i="13" s="1"/>
  <c r="AB494" i="13"/>
  <c r="AD494" i="13" s="1"/>
  <c r="AE494" i="13" s="1"/>
  <c r="AB584" i="13"/>
  <c r="AD584" i="13" s="1"/>
  <c r="AE584" i="13" s="1"/>
  <c r="AB652" i="13"/>
  <c r="AD652" i="13" s="1"/>
  <c r="AE652" i="13" s="1"/>
  <c r="AB715" i="13"/>
  <c r="AD715" i="13" s="1"/>
  <c r="AE715" i="13" s="1"/>
  <c r="AB776" i="13"/>
  <c r="AD776" i="13" s="1"/>
  <c r="AE776" i="13" s="1"/>
  <c r="AB833" i="13"/>
  <c r="AD833" i="13" s="1"/>
  <c r="AE833" i="13" s="1"/>
  <c r="AB887" i="13"/>
  <c r="AD887" i="13" s="1"/>
  <c r="AE887" i="13" s="1"/>
  <c r="AB151" i="13"/>
  <c r="AD151" i="13" s="1"/>
  <c r="AE151" i="13" s="1"/>
  <c r="AB293" i="13"/>
  <c r="AD293" i="13" s="1"/>
  <c r="AE293" i="13" s="1"/>
  <c r="AB412" i="13"/>
  <c r="AD412" i="13" s="1"/>
  <c r="AE412" i="13" s="1"/>
  <c r="AB495" i="13"/>
  <c r="AD495" i="13" s="1"/>
  <c r="AE495" i="13" s="1"/>
  <c r="AB585" i="13"/>
  <c r="AD585" i="13" s="1"/>
  <c r="AE585" i="13" s="1"/>
  <c r="AB653" i="13"/>
  <c r="AD653" i="13" s="1"/>
  <c r="AE653" i="13" s="1"/>
  <c r="AB717" i="13"/>
  <c r="AD717" i="13" s="1"/>
  <c r="AE717" i="13" s="1"/>
  <c r="AB133" i="13"/>
  <c r="AD133" i="13" s="1"/>
  <c r="AE133" i="13" s="1"/>
  <c r="AB278" i="13"/>
  <c r="AD278" i="13" s="1"/>
  <c r="AE278" i="13" s="1"/>
  <c r="AB20" i="13"/>
  <c r="AD20" i="13" s="1"/>
  <c r="AE20" i="13" s="1"/>
  <c r="AB84" i="13"/>
  <c r="AD84" i="13" s="1"/>
  <c r="AE84" i="13" s="1"/>
  <c r="AB142" i="13"/>
  <c r="AD142" i="13" s="1"/>
  <c r="AE142" i="13" s="1"/>
  <c r="AB267" i="13"/>
  <c r="AD267" i="13" s="1"/>
  <c r="AE267" i="13" s="1"/>
  <c r="AB369" i="13"/>
  <c r="AD369" i="13" s="1"/>
  <c r="AE369" i="13" s="1"/>
  <c r="AB434" i="13"/>
  <c r="AD434" i="13" s="1"/>
  <c r="AE434" i="13" s="1"/>
  <c r="AB559" i="13"/>
  <c r="AD559" i="13" s="1"/>
  <c r="AE559" i="13" s="1"/>
  <c r="AB106" i="13"/>
  <c r="AD106" i="13" s="1"/>
  <c r="AE106" i="13" s="1"/>
  <c r="AB46" i="13"/>
  <c r="AD46" i="13" s="1"/>
  <c r="AE46" i="13" s="1"/>
  <c r="AB107" i="13"/>
  <c r="AD107" i="13" s="1"/>
  <c r="AE107" i="13" s="1"/>
  <c r="AB25" i="13"/>
  <c r="AD25" i="13" s="1"/>
  <c r="AE25" i="13" s="1"/>
  <c r="AB203" i="13"/>
  <c r="AD203" i="13" s="1"/>
  <c r="AE203" i="13" s="1"/>
  <c r="AB271" i="13"/>
  <c r="AD271" i="13" s="1"/>
  <c r="AE271" i="13" s="1"/>
  <c r="AB462" i="13"/>
  <c r="AD462" i="13" s="1"/>
  <c r="AE462" i="13" s="1"/>
  <c r="AB78" i="13"/>
  <c r="AD78" i="13" s="1"/>
  <c r="AE78" i="13" s="1"/>
  <c r="AB237" i="13"/>
  <c r="AD237" i="13" s="1"/>
  <c r="AE237" i="13" s="1"/>
  <c r="AB298" i="13"/>
  <c r="AD298" i="13" s="1"/>
  <c r="AE298" i="13" s="1"/>
  <c r="AB429" i="13"/>
  <c r="AD429" i="13" s="1"/>
  <c r="AE429" i="13" s="1"/>
  <c r="AB492" i="13"/>
  <c r="AD492" i="13" s="1"/>
  <c r="AE492" i="13" s="1"/>
  <c r="AB572" i="13"/>
  <c r="AD572" i="13" s="1"/>
  <c r="AE572" i="13" s="1"/>
  <c r="AB633" i="13"/>
  <c r="AD633" i="13" s="1"/>
  <c r="AE633" i="13" s="1"/>
  <c r="AB689" i="13"/>
  <c r="AD689" i="13" s="1"/>
  <c r="AE689" i="13" s="1"/>
  <c r="AB13" i="13"/>
  <c r="AD13" i="13" s="1"/>
  <c r="AE13" i="13" s="1"/>
  <c r="AB117" i="13"/>
  <c r="AD117" i="13" s="1"/>
  <c r="AE117" i="13" s="1"/>
  <c r="AB195" i="13"/>
  <c r="AD195" i="13" s="1"/>
  <c r="AE195" i="13" s="1"/>
  <c r="AB262" i="13"/>
  <c r="AD262" i="13" s="1"/>
  <c r="AE262" i="13" s="1"/>
  <c r="AB385" i="13"/>
  <c r="AD385" i="13" s="1"/>
  <c r="AE385" i="13" s="1"/>
  <c r="AB94" i="13"/>
  <c r="AD94" i="13" s="1"/>
  <c r="AE94" i="13" s="1"/>
  <c r="AB175" i="13"/>
  <c r="AD175" i="13" s="1"/>
  <c r="AE175" i="13" s="1"/>
  <c r="AB244" i="13"/>
  <c r="AD244" i="13" s="1"/>
  <c r="AE244" i="13" s="1"/>
  <c r="AB307" i="13"/>
  <c r="AD307" i="13" s="1"/>
  <c r="AE307" i="13" s="1"/>
  <c r="AB366" i="13"/>
  <c r="AD366" i="13" s="1"/>
  <c r="AE366" i="13" s="1"/>
  <c r="AB23" i="13"/>
  <c r="AD23" i="13" s="1"/>
  <c r="AE23" i="13" s="1"/>
  <c r="AB207" i="13"/>
  <c r="AD207" i="13" s="1"/>
  <c r="AE207" i="13" s="1"/>
  <c r="AB332" i="13"/>
  <c r="AD332" i="13" s="1"/>
  <c r="AE332" i="13" s="1"/>
  <c r="AB444" i="13"/>
  <c r="AD444" i="13" s="1"/>
  <c r="AE444" i="13" s="1"/>
  <c r="AB612" i="13"/>
  <c r="AD612" i="13" s="1"/>
  <c r="AE612" i="13" s="1"/>
  <c r="AB674" i="13"/>
  <c r="AD674" i="13" s="1"/>
  <c r="AE674" i="13" s="1"/>
  <c r="AB739" i="13"/>
  <c r="AD739" i="13" s="1"/>
  <c r="AE739" i="13" s="1"/>
  <c r="AB797" i="13"/>
  <c r="AD797" i="13" s="1"/>
  <c r="AE797" i="13" s="1"/>
  <c r="AB851" i="13"/>
  <c r="AD851" i="13" s="1"/>
  <c r="AE851" i="13" s="1"/>
  <c r="AB168" i="13"/>
  <c r="AD168" i="13" s="1"/>
  <c r="AE168" i="13" s="1"/>
  <c r="AB302" i="13"/>
  <c r="AD302" i="13" s="1"/>
  <c r="AE302" i="13" s="1"/>
  <c r="AB422" i="13"/>
  <c r="AD422" i="13" s="1"/>
  <c r="AE422" i="13" s="1"/>
  <c r="AB503" i="13"/>
  <c r="AD503" i="13" s="1"/>
  <c r="AE503" i="13" s="1"/>
  <c r="AB657" i="13"/>
  <c r="AD657" i="13" s="1"/>
  <c r="AE657" i="13" s="1"/>
  <c r="AB726" i="13"/>
  <c r="AD726" i="13" s="1"/>
  <c r="AE726" i="13" s="1"/>
  <c r="AB782" i="13"/>
  <c r="AD782" i="13" s="1"/>
  <c r="AE782" i="13" s="1"/>
  <c r="AB892" i="13"/>
  <c r="AD892" i="13" s="1"/>
  <c r="AE892" i="13" s="1"/>
  <c r="AB1051" i="13"/>
  <c r="AD1051" i="13" s="1"/>
  <c r="AE1051" i="13" s="1"/>
  <c r="AB169" i="13"/>
  <c r="AD169" i="13" s="1"/>
  <c r="AE169" i="13" s="1"/>
  <c r="AB303" i="13"/>
  <c r="AD303" i="13" s="1"/>
  <c r="AE303" i="13" s="1"/>
  <c r="AB423" i="13"/>
  <c r="AD423" i="13" s="1"/>
  <c r="AE423" i="13" s="1"/>
  <c r="AB504" i="13"/>
  <c r="AD504" i="13" s="1"/>
  <c r="AE504" i="13" s="1"/>
  <c r="AB658" i="13"/>
  <c r="AD658" i="13" s="1"/>
  <c r="AE658" i="13" s="1"/>
  <c r="AB727" i="13"/>
  <c r="AD727" i="13" s="1"/>
  <c r="AE727" i="13" s="1"/>
  <c r="AB784" i="13"/>
  <c r="AD784" i="13" s="1"/>
  <c r="AE784" i="13" s="1"/>
  <c r="AB153" i="13"/>
  <c r="AD153" i="13" s="1"/>
  <c r="AE153" i="13" s="1"/>
  <c r="AB294" i="13"/>
  <c r="AD294" i="13" s="1"/>
  <c r="AE294" i="13" s="1"/>
  <c r="AB28" i="13"/>
  <c r="AD28" i="13" s="1"/>
  <c r="AE28" i="13" s="1"/>
  <c r="AB91" i="13"/>
  <c r="AD91" i="13" s="1"/>
  <c r="AE91" i="13" s="1"/>
  <c r="AB150" i="13"/>
  <c r="AD150" i="13" s="1"/>
  <c r="AE150" i="13" s="1"/>
  <c r="AB276" i="13"/>
  <c r="AD276" i="13" s="1"/>
  <c r="AE276" i="13" s="1"/>
  <c r="AB326" i="13"/>
  <c r="AD326" i="13" s="1"/>
  <c r="AE326" i="13" s="1"/>
  <c r="AB379" i="13"/>
  <c r="AD379" i="13" s="1"/>
  <c r="AE379" i="13" s="1"/>
  <c r="AB442" i="13"/>
  <c r="AD442" i="13" s="1"/>
  <c r="AE442" i="13" s="1"/>
  <c r="AB496" i="13"/>
  <c r="AD496" i="13" s="1"/>
  <c r="AE496" i="13" s="1"/>
  <c r="AB567" i="13"/>
  <c r="AD567" i="13" s="1"/>
  <c r="AE567" i="13" s="1"/>
  <c r="AB54" i="13"/>
  <c r="AD54" i="13" s="1"/>
  <c r="AE54" i="13" s="1"/>
  <c r="AB55" i="13"/>
  <c r="AD55" i="13" s="1"/>
  <c r="AE55" i="13" s="1"/>
  <c r="AB115" i="13"/>
  <c r="AD115" i="13" s="1"/>
  <c r="AE115" i="13" s="1"/>
  <c r="AB37" i="13"/>
  <c r="AD37" i="13" s="1"/>
  <c r="AE37" i="13" s="1"/>
  <c r="AB211" i="13"/>
  <c r="AD211" i="13" s="1"/>
  <c r="AE211" i="13" s="1"/>
  <c r="AB279" i="13"/>
  <c r="AD279" i="13" s="1"/>
  <c r="AE279" i="13" s="1"/>
  <c r="AB335" i="13"/>
  <c r="AD335" i="13" s="1"/>
  <c r="AE335" i="13" s="1"/>
  <c r="AB398" i="13"/>
  <c r="AD398" i="13" s="1"/>
  <c r="AE398" i="13" s="1"/>
  <c r="AB172" i="13"/>
  <c r="AD172" i="13" s="1"/>
  <c r="AE172" i="13" s="1"/>
  <c r="AB250" i="13"/>
  <c r="AD250" i="13" s="1"/>
  <c r="AE250" i="13" s="1"/>
  <c r="AB305" i="13"/>
  <c r="AD305" i="13" s="1"/>
  <c r="AE305" i="13" s="1"/>
  <c r="AB371" i="13"/>
  <c r="AD371" i="13" s="1"/>
  <c r="AE371" i="13" s="1"/>
  <c r="AB439" i="13"/>
  <c r="AD439" i="13" s="1"/>
  <c r="AE439" i="13" s="1"/>
  <c r="AB581" i="13"/>
  <c r="AD581" i="13" s="1"/>
  <c r="AE581" i="13" s="1"/>
  <c r="AB640" i="13"/>
  <c r="AD640" i="13" s="1"/>
  <c r="AE640" i="13" s="1"/>
  <c r="AB696" i="13"/>
  <c r="AD696" i="13" s="1"/>
  <c r="AE696" i="13" s="1"/>
  <c r="AB27" i="13"/>
  <c r="AD27" i="13" s="1"/>
  <c r="AE27" i="13" s="1"/>
  <c r="AB205" i="13"/>
  <c r="AD205" i="13" s="1"/>
  <c r="AE205" i="13" s="1"/>
  <c r="AB330" i="13"/>
  <c r="AD330" i="13" s="1"/>
  <c r="AE330" i="13" s="1"/>
  <c r="AB393" i="13"/>
  <c r="AD393" i="13" s="1"/>
  <c r="AE393" i="13" s="1"/>
  <c r="AB104" i="13"/>
  <c r="AD104" i="13" s="1"/>
  <c r="AE104" i="13" s="1"/>
  <c r="AB187" i="13"/>
  <c r="AD187" i="13" s="1"/>
  <c r="AE187" i="13" s="1"/>
  <c r="AB255" i="13"/>
  <c r="AD255" i="13" s="1"/>
  <c r="AE255" i="13" s="1"/>
  <c r="AB315" i="13"/>
  <c r="AD315" i="13" s="1"/>
  <c r="AE315" i="13" s="1"/>
  <c r="AB377" i="13"/>
  <c r="AD377" i="13" s="1"/>
  <c r="AE377" i="13" s="1"/>
  <c r="AB58" i="13"/>
  <c r="AD58" i="13" s="1"/>
  <c r="AE58" i="13" s="1"/>
  <c r="AB223" i="13"/>
  <c r="AD223" i="13" s="1"/>
  <c r="AE223" i="13" s="1"/>
  <c r="AB346" i="13"/>
  <c r="AD346" i="13" s="1"/>
  <c r="AE346" i="13" s="1"/>
  <c r="AB455" i="13"/>
  <c r="AD455" i="13" s="1"/>
  <c r="AE455" i="13" s="1"/>
  <c r="AB619" i="13"/>
  <c r="AD619" i="13" s="1"/>
  <c r="AE619" i="13" s="1"/>
  <c r="AB682" i="13"/>
  <c r="AD682" i="13" s="1"/>
  <c r="AE682" i="13" s="1"/>
  <c r="AB748" i="13"/>
  <c r="AD748" i="13" s="1"/>
  <c r="AE748" i="13" s="1"/>
  <c r="AB805" i="13"/>
  <c r="AD805" i="13" s="1"/>
  <c r="AE805" i="13" s="1"/>
  <c r="AB859" i="13"/>
  <c r="AD859" i="13" s="1"/>
  <c r="AE859" i="13" s="1"/>
  <c r="AB909" i="13"/>
  <c r="AD909" i="13" s="1"/>
  <c r="AE909" i="13" s="1"/>
  <c r="AB189" i="13"/>
  <c r="AD189" i="13" s="1"/>
  <c r="AE189" i="13" s="1"/>
  <c r="AB319" i="13"/>
  <c r="AD319" i="13" s="1"/>
  <c r="AE319" i="13" s="1"/>
  <c r="AB433" i="13"/>
  <c r="AD433" i="13" s="1"/>
  <c r="AE433" i="13" s="1"/>
  <c r="AB513" i="13"/>
  <c r="AD513" i="13" s="1"/>
  <c r="AE513" i="13" s="1"/>
  <c r="AB667" i="13"/>
  <c r="AD667" i="13" s="1"/>
  <c r="AE667" i="13" s="1"/>
  <c r="AB734" i="13"/>
  <c r="AD734" i="13" s="1"/>
  <c r="AE734" i="13" s="1"/>
  <c r="AB790" i="13"/>
  <c r="AD790" i="13" s="1"/>
  <c r="AE790" i="13" s="1"/>
  <c r="AB844" i="13"/>
  <c r="AD844" i="13" s="1"/>
  <c r="AE844" i="13" s="1"/>
  <c r="AB901" i="13"/>
  <c r="AD901" i="13" s="1"/>
  <c r="AE901" i="13" s="1"/>
  <c r="AB1059" i="13"/>
  <c r="AD1059" i="13" s="1"/>
  <c r="AE1059" i="13" s="1"/>
  <c r="AB190" i="13"/>
  <c r="AD190" i="13" s="1"/>
  <c r="AE190" i="13" s="1"/>
  <c r="AB320" i="13"/>
  <c r="AD320" i="13" s="1"/>
  <c r="AE320" i="13" s="1"/>
  <c r="AB436" i="13"/>
  <c r="AD436" i="13" s="1"/>
  <c r="AE436" i="13" s="1"/>
  <c r="AB514" i="13"/>
  <c r="AD514" i="13" s="1"/>
  <c r="AE514" i="13" s="1"/>
  <c r="AB791" i="13"/>
  <c r="AD791" i="13" s="1"/>
  <c r="AE791" i="13" s="1"/>
  <c r="AB170" i="13"/>
  <c r="AD170" i="13" s="1"/>
  <c r="AE170" i="13" s="1"/>
  <c r="AB424" i="13"/>
  <c r="AD424" i="13" s="1"/>
  <c r="AE424" i="13" s="1"/>
  <c r="AB505" i="13"/>
  <c r="AD505" i="13" s="1"/>
  <c r="AE505" i="13" s="1"/>
  <c r="AB660" i="13"/>
  <c r="AD660" i="13" s="1"/>
  <c r="AE660" i="13" s="1"/>
  <c r="AB728" i="13"/>
  <c r="AD728" i="13" s="1"/>
  <c r="AE728" i="13" s="1"/>
  <c r="AB785" i="13"/>
  <c r="AD785" i="13" s="1"/>
  <c r="AE785" i="13" s="1"/>
  <c r="AB839" i="13"/>
  <c r="AD839" i="13" s="1"/>
  <c r="AE839" i="13" s="1"/>
  <c r="AB894" i="13"/>
  <c r="AD894" i="13" s="1"/>
  <c r="AE894" i="13" s="1"/>
  <c r="AB34" i="13"/>
  <c r="AD34" i="13" s="1"/>
  <c r="AE34" i="13" s="1"/>
  <c r="AB98" i="13"/>
  <c r="AD98" i="13" s="1"/>
  <c r="AE98" i="13" s="1"/>
  <c r="AB158" i="13"/>
  <c r="AD158" i="13" s="1"/>
  <c r="AE158" i="13" s="1"/>
  <c r="AB222" i="13"/>
  <c r="AD222" i="13" s="1"/>
  <c r="AE222" i="13" s="1"/>
  <c r="AB387" i="13"/>
  <c r="AD387" i="13" s="1"/>
  <c r="AE387" i="13" s="1"/>
  <c r="AB449" i="13"/>
  <c r="AD449" i="13" s="1"/>
  <c r="AE449" i="13" s="1"/>
  <c r="AB502" i="13"/>
  <c r="AD502" i="13" s="1"/>
  <c r="AE502" i="13" s="1"/>
  <c r="AB575" i="13"/>
  <c r="AD575" i="13" s="1"/>
  <c r="AE575" i="13" s="1"/>
  <c r="AB629" i="13"/>
  <c r="AD629" i="13" s="1"/>
  <c r="AE629" i="13" s="1"/>
  <c r="AB61" i="13"/>
  <c r="AD61" i="13" s="1"/>
  <c r="AE61" i="13" s="1"/>
  <c r="AB121" i="13"/>
  <c r="AD121" i="13" s="1"/>
  <c r="AE121" i="13" s="1"/>
  <c r="AB62" i="13"/>
  <c r="AD62" i="13" s="1"/>
  <c r="AE62" i="13" s="1"/>
  <c r="AB122" i="13"/>
  <c r="AD122" i="13" s="1"/>
  <c r="AE122" i="13" s="1"/>
  <c r="AB50" i="13"/>
  <c r="AD50" i="13" s="1"/>
  <c r="AE50" i="13" s="1"/>
  <c r="AB143" i="13"/>
  <c r="AD143" i="13" s="1"/>
  <c r="AE143" i="13" s="1"/>
  <c r="AB341" i="13"/>
  <c r="AD341" i="13" s="1"/>
  <c r="AE341" i="13" s="1"/>
  <c r="AB409" i="13"/>
  <c r="AD409" i="13" s="1"/>
  <c r="AE409" i="13" s="1"/>
  <c r="AB102" i="13"/>
  <c r="AD102" i="13" s="1"/>
  <c r="AE102" i="13" s="1"/>
  <c r="AB185" i="13"/>
  <c r="AD185" i="13" s="1"/>
  <c r="AE185" i="13" s="1"/>
  <c r="AB253" i="13"/>
  <c r="AD253" i="13" s="1"/>
  <c r="AE253" i="13" s="1"/>
  <c r="AB374" i="13"/>
  <c r="AD374" i="13" s="1"/>
  <c r="AE374" i="13" s="1"/>
  <c r="AB446" i="13"/>
  <c r="AD446" i="13" s="1"/>
  <c r="AE446" i="13" s="1"/>
  <c r="AB508" i="13"/>
  <c r="AD508" i="13" s="1"/>
  <c r="AE508" i="13" s="1"/>
  <c r="AB646" i="13"/>
  <c r="AD646" i="13" s="1"/>
  <c r="AE646" i="13" s="1"/>
  <c r="AB703" i="13"/>
  <c r="AD703" i="13" s="1"/>
  <c r="AE703" i="13" s="1"/>
  <c r="AB39" i="13"/>
  <c r="AD39" i="13" s="1"/>
  <c r="AE39" i="13" s="1"/>
  <c r="AB213" i="13"/>
  <c r="AD213" i="13" s="1"/>
  <c r="AE213" i="13" s="1"/>
  <c r="AB280" i="13"/>
  <c r="AD280" i="13" s="1"/>
  <c r="AE280" i="13" s="1"/>
  <c r="AB337" i="13"/>
  <c r="AD337" i="13" s="1"/>
  <c r="AE337" i="13" s="1"/>
  <c r="AB14" i="13"/>
  <c r="AD14" i="13" s="1"/>
  <c r="AE14" i="13" s="1"/>
  <c r="AB118" i="13"/>
  <c r="AD118" i="13" s="1"/>
  <c r="AE118" i="13" s="1"/>
  <c r="AB196" i="13"/>
  <c r="AD196" i="13" s="1"/>
  <c r="AE196" i="13" s="1"/>
  <c r="AB263" i="13"/>
  <c r="AD263" i="13" s="1"/>
  <c r="AE263" i="13" s="1"/>
  <c r="AB324" i="13"/>
  <c r="AD324" i="13" s="1"/>
  <c r="AE324" i="13" s="1"/>
  <c r="AB386" i="13"/>
  <c r="AD386" i="13" s="1"/>
  <c r="AE386" i="13" s="1"/>
  <c r="AB82" i="13"/>
  <c r="AD82" i="13" s="1"/>
  <c r="AE82" i="13" s="1"/>
  <c r="AB241" i="13"/>
  <c r="AD241" i="13" s="1"/>
  <c r="AE241" i="13" s="1"/>
  <c r="AB358" i="13"/>
  <c r="AD358" i="13" s="1"/>
  <c r="AE358" i="13" s="1"/>
  <c r="AB520" i="13"/>
  <c r="AD520" i="13" s="1"/>
  <c r="AE520" i="13" s="1"/>
  <c r="AB553" i="13"/>
  <c r="AD553" i="13" s="1"/>
  <c r="AE553" i="13" s="1"/>
  <c r="AB626" i="13"/>
  <c r="AD626" i="13" s="1"/>
  <c r="AE626" i="13" s="1"/>
  <c r="AB690" i="13"/>
  <c r="AD690" i="13" s="1"/>
  <c r="AE690" i="13" s="1"/>
  <c r="AB754" i="13"/>
  <c r="AD754" i="13" s="1"/>
  <c r="AE754" i="13" s="1"/>
  <c r="AB865" i="13"/>
  <c r="AD865" i="13" s="1"/>
  <c r="AE865" i="13" s="1"/>
  <c r="AB24" i="13"/>
  <c r="AD24" i="13" s="1"/>
  <c r="AE24" i="13" s="1"/>
  <c r="AB208" i="13"/>
  <c r="AD208" i="13" s="1"/>
  <c r="AE208" i="13" s="1"/>
  <c r="AB333" i="13"/>
  <c r="AD333" i="13" s="1"/>
  <c r="AE333" i="13" s="1"/>
  <c r="AB675" i="13"/>
  <c r="AD675" i="13" s="1"/>
  <c r="AE675" i="13" s="1"/>
  <c r="AB741" i="13"/>
  <c r="AD741" i="13" s="1"/>
  <c r="AE741" i="13" s="1"/>
  <c r="AB798" i="13"/>
  <c r="AD798" i="13" s="1"/>
  <c r="AE798" i="13" s="1"/>
  <c r="AB852" i="13"/>
  <c r="AD852" i="13" s="1"/>
  <c r="AE852" i="13" s="1"/>
  <c r="AB1069" i="13"/>
  <c r="AD1069" i="13" s="1"/>
  <c r="AE1069" i="13" s="1"/>
  <c r="AB32" i="13"/>
  <c r="AD32" i="13" s="1"/>
  <c r="AE32" i="13" s="1"/>
  <c r="AB209" i="13"/>
  <c r="AD209" i="13" s="1"/>
  <c r="AE209" i="13" s="1"/>
  <c r="AB105" i="13"/>
  <c r="AD105" i="13" s="1"/>
  <c r="AE105" i="13" s="1"/>
  <c r="AB165" i="13"/>
  <c r="AD165" i="13" s="1"/>
  <c r="AE165" i="13" s="1"/>
  <c r="AB230" i="13"/>
  <c r="AD230" i="13" s="1"/>
  <c r="AE230" i="13" s="1"/>
  <c r="AB289" i="13"/>
  <c r="AD289" i="13" s="1"/>
  <c r="AE289" i="13" s="1"/>
  <c r="AB338" i="13"/>
  <c r="AD338" i="13" s="1"/>
  <c r="AE338" i="13" s="1"/>
  <c r="AB456" i="13"/>
  <c r="AD456" i="13" s="1"/>
  <c r="AE456" i="13" s="1"/>
  <c r="AB510" i="13"/>
  <c r="AD510" i="13" s="1"/>
  <c r="AE510" i="13" s="1"/>
  <c r="AB583" i="13"/>
  <c r="AD583" i="13" s="1"/>
  <c r="AE583" i="13" s="1"/>
  <c r="AB635" i="13"/>
  <c r="AD635" i="13" s="1"/>
  <c r="AE635" i="13" s="1"/>
  <c r="AB68" i="13"/>
  <c r="AD68" i="13" s="1"/>
  <c r="AE68" i="13" s="1"/>
  <c r="AB3" i="13"/>
  <c r="AD3" i="13" s="1"/>
  <c r="AE3" i="13" s="1"/>
  <c r="AB69" i="13"/>
  <c r="AD69" i="13" s="1"/>
  <c r="AE69" i="13" s="1"/>
  <c r="AB129" i="13"/>
  <c r="AD129" i="13" s="1"/>
  <c r="AE129" i="13" s="1"/>
  <c r="AB154" i="13"/>
  <c r="AD154" i="13" s="1"/>
  <c r="AE154" i="13" s="1"/>
  <c r="AB227" i="13"/>
  <c r="AD227" i="13" s="1"/>
  <c r="AE227" i="13" s="1"/>
  <c r="AB295" i="13"/>
  <c r="AD295" i="13" s="1"/>
  <c r="AE295" i="13" s="1"/>
  <c r="AB349" i="13"/>
  <c r="AD349" i="13" s="1"/>
  <c r="AE349" i="13" s="1"/>
  <c r="AB419" i="13"/>
  <c r="AD419" i="13" s="1"/>
  <c r="AE419" i="13" s="1"/>
  <c r="AB12" i="13"/>
  <c r="AD12" i="13" s="1"/>
  <c r="AE12" i="13" s="1"/>
  <c r="AB111" i="13"/>
  <c r="AD111" i="13" s="1"/>
  <c r="AE111" i="13" s="1"/>
  <c r="AB194" i="13"/>
  <c r="AD194" i="13" s="1"/>
  <c r="AE194" i="13" s="1"/>
  <c r="AB261" i="13"/>
  <c r="AD261" i="13" s="1"/>
  <c r="AE261" i="13" s="1"/>
  <c r="AB323" i="13"/>
  <c r="AD323" i="13" s="1"/>
  <c r="AE323" i="13" s="1"/>
  <c r="AB384" i="13"/>
  <c r="AD384" i="13" s="1"/>
  <c r="AE384" i="13" s="1"/>
  <c r="AB454" i="13"/>
  <c r="AD454" i="13" s="1"/>
  <c r="AE454" i="13" s="1"/>
  <c r="AB517" i="13"/>
  <c r="AD517" i="13" s="1"/>
  <c r="AE517" i="13" s="1"/>
  <c r="AB710" i="13"/>
  <c r="AD710" i="13" s="1"/>
  <c r="AE710" i="13" s="1"/>
  <c r="AB56" i="13"/>
  <c r="AD56" i="13" s="1"/>
  <c r="AE56" i="13" s="1"/>
  <c r="AB146" i="13"/>
  <c r="AD146" i="13" s="1"/>
  <c r="AE146" i="13" s="1"/>
  <c r="AB220" i="13"/>
  <c r="AD220" i="13" s="1"/>
  <c r="AE220" i="13" s="1"/>
  <c r="AB288" i="13"/>
  <c r="AD288" i="13" s="1"/>
  <c r="AE288" i="13" s="1"/>
  <c r="AB344" i="13"/>
  <c r="AD344" i="13" s="1"/>
  <c r="AE344" i="13" s="1"/>
  <c r="AB126" i="13"/>
  <c r="AD126" i="13" s="1"/>
  <c r="AE126" i="13" s="1"/>
  <c r="AB206" i="13"/>
  <c r="AD206" i="13" s="1"/>
  <c r="AE206" i="13" s="1"/>
  <c r="AB274" i="13"/>
  <c r="AD274" i="13" s="1"/>
  <c r="AE274" i="13" s="1"/>
  <c r="AB331" i="13"/>
  <c r="AD331" i="13" s="1"/>
  <c r="AE331" i="13" s="1"/>
  <c r="AB388" i="13"/>
  <c r="AD388" i="13" s="1"/>
  <c r="AE388" i="13" s="1"/>
  <c r="AB256" i="13"/>
  <c r="AD256" i="13" s="1"/>
  <c r="AE256" i="13" s="1"/>
  <c r="AB378" i="13"/>
  <c r="AD378" i="13" s="1"/>
  <c r="AE378" i="13" s="1"/>
  <c r="AB562" i="13"/>
  <c r="AD562" i="13" s="1"/>
  <c r="AE562" i="13" s="1"/>
  <c r="AB634" i="13"/>
  <c r="AD634" i="13" s="1"/>
  <c r="AE634" i="13" s="1"/>
  <c r="AB698" i="13"/>
  <c r="AD698" i="13" s="1"/>
  <c r="AE698" i="13" s="1"/>
  <c r="AB758" i="13"/>
  <c r="AD758" i="13" s="1"/>
  <c r="AE758" i="13" s="1"/>
  <c r="AB818" i="13"/>
  <c r="AD818" i="13" s="1"/>
  <c r="AE818" i="13" s="1"/>
  <c r="AB874" i="13"/>
  <c r="AD874" i="13" s="1"/>
  <c r="AE874" i="13" s="1"/>
  <c r="AB59" i="13"/>
  <c r="AD59" i="13" s="1"/>
  <c r="AE59" i="13" s="1"/>
  <c r="AB224" i="13"/>
  <c r="AD224" i="13" s="1"/>
  <c r="AE224" i="13" s="1"/>
  <c r="AB457" i="13"/>
  <c r="AD457" i="13" s="1"/>
  <c r="AE457" i="13" s="1"/>
  <c r="AB620" i="13"/>
  <c r="AD620" i="13" s="1"/>
  <c r="AE620" i="13" s="1"/>
  <c r="AB684" i="13"/>
  <c r="AD684" i="13" s="1"/>
  <c r="AE684" i="13" s="1"/>
  <c r="AB749" i="13"/>
  <c r="AD749" i="13" s="1"/>
  <c r="AE749" i="13" s="1"/>
  <c r="AB806" i="13"/>
  <c r="AD806" i="13" s="1"/>
  <c r="AE806" i="13" s="1"/>
  <c r="AB860" i="13"/>
  <c r="AD860" i="13" s="1"/>
  <c r="AE860" i="13" s="1"/>
  <c r="AB1079" i="13"/>
  <c r="AD1079" i="13" s="1"/>
  <c r="AE1079" i="13" s="1"/>
  <c r="AB225" i="13"/>
  <c r="AD225" i="13" s="1"/>
  <c r="AE225" i="13" s="1"/>
  <c r="AB53" i="13"/>
  <c r="AD53" i="13" s="1"/>
  <c r="AE53" i="13" s="1"/>
  <c r="AB112" i="13"/>
  <c r="AD112" i="13" s="1"/>
  <c r="AE112" i="13" s="1"/>
  <c r="AB173" i="13"/>
  <c r="AD173" i="13" s="1"/>
  <c r="AE173" i="13" s="1"/>
  <c r="AB238" i="13"/>
  <c r="AD238" i="13" s="1"/>
  <c r="AE238" i="13" s="1"/>
  <c r="AB285" i="13"/>
  <c r="AD285" i="13" s="1"/>
  <c r="AE285" i="13" s="1"/>
  <c r="AB343" i="13"/>
  <c r="AD343" i="13" s="1"/>
  <c r="AE343" i="13" s="1"/>
  <c r="AB400" i="13"/>
  <c r="AD400" i="13" s="1"/>
  <c r="AE400" i="13" s="1"/>
  <c r="AB480" i="13"/>
  <c r="AD480" i="13" s="1"/>
  <c r="AE480" i="13" s="1"/>
  <c r="AB10" i="13"/>
  <c r="AD10" i="13" s="1"/>
  <c r="AE10" i="13" s="1"/>
  <c r="AB76" i="13"/>
  <c r="AD76" i="13" s="1"/>
  <c r="AE76" i="13" s="1"/>
  <c r="AB11" i="13"/>
  <c r="AD11" i="13" s="1"/>
  <c r="AE11" i="13" s="1"/>
  <c r="AB77" i="13"/>
  <c r="AD77" i="13" s="1"/>
  <c r="AE77" i="13" s="1"/>
  <c r="AB74" i="13"/>
  <c r="AD74" i="13" s="1"/>
  <c r="AE74" i="13" s="1"/>
  <c r="AB163" i="13"/>
  <c r="AD163" i="13" s="1"/>
  <c r="AE163" i="13" s="1"/>
  <c r="AB236" i="13"/>
  <c r="AD236" i="13" s="1"/>
  <c r="AE236" i="13" s="1"/>
  <c r="AB284" i="13"/>
  <c r="AD284" i="13" s="1"/>
  <c r="AE284" i="13" s="1"/>
  <c r="AB354" i="13"/>
  <c r="AD354" i="13" s="1"/>
  <c r="AE354" i="13" s="1"/>
  <c r="AB428" i="13"/>
  <c r="AD428" i="13" s="1"/>
  <c r="AE428" i="13" s="1"/>
  <c r="AB26" i="13"/>
  <c r="AD26" i="13" s="1"/>
  <c r="AE26" i="13" s="1"/>
  <c r="AB125" i="13"/>
  <c r="AD125" i="13" s="1"/>
  <c r="AE125" i="13" s="1"/>
  <c r="AB60" i="13"/>
  <c r="AD60" i="13" s="1"/>
  <c r="AE60" i="13" s="1"/>
  <c r="AB120" i="13"/>
  <c r="AD120" i="13" s="1"/>
  <c r="AE120" i="13" s="1"/>
  <c r="AB67" i="13"/>
  <c r="AD67" i="13" s="1"/>
  <c r="AE67" i="13" s="1"/>
  <c r="AB86" i="13"/>
  <c r="AD86" i="13" s="1"/>
  <c r="AE86" i="13" s="1"/>
  <c r="AB38" i="13"/>
  <c r="AD38" i="13" s="1"/>
  <c r="AE38" i="13" s="1"/>
  <c r="AB621" i="13"/>
  <c r="AD621" i="13" s="1"/>
  <c r="AE621" i="13" s="1"/>
  <c r="AB79" i="13"/>
  <c r="AD79" i="13" s="1"/>
  <c r="AE79" i="13" s="1"/>
  <c r="AB286" i="13"/>
  <c r="AD286" i="13" s="1"/>
  <c r="AE286" i="13" s="1"/>
  <c r="AB66" i="13"/>
  <c r="AD66" i="13" s="1"/>
  <c r="AE66" i="13" s="1"/>
  <c r="AB290" i="13"/>
  <c r="AD290" i="13" s="1"/>
  <c r="AE290" i="13" s="1"/>
  <c r="AB128" i="13"/>
  <c r="AD128" i="13" s="1"/>
  <c r="AE128" i="13" s="1"/>
  <c r="AB435" i="13"/>
  <c r="AD435" i="13" s="1"/>
  <c r="AE435" i="13" s="1"/>
  <c r="AB651" i="13"/>
  <c r="AD651" i="13" s="1"/>
  <c r="AE651" i="13" s="1"/>
  <c r="AB825" i="13"/>
  <c r="AD825" i="13" s="1"/>
  <c r="AE825" i="13" s="1"/>
  <c r="AB130" i="13"/>
  <c r="AD130" i="13" s="1"/>
  <c r="AE130" i="13" s="1"/>
  <c r="AB691" i="13"/>
  <c r="AD691" i="13" s="1"/>
  <c r="AE691" i="13" s="1"/>
  <c r="AB826" i="13"/>
  <c r="AD826" i="13" s="1"/>
  <c r="AE826" i="13" s="1"/>
  <c r="AB1094" i="13"/>
  <c r="AD1094" i="13" s="1"/>
  <c r="AE1094" i="13" s="1"/>
  <c r="AB347" i="13"/>
  <c r="AD347" i="13" s="1"/>
  <c r="AE347" i="13" s="1"/>
  <c r="AB488" i="13"/>
  <c r="AD488" i="13" s="1"/>
  <c r="AE488" i="13" s="1"/>
  <c r="AB628" i="13"/>
  <c r="AD628" i="13" s="1"/>
  <c r="AE628" i="13" s="1"/>
  <c r="AB742" i="13"/>
  <c r="AD742" i="13" s="1"/>
  <c r="AE742" i="13" s="1"/>
  <c r="AB88" i="13"/>
  <c r="AD88" i="13" s="1"/>
  <c r="AE88" i="13" s="1"/>
  <c r="AB334" i="13"/>
  <c r="AD334" i="13" s="1"/>
  <c r="AE334" i="13" s="1"/>
  <c r="AB459" i="13"/>
  <c r="AD459" i="13" s="1"/>
  <c r="AE459" i="13" s="1"/>
  <c r="AB556" i="13"/>
  <c r="AD556" i="13" s="1"/>
  <c r="AE556" i="13" s="1"/>
  <c r="AB708" i="13"/>
  <c r="AD708" i="13" s="1"/>
  <c r="AE708" i="13" s="1"/>
  <c r="AB777" i="13"/>
  <c r="AD777" i="13" s="1"/>
  <c r="AE777" i="13" s="1"/>
  <c r="AB846" i="13"/>
  <c r="AD846" i="13" s="1"/>
  <c r="AE846" i="13" s="1"/>
  <c r="AB905" i="13"/>
  <c r="AD905" i="13" s="1"/>
  <c r="AE905" i="13" s="1"/>
  <c r="AB119" i="13"/>
  <c r="AD119" i="13" s="1"/>
  <c r="AE119" i="13" s="1"/>
  <c r="AB265" i="13"/>
  <c r="AD265" i="13" s="1"/>
  <c r="AE265" i="13" s="1"/>
  <c r="AB389" i="13"/>
  <c r="AD389" i="13" s="1"/>
  <c r="AE389" i="13" s="1"/>
  <c r="AB481" i="13"/>
  <c r="AD481" i="13" s="1"/>
  <c r="AE481" i="13" s="1"/>
  <c r="AB568" i="13"/>
  <c r="AD568" i="13" s="1"/>
  <c r="AE568" i="13" s="1"/>
  <c r="AB637" i="13"/>
  <c r="AD637" i="13" s="1"/>
  <c r="AE637" i="13" s="1"/>
  <c r="AB762" i="13"/>
  <c r="AD762" i="13" s="1"/>
  <c r="AE762" i="13" s="1"/>
  <c r="AB281" i="13"/>
  <c r="AD281" i="13" s="1"/>
  <c r="AE281" i="13" s="1"/>
  <c r="AB569" i="13"/>
  <c r="AD569" i="13" s="1"/>
  <c r="AE569" i="13" s="1"/>
  <c r="AB746" i="13"/>
  <c r="AD746" i="13" s="1"/>
  <c r="AE746" i="13" s="1"/>
  <c r="AB853" i="13"/>
  <c r="AD853" i="13" s="1"/>
  <c r="AE853" i="13" s="1"/>
  <c r="AB927" i="13"/>
  <c r="AD927" i="13" s="1"/>
  <c r="AE927" i="13" s="1"/>
  <c r="AB1248" i="13"/>
  <c r="AD1248" i="13" s="1"/>
  <c r="AE1248" i="13" s="1"/>
  <c r="AB49" i="13"/>
  <c r="AD49" i="13" s="1"/>
  <c r="AE49" i="13" s="1"/>
  <c r="AB427" i="13"/>
  <c r="AD427" i="13" s="1"/>
  <c r="AE427" i="13" s="1"/>
  <c r="AB639" i="13"/>
  <c r="AD639" i="13" s="1"/>
  <c r="AE639" i="13" s="1"/>
  <c r="AB800" i="13"/>
  <c r="AD800" i="13" s="1"/>
  <c r="AE800" i="13" s="1"/>
  <c r="AB1068" i="13"/>
  <c r="AD1068" i="13" s="1"/>
  <c r="AE1068" i="13" s="1"/>
  <c r="AB938" i="13"/>
  <c r="AD938" i="13" s="1"/>
  <c r="AE938" i="13" s="1"/>
  <c r="AB1209" i="13"/>
  <c r="AD1209" i="13" s="1"/>
  <c r="AE1209" i="13" s="1"/>
  <c r="AB534" i="13"/>
  <c r="AD534" i="13" s="1"/>
  <c r="AE534" i="13" s="1"/>
  <c r="AB178" i="13"/>
  <c r="AD178" i="13" s="1"/>
  <c r="AE178" i="13" s="1"/>
  <c r="AB403" i="13"/>
  <c r="AD403" i="13" s="1"/>
  <c r="AE403" i="13" s="1"/>
  <c r="AB624" i="13"/>
  <c r="AD624" i="13" s="1"/>
  <c r="AE624" i="13" s="1"/>
  <c r="AB441" i="13"/>
  <c r="AD441" i="13" s="1"/>
  <c r="AE441" i="13" s="1"/>
  <c r="AB899" i="13"/>
  <c r="AD899" i="13" s="1"/>
  <c r="AE899" i="13" s="1"/>
  <c r="AB1238" i="13"/>
  <c r="AD1238" i="13" s="1"/>
  <c r="AE1238" i="13" s="1"/>
  <c r="AB1313" i="13"/>
  <c r="AD1313" i="13" s="1"/>
  <c r="AE1313" i="13" s="1"/>
  <c r="AB1361" i="13"/>
  <c r="AD1361" i="13" s="1"/>
  <c r="AE1361" i="13" s="1"/>
  <c r="AB1419" i="13"/>
  <c r="AD1419" i="13" s="1"/>
  <c r="AE1419" i="13" s="1"/>
  <c r="AB1529" i="13"/>
  <c r="AD1529" i="13" s="1"/>
  <c r="AE1529" i="13" s="1"/>
  <c r="AB1592" i="13"/>
  <c r="AD1592" i="13" s="1"/>
  <c r="AE1592" i="13" s="1"/>
  <c r="AB1651" i="13"/>
  <c r="AD1651" i="13" s="1"/>
  <c r="AE1651" i="13" s="1"/>
  <c r="AB96" i="13"/>
  <c r="AD96" i="13" s="1"/>
  <c r="AE96" i="13" s="1"/>
  <c r="AB650" i="13"/>
  <c r="AD650" i="13" s="1"/>
  <c r="AE650" i="13" s="1"/>
  <c r="AB127" i="13"/>
  <c r="AD127" i="13" s="1"/>
  <c r="AE127" i="13" s="1"/>
  <c r="AB93" i="13"/>
  <c r="AD93" i="13" s="1"/>
  <c r="AE93" i="13" s="1"/>
  <c r="AB252" i="13"/>
  <c r="AD252" i="13" s="1"/>
  <c r="AE252" i="13" s="1"/>
  <c r="AB51" i="13"/>
  <c r="AD51" i="13" s="1"/>
  <c r="AE51" i="13" s="1"/>
  <c r="AB287" i="13"/>
  <c r="AD287" i="13" s="1"/>
  <c r="AE287" i="13" s="1"/>
  <c r="AB661" i="13"/>
  <c r="AD661" i="13" s="1"/>
  <c r="AE661" i="13" s="1"/>
  <c r="AB90" i="13"/>
  <c r="AD90" i="13" s="1"/>
  <c r="AE90" i="13" s="1"/>
  <c r="AB299" i="13"/>
  <c r="AD299" i="13" s="1"/>
  <c r="AE299" i="13" s="1"/>
  <c r="AB148" i="13"/>
  <c r="AD148" i="13" s="1"/>
  <c r="AE148" i="13" s="1"/>
  <c r="AB485" i="13"/>
  <c r="AD485" i="13" s="1"/>
  <c r="AE485" i="13" s="1"/>
  <c r="AB832" i="13"/>
  <c r="AD832" i="13" s="1"/>
  <c r="AE832" i="13" s="1"/>
  <c r="AB242" i="13"/>
  <c r="AD242" i="13" s="1"/>
  <c r="AE242" i="13" s="1"/>
  <c r="AB487" i="13"/>
  <c r="AD487" i="13" s="1"/>
  <c r="AE487" i="13" s="1"/>
  <c r="AB699" i="13"/>
  <c r="AD699" i="13" s="1"/>
  <c r="AE699" i="13" s="1"/>
  <c r="AB866" i="13"/>
  <c r="AD866" i="13" s="1"/>
  <c r="AE866" i="13" s="1"/>
  <c r="AB360" i="13"/>
  <c r="AD360" i="13" s="1"/>
  <c r="AE360" i="13" s="1"/>
  <c r="AB110" i="13"/>
  <c r="AD110" i="13" s="1"/>
  <c r="AE110" i="13" s="1"/>
  <c r="AB348" i="13"/>
  <c r="AD348" i="13" s="1"/>
  <c r="AE348" i="13" s="1"/>
  <c r="AB566" i="13"/>
  <c r="AD566" i="13" s="1"/>
  <c r="AE566" i="13" s="1"/>
  <c r="AB718" i="13"/>
  <c r="AD718" i="13" s="1"/>
  <c r="AE718" i="13" s="1"/>
  <c r="AB792" i="13"/>
  <c r="AD792" i="13" s="1"/>
  <c r="AE792" i="13" s="1"/>
  <c r="AB854" i="13"/>
  <c r="AD854" i="13" s="1"/>
  <c r="AE854" i="13" s="1"/>
  <c r="AB910" i="13"/>
  <c r="AD910" i="13" s="1"/>
  <c r="AE910" i="13" s="1"/>
  <c r="AB138" i="13"/>
  <c r="AD138" i="13" s="1"/>
  <c r="AE138" i="13" s="1"/>
  <c r="AB402" i="13"/>
  <c r="AD402" i="13" s="1"/>
  <c r="AE402" i="13" s="1"/>
  <c r="AB578" i="13"/>
  <c r="AD578" i="13" s="1"/>
  <c r="AE578" i="13" s="1"/>
  <c r="AB645" i="13"/>
  <c r="AD645" i="13" s="1"/>
  <c r="AE645" i="13" s="1"/>
  <c r="AB709" i="13"/>
  <c r="AD709" i="13" s="1"/>
  <c r="AE709" i="13" s="1"/>
  <c r="AB340" i="13"/>
  <c r="AD340" i="13" s="1"/>
  <c r="AE340" i="13" s="1"/>
  <c r="AB592" i="13"/>
  <c r="AD592" i="13" s="1"/>
  <c r="AE592" i="13" s="1"/>
  <c r="AB763" i="13"/>
  <c r="AD763" i="13" s="1"/>
  <c r="AE763" i="13" s="1"/>
  <c r="AB1050" i="13"/>
  <c r="AD1050" i="13" s="1"/>
  <c r="AE1050" i="13" s="1"/>
  <c r="AB1256" i="13"/>
  <c r="AD1256" i="13" s="1"/>
  <c r="AE1256" i="13" s="1"/>
  <c r="AB452" i="13"/>
  <c r="AD452" i="13" s="1"/>
  <c r="AE452" i="13" s="1"/>
  <c r="AB663" i="13"/>
  <c r="AD663" i="13" s="1"/>
  <c r="AE663" i="13" s="1"/>
  <c r="AB898" i="13"/>
  <c r="AD898" i="13" s="1"/>
  <c r="AE898" i="13" s="1"/>
  <c r="AB1080" i="13"/>
  <c r="AD1080" i="13" s="1"/>
  <c r="AE1080" i="13" s="1"/>
  <c r="AB1217" i="13"/>
  <c r="AD1217" i="13" s="1"/>
  <c r="AE1217" i="13" s="1"/>
  <c r="AB1272" i="13"/>
  <c r="AD1272" i="13" s="1"/>
  <c r="AE1272" i="13" s="1"/>
  <c r="AB233" i="13"/>
  <c r="AD233" i="13" s="1"/>
  <c r="AE233" i="13" s="1"/>
  <c r="AB509" i="13"/>
  <c r="AD509" i="13" s="1"/>
  <c r="AE509" i="13" s="1"/>
  <c r="AB72" i="13"/>
  <c r="AD72" i="13" s="1"/>
  <c r="AE72" i="13" s="1"/>
  <c r="AB431" i="13"/>
  <c r="AD431" i="13" s="1"/>
  <c r="AE431" i="13" s="1"/>
  <c r="AB491" i="13"/>
  <c r="AD491" i="13" s="1"/>
  <c r="AE491" i="13" s="1"/>
  <c r="AB794" i="13"/>
  <c r="AD794" i="13" s="1"/>
  <c r="AE794" i="13" s="1"/>
  <c r="AB908" i="13"/>
  <c r="AD908" i="13" s="1"/>
  <c r="AE908" i="13" s="1"/>
  <c r="AB1249" i="13"/>
  <c r="AD1249" i="13" s="1"/>
  <c r="AE1249" i="13" s="1"/>
  <c r="AB915" i="13"/>
  <c r="AD915" i="13" s="1"/>
  <c r="AE915" i="13" s="1"/>
  <c r="AB1369" i="13"/>
  <c r="AD1369" i="13" s="1"/>
  <c r="AE1369" i="13" s="1"/>
  <c r="AB1427" i="13"/>
  <c r="AD1427" i="13" s="1"/>
  <c r="AE1427" i="13" s="1"/>
  <c r="AB1536" i="13"/>
  <c r="AD1536" i="13" s="1"/>
  <c r="AE1536" i="13" s="1"/>
  <c r="AB1600" i="13"/>
  <c r="AD1600" i="13" s="1"/>
  <c r="AE1600" i="13" s="1"/>
  <c r="AB200" i="13"/>
  <c r="AD200" i="13" s="1"/>
  <c r="AE200" i="13" s="1"/>
  <c r="AB184" i="13"/>
  <c r="AD184" i="13" s="1"/>
  <c r="AE184" i="13" s="1"/>
  <c r="AB410" i="13"/>
  <c r="AD410" i="13" s="1"/>
  <c r="AE410" i="13" s="1"/>
  <c r="AB21" i="13"/>
  <c r="AD21" i="13" s="1"/>
  <c r="AE21" i="13" s="1"/>
  <c r="AB144" i="13"/>
  <c r="AD144" i="13" s="1"/>
  <c r="AE144" i="13" s="1"/>
  <c r="AB304" i="13"/>
  <c r="AD304" i="13" s="1"/>
  <c r="AE304" i="13" s="1"/>
  <c r="AB136" i="13"/>
  <c r="AD136" i="13" s="1"/>
  <c r="AE136" i="13" s="1"/>
  <c r="AB329" i="13"/>
  <c r="AD329" i="13" s="1"/>
  <c r="AE329" i="13" s="1"/>
  <c r="AB668" i="13"/>
  <c r="AD668" i="13" s="1"/>
  <c r="AE668" i="13" s="1"/>
  <c r="AB156" i="13"/>
  <c r="AD156" i="13" s="1"/>
  <c r="AE156" i="13" s="1"/>
  <c r="AB306" i="13"/>
  <c r="AD306" i="13" s="1"/>
  <c r="AE306" i="13" s="1"/>
  <c r="AB147" i="13"/>
  <c r="AD147" i="13" s="1"/>
  <c r="AE147" i="13" s="1"/>
  <c r="AB167" i="13"/>
  <c r="AD167" i="13" s="1"/>
  <c r="AE167" i="13" s="1"/>
  <c r="AB493" i="13"/>
  <c r="AD493" i="13" s="1"/>
  <c r="AE493" i="13" s="1"/>
  <c r="AB705" i="13"/>
  <c r="AD705" i="13" s="1"/>
  <c r="AE705" i="13" s="1"/>
  <c r="AB257" i="13"/>
  <c r="AD257" i="13" s="1"/>
  <c r="AE257" i="13" s="1"/>
  <c r="AB554" i="13"/>
  <c r="AD554" i="13" s="1"/>
  <c r="AE554" i="13" s="1"/>
  <c r="AB706" i="13"/>
  <c r="AD706" i="13" s="1"/>
  <c r="AE706" i="13" s="1"/>
  <c r="AB875" i="13"/>
  <c r="AD875" i="13" s="1"/>
  <c r="AE875" i="13" s="1"/>
  <c r="AB87" i="13"/>
  <c r="AD87" i="13" s="1"/>
  <c r="AE87" i="13" s="1"/>
  <c r="AB381" i="13"/>
  <c r="AD381" i="13" s="1"/>
  <c r="AE381" i="13" s="1"/>
  <c r="AB644" i="13"/>
  <c r="AD644" i="13" s="1"/>
  <c r="AE644" i="13" s="1"/>
  <c r="AB756" i="13"/>
  <c r="AD756" i="13" s="1"/>
  <c r="AE756" i="13" s="1"/>
  <c r="AB191" i="13"/>
  <c r="AD191" i="13" s="1"/>
  <c r="AE191" i="13" s="1"/>
  <c r="AB362" i="13"/>
  <c r="AD362" i="13" s="1"/>
  <c r="AE362" i="13" s="1"/>
  <c r="AB577" i="13"/>
  <c r="AD577" i="13" s="1"/>
  <c r="AE577" i="13" s="1"/>
  <c r="AB654" i="13"/>
  <c r="AD654" i="13" s="1"/>
  <c r="AE654" i="13" s="1"/>
  <c r="AB862" i="13"/>
  <c r="AD862" i="13" s="1"/>
  <c r="AE862" i="13" s="1"/>
  <c r="AB41" i="13"/>
  <c r="AD41" i="13" s="1"/>
  <c r="AE41" i="13" s="1"/>
  <c r="AB159" i="13"/>
  <c r="AD159" i="13" s="1"/>
  <c r="AE159" i="13" s="1"/>
  <c r="AB296" i="13"/>
  <c r="AD296" i="13" s="1"/>
  <c r="AE296" i="13" s="1"/>
  <c r="AB414" i="13"/>
  <c r="AD414" i="13" s="1"/>
  <c r="AE414" i="13" s="1"/>
  <c r="AB498" i="13"/>
  <c r="AD498" i="13" s="1"/>
  <c r="AE498" i="13" s="1"/>
  <c r="AB591" i="13"/>
  <c r="AD591" i="13" s="1"/>
  <c r="AE591" i="13" s="1"/>
  <c r="AB655" i="13"/>
  <c r="AD655" i="13" s="1"/>
  <c r="AE655" i="13" s="1"/>
  <c r="AB721" i="13"/>
  <c r="AD721" i="13" s="1"/>
  <c r="AE721" i="13" s="1"/>
  <c r="AB390" i="13"/>
  <c r="AD390" i="13" s="1"/>
  <c r="AE390" i="13" s="1"/>
  <c r="AB618" i="13"/>
  <c r="AD618" i="13" s="1"/>
  <c r="AE618" i="13" s="1"/>
  <c r="AB780" i="13"/>
  <c r="AD780" i="13" s="1"/>
  <c r="AE780" i="13" s="1"/>
  <c r="AB1056" i="13"/>
  <c r="AD1056" i="13" s="1"/>
  <c r="AE1056" i="13" s="1"/>
  <c r="AB192" i="13"/>
  <c r="AD192" i="13" s="1"/>
  <c r="AE192" i="13" s="1"/>
  <c r="AB418" i="13"/>
  <c r="AD418" i="13" s="1"/>
  <c r="AE418" i="13" s="1"/>
  <c r="AB29" i="13"/>
  <c r="AD29" i="13" s="1"/>
  <c r="AE29" i="13" s="1"/>
  <c r="AB152" i="13"/>
  <c r="AD152" i="13" s="1"/>
  <c r="AE152" i="13" s="1"/>
  <c r="AB313" i="13"/>
  <c r="AD313" i="13" s="1"/>
  <c r="AE313" i="13" s="1"/>
  <c r="AB145" i="13"/>
  <c r="AD145" i="13" s="1"/>
  <c r="AE145" i="13" s="1"/>
  <c r="AB336" i="13"/>
  <c r="AD336" i="13" s="1"/>
  <c r="AE336" i="13" s="1"/>
  <c r="AB676" i="13"/>
  <c r="AD676" i="13" s="1"/>
  <c r="AE676" i="13" s="1"/>
  <c r="AB164" i="13"/>
  <c r="AD164" i="13" s="1"/>
  <c r="AE164" i="13" s="1"/>
  <c r="AB157" i="13"/>
  <c r="AD157" i="13" s="1"/>
  <c r="AE157" i="13" s="1"/>
  <c r="AB345" i="13"/>
  <c r="AD345" i="13" s="1"/>
  <c r="AE345" i="13" s="1"/>
  <c r="AB275" i="13"/>
  <c r="AD275" i="13" s="1"/>
  <c r="AE275" i="13" s="1"/>
  <c r="AB501" i="13"/>
  <c r="AD501" i="13" s="1"/>
  <c r="AE501" i="13" s="1"/>
  <c r="AB714" i="13"/>
  <c r="AD714" i="13" s="1"/>
  <c r="AE714" i="13" s="1"/>
  <c r="AB277" i="13"/>
  <c r="AD277" i="13" s="1"/>
  <c r="AE277" i="13" s="1"/>
  <c r="AB564" i="13"/>
  <c r="AD564" i="13" s="1"/>
  <c r="AE564" i="13" s="1"/>
  <c r="AB755" i="13"/>
  <c r="AD755" i="13" s="1"/>
  <c r="AE755" i="13" s="1"/>
  <c r="AB109" i="13"/>
  <c r="AD109" i="13" s="1"/>
  <c r="AE109" i="13" s="1"/>
  <c r="AB396" i="13"/>
  <c r="AD396" i="13" s="1"/>
  <c r="AE396" i="13" s="1"/>
  <c r="AB272" i="13"/>
  <c r="AD272" i="13" s="1"/>
  <c r="AE272" i="13" s="1"/>
  <c r="AB85" i="13"/>
  <c r="AD85" i="13" s="1"/>
  <c r="AE85" i="13" s="1"/>
  <c r="AB89" i="13"/>
  <c r="AD89" i="13" s="1"/>
  <c r="AE89" i="13" s="1"/>
  <c r="AB363" i="13"/>
  <c r="AD363" i="13" s="1"/>
  <c r="AE363" i="13" s="1"/>
  <c r="AB204" i="13"/>
  <c r="AD204" i="13" s="1"/>
  <c r="AE204" i="13" s="1"/>
  <c r="AB342" i="13"/>
  <c r="AD342" i="13" s="1"/>
  <c r="AE342" i="13" s="1"/>
  <c r="AB546" i="13"/>
  <c r="AD546" i="13" s="1"/>
  <c r="AE546" i="13" s="1"/>
  <c r="AB720" i="13"/>
  <c r="AD720" i="13" s="1"/>
  <c r="AE720" i="13" s="1"/>
  <c r="AB174" i="13"/>
  <c r="AD174" i="13" s="1"/>
  <c r="AE174" i="13" s="1"/>
  <c r="AB356" i="13"/>
  <c r="AD356" i="13" s="1"/>
  <c r="AE356" i="13" s="1"/>
  <c r="AB214" i="13"/>
  <c r="AD214" i="13" s="1"/>
  <c r="AE214" i="13" s="1"/>
  <c r="AB291" i="13"/>
  <c r="AD291" i="13" s="1"/>
  <c r="AE291" i="13" s="1"/>
  <c r="AB573" i="13"/>
  <c r="AD573" i="13" s="1"/>
  <c r="AE573" i="13" s="1"/>
  <c r="AB725" i="13"/>
  <c r="AD725" i="13" s="1"/>
  <c r="AE725" i="13" s="1"/>
  <c r="AB359" i="13"/>
  <c r="AD359" i="13" s="1"/>
  <c r="AE359" i="13" s="1"/>
  <c r="AB574" i="13"/>
  <c r="AD574" i="13" s="1"/>
  <c r="AE574" i="13" s="1"/>
  <c r="AB759" i="13"/>
  <c r="AD759" i="13" s="1"/>
  <c r="AE759" i="13" s="1"/>
  <c r="AB913" i="13"/>
  <c r="AD913" i="13" s="1"/>
  <c r="AE913" i="13" s="1"/>
  <c r="AB132" i="13"/>
  <c r="AD132" i="13" s="1"/>
  <c r="AE132" i="13" s="1"/>
  <c r="AB447" i="13"/>
  <c r="AD447" i="13" s="1"/>
  <c r="AE447" i="13" s="1"/>
  <c r="AB565" i="13"/>
  <c r="AD565" i="13" s="1"/>
  <c r="AE565" i="13" s="1"/>
  <c r="AB251" i="13"/>
  <c r="AD251" i="13" s="1"/>
  <c r="AE251" i="13" s="1"/>
  <c r="AB30" i="13"/>
  <c r="AD30" i="13" s="1"/>
  <c r="AE30" i="13" s="1"/>
  <c r="AB219" i="13"/>
  <c r="AD219" i="13" s="1"/>
  <c r="AE219" i="13" s="1"/>
  <c r="AB57" i="13"/>
  <c r="AD57" i="13" s="1"/>
  <c r="AE57" i="13" s="1"/>
  <c r="AB394" i="13"/>
  <c r="AD394" i="13" s="1"/>
  <c r="AE394" i="13" s="1"/>
  <c r="AB891" i="13"/>
  <c r="AD891" i="13" s="1"/>
  <c r="AE891" i="13" s="1"/>
  <c r="AB643" i="13"/>
  <c r="AD643" i="13" s="1"/>
  <c r="AE643" i="13" s="1"/>
  <c r="AB258" i="13"/>
  <c r="AD258" i="13" s="1"/>
  <c r="AE258" i="13" s="1"/>
  <c r="AB677" i="13"/>
  <c r="AD677" i="13" s="1"/>
  <c r="AE677" i="13" s="1"/>
  <c r="AB33" i="13"/>
  <c r="AD33" i="13" s="1"/>
  <c r="AE33" i="13" s="1"/>
  <c r="AB397" i="13"/>
  <c r="AD397" i="13" s="1"/>
  <c r="AE397" i="13" s="1"/>
  <c r="AB547" i="13"/>
  <c r="AD547" i="13" s="1"/>
  <c r="AE547" i="13" s="1"/>
  <c r="AB686" i="13"/>
  <c r="AD686" i="13" s="1"/>
  <c r="AE686" i="13" s="1"/>
  <c r="AB888" i="13"/>
  <c r="AD888" i="13" s="1"/>
  <c r="AE888" i="13" s="1"/>
  <c r="AB198" i="13"/>
  <c r="AD198" i="13" s="1"/>
  <c r="AE198" i="13" s="1"/>
  <c r="AB367" i="13"/>
  <c r="AD367" i="13" s="1"/>
  <c r="AE367" i="13" s="1"/>
  <c r="AB662" i="13"/>
  <c r="AD662" i="13" s="1"/>
  <c r="AE662" i="13" s="1"/>
  <c r="AB751" i="13"/>
  <c r="AD751" i="13" s="1"/>
  <c r="AE751" i="13" s="1"/>
  <c r="AB724" i="13"/>
  <c r="AD724" i="13" s="1"/>
  <c r="AE724" i="13" s="1"/>
  <c r="AB1264" i="13"/>
  <c r="AD1264" i="13" s="1"/>
  <c r="AE1264" i="13" s="1"/>
  <c r="AB268" i="13"/>
  <c r="AD268" i="13" s="1"/>
  <c r="AE268" i="13" s="1"/>
  <c r="AB823" i="13"/>
  <c r="AD823" i="13" s="1"/>
  <c r="AE823" i="13" s="1"/>
  <c r="AB918" i="13"/>
  <c r="AD918" i="13" s="1"/>
  <c r="AE918" i="13" s="1"/>
  <c r="AB1257" i="13"/>
  <c r="AD1257" i="13" s="1"/>
  <c r="AE1257" i="13" s="1"/>
  <c r="AB270" i="13"/>
  <c r="AD270" i="13" s="1"/>
  <c r="AE270" i="13" s="1"/>
  <c r="AB312" i="13"/>
  <c r="AD312" i="13" s="1"/>
  <c r="AE312" i="13" s="1"/>
  <c r="AB665" i="13"/>
  <c r="AD665" i="13" s="1"/>
  <c r="AE665" i="13" s="1"/>
  <c r="AB871" i="13"/>
  <c r="AD871" i="13" s="1"/>
  <c r="AE871" i="13" s="1"/>
  <c r="AB1218" i="13"/>
  <c r="AD1218" i="13" s="1"/>
  <c r="AE1218" i="13" s="1"/>
  <c r="AB1391" i="13"/>
  <c r="AD1391" i="13" s="1"/>
  <c r="AE1391" i="13" s="1"/>
  <c r="AB1547" i="13"/>
  <c r="AD1547" i="13" s="1"/>
  <c r="AE1547" i="13" s="1"/>
  <c r="AB1623" i="13"/>
  <c r="AD1623" i="13" s="1"/>
  <c r="AE1623" i="13" s="1"/>
  <c r="AB723" i="13"/>
  <c r="AD723" i="13" s="1"/>
  <c r="AE723" i="13" s="1"/>
  <c r="AB872" i="13"/>
  <c r="AD872" i="13" s="1"/>
  <c r="AE872" i="13" s="1"/>
  <c r="AB1082" i="13"/>
  <c r="AD1082" i="13" s="1"/>
  <c r="AE1082" i="13" s="1"/>
  <c r="AB1219" i="13"/>
  <c r="AD1219" i="13" s="1"/>
  <c r="AE1219" i="13" s="1"/>
  <c r="AB1292" i="13"/>
  <c r="AD1292" i="13" s="1"/>
  <c r="AE1292" i="13" s="1"/>
  <c r="AB1404" i="13"/>
  <c r="AD1404" i="13" s="1"/>
  <c r="AE1404" i="13" s="1"/>
  <c r="AB1515" i="13"/>
  <c r="AD1515" i="13" s="1"/>
  <c r="AE1515" i="13" s="1"/>
  <c r="AB1640" i="13"/>
  <c r="AD1640" i="13" s="1"/>
  <c r="AE1640" i="13" s="1"/>
  <c r="AB560" i="13"/>
  <c r="AD560" i="13" s="1"/>
  <c r="AE560" i="13" s="1"/>
  <c r="AB815" i="13"/>
  <c r="AD815" i="13" s="1"/>
  <c r="AE815" i="13" s="1"/>
  <c r="AB919" i="13"/>
  <c r="AD919" i="13" s="1"/>
  <c r="AE919" i="13" s="1"/>
  <c r="AB1262" i="13"/>
  <c r="AD1262" i="13" s="1"/>
  <c r="AE1262" i="13" s="1"/>
  <c r="AB1377" i="13"/>
  <c r="AD1377" i="13" s="1"/>
  <c r="AE1377" i="13" s="1"/>
  <c r="AB1440" i="13"/>
  <c r="AD1440" i="13" s="1"/>
  <c r="AE1440" i="13" s="1"/>
  <c r="AB1549" i="13"/>
  <c r="AD1549" i="13" s="1"/>
  <c r="AE1549" i="13" s="1"/>
  <c r="AB1610" i="13"/>
  <c r="AD1610" i="13" s="1"/>
  <c r="AE1610" i="13" s="1"/>
  <c r="AB1664" i="13"/>
  <c r="AD1664" i="13" s="1"/>
  <c r="AE1664" i="13" s="1"/>
  <c r="AB283" i="13"/>
  <c r="AD283" i="13" s="1"/>
  <c r="AE283" i="13" s="1"/>
  <c r="AB732" i="13"/>
  <c r="AD732" i="13" s="1"/>
  <c r="AE732" i="13" s="1"/>
  <c r="AB876" i="13"/>
  <c r="AD876" i="13" s="1"/>
  <c r="AE876" i="13" s="1"/>
  <c r="AB1084" i="13"/>
  <c r="AD1084" i="13" s="1"/>
  <c r="AE1084" i="13" s="1"/>
  <c r="AB297" i="13"/>
  <c r="AD297" i="13" s="1"/>
  <c r="AE297" i="13" s="1"/>
  <c r="AB101" i="13"/>
  <c r="AD101" i="13" s="1"/>
  <c r="AE101" i="13" s="1"/>
  <c r="AB273" i="13"/>
  <c r="AD273" i="13" s="1"/>
  <c r="AE273" i="13" s="1"/>
  <c r="AB735" i="13"/>
  <c r="AD735" i="13" s="1"/>
  <c r="AE735" i="13" s="1"/>
  <c r="AB221" i="13"/>
  <c r="AD221" i="13" s="1"/>
  <c r="AE221" i="13" s="1"/>
  <c r="AB406" i="13"/>
  <c r="AD406" i="13" s="1"/>
  <c r="AE406" i="13" s="1"/>
  <c r="AB83" i="13"/>
  <c r="AD83" i="13" s="1"/>
  <c r="AE83" i="13" s="1"/>
  <c r="AB767" i="13"/>
  <c r="AD767" i="13" s="1"/>
  <c r="AE767" i="13" s="1"/>
  <c r="AB685" i="13"/>
  <c r="AD685" i="13" s="1"/>
  <c r="AE685" i="13" s="1"/>
  <c r="AB63" i="13"/>
  <c r="AD63" i="13" s="1"/>
  <c r="AE63" i="13" s="1"/>
  <c r="AB413" i="13"/>
  <c r="AD413" i="13" s="1"/>
  <c r="AE413" i="13" s="1"/>
  <c r="AB590" i="13"/>
  <c r="AD590" i="13" s="1"/>
  <c r="AE590" i="13" s="1"/>
  <c r="AB693" i="13"/>
  <c r="AD693" i="13" s="1"/>
  <c r="AE693" i="13" s="1"/>
  <c r="AB813" i="13"/>
  <c r="AD813" i="13" s="1"/>
  <c r="AE813" i="13" s="1"/>
  <c r="AB903" i="13"/>
  <c r="AD903" i="13" s="1"/>
  <c r="AE903" i="13" s="1"/>
  <c r="AB215" i="13"/>
  <c r="AD215" i="13" s="1"/>
  <c r="AE215" i="13" s="1"/>
  <c r="AB425" i="13"/>
  <c r="AD425" i="13" s="1"/>
  <c r="AE425" i="13" s="1"/>
  <c r="AB548" i="13"/>
  <c r="AD548" i="13" s="1"/>
  <c r="AE548" i="13" s="1"/>
  <c r="AB670" i="13"/>
  <c r="AD670" i="13" s="1"/>
  <c r="AE670" i="13" s="1"/>
  <c r="AB757" i="13"/>
  <c r="AD757" i="13" s="1"/>
  <c r="AE757" i="13" s="1"/>
  <c r="AB482" i="13"/>
  <c r="AD482" i="13" s="1"/>
  <c r="AE482" i="13" s="1"/>
  <c r="AB796" i="13"/>
  <c r="AD796" i="13" s="1"/>
  <c r="AE796" i="13" s="1"/>
  <c r="AB533" i="13"/>
  <c r="AD533" i="13" s="1"/>
  <c r="AE533" i="13" s="1"/>
  <c r="AB309" i="13"/>
  <c r="AD309" i="13" s="1"/>
  <c r="AE309" i="13" s="1"/>
  <c r="AB836" i="13"/>
  <c r="AD836" i="13" s="1"/>
  <c r="AE836" i="13" s="1"/>
  <c r="AB928" i="13"/>
  <c r="AD928" i="13" s="1"/>
  <c r="AE928" i="13" s="1"/>
  <c r="AB1265" i="13"/>
  <c r="AD1265" i="13" s="1"/>
  <c r="AE1265" i="13" s="1"/>
  <c r="AB310" i="13"/>
  <c r="AD310" i="13" s="1"/>
  <c r="AE310" i="13" s="1"/>
  <c r="AB352" i="13"/>
  <c r="AD352" i="13" s="1"/>
  <c r="AE352" i="13" s="1"/>
  <c r="AB687" i="13"/>
  <c r="AD687" i="13" s="1"/>
  <c r="AE687" i="13" s="1"/>
  <c r="AB688" i="13"/>
  <c r="AD688" i="13" s="1"/>
  <c r="AE688" i="13" s="1"/>
  <c r="AB1229" i="13"/>
  <c r="AD1229" i="13" s="1"/>
  <c r="AE1229" i="13" s="1"/>
  <c r="AB1327" i="13"/>
  <c r="AD1327" i="13" s="1"/>
  <c r="AE1327" i="13" s="1"/>
  <c r="AB1467" i="13"/>
  <c r="AD1467" i="13" s="1"/>
  <c r="AE1467" i="13" s="1"/>
  <c r="AB1632" i="13"/>
  <c r="AD1632" i="13" s="1"/>
  <c r="AE1632" i="13" s="1"/>
  <c r="AB752" i="13"/>
  <c r="AD752" i="13" s="1"/>
  <c r="AE752" i="13" s="1"/>
  <c r="AB1230" i="13"/>
  <c r="AD1230" i="13" s="1"/>
  <c r="AE1230" i="13" s="1"/>
  <c r="AB1304" i="13"/>
  <c r="AD1304" i="13" s="1"/>
  <c r="AE1304" i="13" s="1"/>
  <c r="AB1354" i="13"/>
  <c r="AD1354" i="13" s="1"/>
  <c r="AE1354" i="13" s="1"/>
  <c r="AB1412" i="13"/>
  <c r="AD1412" i="13" s="1"/>
  <c r="AE1412" i="13" s="1"/>
  <c r="AB1468" i="13"/>
  <c r="AD1468" i="13" s="1"/>
  <c r="AE1468" i="13" s="1"/>
  <c r="AB1522" i="13"/>
  <c r="AD1522" i="13" s="1"/>
  <c r="AE1522" i="13" s="1"/>
  <c r="AB1585" i="13"/>
  <c r="AD1585" i="13" s="1"/>
  <c r="AE1585" i="13" s="1"/>
  <c r="AB1646" i="13"/>
  <c r="AD1646" i="13" s="1"/>
  <c r="AE1646" i="13" s="1"/>
  <c r="AB931" i="13"/>
  <c r="AD931" i="13" s="1"/>
  <c r="AE931" i="13" s="1"/>
  <c r="AB171" i="13"/>
  <c r="AD171" i="13" s="1"/>
  <c r="AE171" i="13" s="1"/>
  <c r="AB376" i="13"/>
  <c r="AD376" i="13" s="1"/>
  <c r="AE376" i="13" s="1"/>
  <c r="AB65" i="13"/>
  <c r="AD65" i="13" s="1"/>
  <c r="AE65" i="13" s="1"/>
  <c r="AB231" i="13"/>
  <c r="AD231" i="13" s="1"/>
  <c r="AE231" i="13" s="1"/>
  <c r="AB108" i="13"/>
  <c r="AD108" i="13" s="1"/>
  <c r="AE108" i="13" s="1"/>
  <c r="AB811" i="13"/>
  <c r="AD811" i="13" s="1"/>
  <c r="AE811" i="13" s="1"/>
  <c r="AB458" i="13"/>
  <c r="AD458" i="13" s="1"/>
  <c r="AE458" i="13" s="1"/>
  <c r="AB692" i="13"/>
  <c r="AD692" i="13" s="1"/>
  <c r="AE692" i="13" s="1"/>
  <c r="AB210" i="13"/>
  <c r="AD210" i="13" s="1"/>
  <c r="AE210" i="13" s="1"/>
  <c r="AB437" i="13"/>
  <c r="AD437" i="13" s="1"/>
  <c r="AE437" i="13" s="1"/>
  <c r="AB701" i="13"/>
  <c r="AD701" i="13" s="1"/>
  <c r="AE701" i="13" s="1"/>
  <c r="AB232" i="13"/>
  <c r="AD232" i="13" s="1"/>
  <c r="AE232" i="13" s="1"/>
  <c r="AB440" i="13"/>
  <c r="AD440" i="13" s="1"/>
  <c r="AE440" i="13" s="1"/>
  <c r="AB557" i="13"/>
  <c r="AD557" i="13" s="1"/>
  <c r="AE557" i="13" s="1"/>
  <c r="AB679" i="13"/>
  <c r="AD679" i="13" s="1"/>
  <c r="AE679" i="13" s="1"/>
  <c r="AB48" i="13"/>
  <c r="AD48" i="13" s="1"/>
  <c r="AE48" i="13" s="1"/>
  <c r="AB810" i="13"/>
  <c r="AD810" i="13" s="1"/>
  <c r="AE810" i="13" s="1"/>
  <c r="AB1271" i="13"/>
  <c r="AD1271" i="13" s="1"/>
  <c r="AE1271" i="13" s="1"/>
  <c r="AB681" i="13"/>
  <c r="AD681" i="13" s="1"/>
  <c r="AE681" i="13" s="1"/>
  <c r="AB1280" i="13"/>
  <c r="AD1280" i="13" s="1"/>
  <c r="AE1280" i="13" s="1"/>
  <c r="AB641" i="13"/>
  <c r="AD641" i="13" s="1"/>
  <c r="AE641" i="13" s="1"/>
  <c r="AB73" i="13"/>
  <c r="AD73" i="13" s="1"/>
  <c r="AE73" i="13" s="1"/>
  <c r="AB722" i="13"/>
  <c r="AD722" i="13" s="1"/>
  <c r="AE722" i="13" s="1"/>
  <c r="AB44" i="13"/>
  <c r="AD44" i="13" s="1"/>
  <c r="AE44" i="13" s="1"/>
  <c r="AB1260" i="13"/>
  <c r="AD1260" i="13" s="1"/>
  <c r="AE1260" i="13" s="1"/>
  <c r="AB1333" i="13"/>
  <c r="AD1333" i="13" s="1"/>
  <c r="AE1333" i="13" s="1"/>
  <c r="AB1403" i="13"/>
  <c r="AD1403" i="13" s="1"/>
  <c r="AE1403" i="13" s="1"/>
  <c r="AB1563" i="13"/>
  <c r="AD1563" i="13" s="1"/>
  <c r="AE1563" i="13" s="1"/>
  <c r="AB1639" i="13"/>
  <c r="AD1639" i="13" s="1"/>
  <c r="AE1639" i="13" s="1"/>
  <c r="AB771" i="13"/>
  <c r="AD771" i="13" s="1"/>
  <c r="AE771" i="13" s="1"/>
  <c r="AB902" i="13"/>
  <c r="AD902" i="13" s="1"/>
  <c r="AE902" i="13" s="1"/>
  <c r="AB1239" i="13"/>
  <c r="AD1239" i="13" s="1"/>
  <c r="AE1239" i="13" s="1"/>
  <c r="AB1314" i="13"/>
  <c r="AD1314" i="13" s="1"/>
  <c r="AE1314" i="13" s="1"/>
  <c r="AB1362" i="13"/>
  <c r="AD1362" i="13" s="1"/>
  <c r="AE1362" i="13" s="1"/>
  <c r="AB1420" i="13"/>
  <c r="AD1420" i="13" s="1"/>
  <c r="AE1420" i="13" s="1"/>
  <c r="AB1475" i="13"/>
  <c r="AD1475" i="13" s="1"/>
  <c r="AE1475" i="13" s="1"/>
  <c r="AB1530" i="13"/>
  <c r="AD1530" i="13" s="1"/>
  <c r="AE1530" i="13" s="1"/>
  <c r="AB1593" i="13"/>
  <c r="AD1593" i="13" s="1"/>
  <c r="AE1593" i="13" s="1"/>
  <c r="AB97" i="13"/>
  <c r="AD97" i="13" s="1"/>
  <c r="AE97" i="13" s="1"/>
  <c r="AB842" i="13"/>
  <c r="AD842" i="13" s="1"/>
  <c r="AE842" i="13" s="1"/>
  <c r="AB1054" i="13"/>
  <c r="AD1054" i="13" s="1"/>
  <c r="AE1054" i="13" s="1"/>
  <c r="AB183" i="13"/>
  <c r="AD183" i="13" s="1"/>
  <c r="AE183" i="13" s="1"/>
  <c r="AB408" i="13"/>
  <c r="AD408" i="13" s="1"/>
  <c r="AE408" i="13" s="1"/>
  <c r="AB229" i="13"/>
  <c r="AD229" i="13" s="1"/>
  <c r="AE229" i="13" s="1"/>
  <c r="AB593" i="13"/>
  <c r="AD593" i="13" s="1"/>
  <c r="AE593" i="13" s="1"/>
  <c r="AB380" i="13"/>
  <c r="AD380" i="13" s="1"/>
  <c r="AE380" i="13" s="1"/>
  <c r="AB819" i="13"/>
  <c r="AD819" i="13" s="1"/>
  <c r="AE819" i="13" s="1"/>
  <c r="AB700" i="13"/>
  <c r="AD700" i="13" s="1"/>
  <c r="AE700" i="13" s="1"/>
  <c r="AB226" i="13"/>
  <c r="AD226" i="13" s="1"/>
  <c r="AE226" i="13" s="1"/>
  <c r="AB448" i="13"/>
  <c r="AD448" i="13" s="1"/>
  <c r="AE448" i="13" s="1"/>
  <c r="AB744" i="13"/>
  <c r="AD744" i="13" s="1"/>
  <c r="AE744" i="13" s="1"/>
  <c r="AB828" i="13"/>
  <c r="AD828" i="13" s="1"/>
  <c r="AE828" i="13" s="1"/>
  <c r="AB926" i="13"/>
  <c r="AD926" i="13" s="1"/>
  <c r="AE926" i="13" s="1"/>
  <c r="AB245" i="13"/>
  <c r="AD245" i="13" s="1"/>
  <c r="AE245" i="13" s="1"/>
  <c r="AB450" i="13"/>
  <c r="AD450" i="13" s="1"/>
  <c r="AE450" i="13" s="1"/>
  <c r="AB822" i="13"/>
  <c r="AD822" i="13" s="1"/>
  <c r="AE822" i="13" s="1"/>
  <c r="AB373" i="13"/>
  <c r="AD373" i="13" s="1"/>
  <c r="AE373" i="13" s="1"/>
  <c r="AB411" i="13"/>
  <c r="AD411" i="13" s="1"/>
  <c r="AE411" i="13" s="1"/>
  <c r="AB4" i="13"/>
  <c r="AD4" i="13" s="1"/>
  <c r="AE4" i="13" s="1"/>
  <c r="AB642" i="13"/>
  <c r="AD642" i="13" s="1"/>
  <c r="AE642" i="13" s="1"/>
  <c r="AB395" i="13"/>
  <c r="AD395" i="13" s="1"/>
  <c r="AE395" i="13" s="1"/>
  <c r="AB917" i="13"/>
  <c r="AD917" i="13" s="1"/>
  <c r="AE917" i="13" s="1"/>
  <c r="AB707" i="13"/>
  <c r="AD707" i="13" s="1"/>
  <c r="AE707" i="13" s="1"/>
  <c r="AB269" i="13"/>
  <c r="AD269" i="13" s="1"/>
  <c r="AE269" i="13" s="1"/>
  <c r="AB489" i="13"/>
  <c r="AD489" i="13" s="1"/>
  <c r="AE489" i="13" s="1"/>
  <c r="AB623" i="13"/>
  <c r="AD623" i="13" s="1"/>
  <c r="AE623" i="13" s="1"/>
  <c r="AB750" i="13"/>
  <c r="AD750" i="13" s="1"/>
  <c r="AE750" i="13" s="1"/>
  <c r="AB837" i="13"/>
  <c r="AD837" i="13" s="1"/>
  <c r="AE837" i="13" s="1"/>
  <c r="AB5" i="13"/>
  <c r="AD5" i="13" s="1"/>
  <c r="AE5" i="13" s="1"/>
  <c r="AB308" i="13"/>
  <c r="AD308" i="13" s="1"/>
  <c r="AE308" i="13" s="1"/>
  <c r="AB460" i="13"/>
  <c r="AD460" i="13" s="1"/>
  <c r="AE460" i="13" s="1"/>
  <c r="AB694" i="13"/>
  <c r="AD694" i="13" s="1"/>
  <c r="AE694" i="13" s="1"/>
  <c r="AB162" i="13"/>
  <c r="AD162" i="13" s="1"/>
  <c r="AE162" i="13" s="1"/>
  <c r="AB638" i="13"/>
  <c r="AD638" i="13" s="1"/>
  <c r="AE638" i="13" s="1"/>
  <c r="AB831" i="13"/>
  <c r="AD831" i="13" s="1"/>
  <c r="AE831" i="13" s="1"/>
  <c r="AB438" i="13"/>
  <c r="AD438" i="13" s="1"/>
  <c r="AE438" i="13" s="1"/>
  <c r="AB555" i="13"/>
  <c r="AD555" i="13" s="1"/>
  <c r="AE555" i="13" s="1"/>
  <c r="AB243" i="13"/>
  <c r="AD243" i="13" s="1"/>
  <c r="AE243" i="13" s="1"/>
  <c r="AB18" i="13"/>
  <c r="AD18" i="13" s="1"/>
  <c r="AE18" i="13" s="1"/>
  <c r="AB766" i="13"/>
  <c r="AD766" i="13" s="1"/>
  <c r="AE766" i="13" s="1"/>
  <c r="AB924" i="13"/>
  <c r="AD924" i="13" s="1"/>
  <c r="AE924" i="13" s="1"/>
  <c r="AB576" i="13"/>
  <c r="AD576" i="13" s="1"/>
  <c r="AE576" i="13" s="1"/>
  <c r="AB760" i="13"/>
  <c r="AD760" i="13" s="1"/>
  <c r="AE760" i="13" s="1"/>
  <c r="AB260" i="13"/>
  <c r="AD260" i="13" s="1"/>
  <c r="AE260" i="13" s="1"/>
  <c r="AB497" i="13"/>
  <c r="AD497" i="13" s="1"/>
  <c r="AE497" i="13" s="1"/>
  <c r="AB630" i="13"/>
  <c r="AD630" i="13" s="1"/>
  <c r="AE630" i="13" s="1"/>
  <c r="AB870" i="13"/>
  <c r="AD870" i="13" s="1"/>
  <c r="AE870" i="13" s="1"/>
  <c r="AB70" i="13"/>
  <c r="AD70" i="13" s="1"/>
  <c r="AE70" i="13" s="1"/>
  <c r="AB325" i="13"/>
  <c r="AD325" i="13" s="1"/>
  <c r="AE325" i="13" s="1"/>
  <c r="AB616" i="13"/>
  <c r="AD616" i="13" s="1"/>
  <c r="AE616" i="13" s="1"/>
  <c r="AB729" i="13"/>
  <c r="AD729" i="13" s="1"/>
  <c r="AE729" i="13" s="1"/>
  <c r="AB217" i="13"/>
  <c r="AD217" i="13" s="1"/>
  <c r="AE217" i="13" s="1"/>
  <c r="AB92" i="13"/>
  <c r="AD92" i="13" s="1"/>
  <c r="AE92" i="13" s="1"/>
  <c r="AB445" i="13"/>
  <c r="AD445" i="13" s="1"/>
  <c r="AE445" i="13" s="1"/>
  <c r="AB365" i="13"/>
  <c r="AD365" i="13" s="1"/>
  <c r="AE365" i="13" s="1"/>
  <c r="AB775" i="13"/>
  <c r="AD775" i="13" s="1"/>
  <c r="AE775" i="13" s="1"/>
  <c r="AB1087" i="13"/>
  <c r="AD1087" i="13" s="1"/>
  <c r="AE1087" i="13" s="1"/>
  <c r="AB614" i="13"/>
  <c r="AD614" i="13" s="1"/>
  <c r="AE614" i="13" s="1"/>
  <c r="AB768" i="13"/>
  <c r="AD768" i="13" s="1"/>
  <c r="AE768" i="13" s="1"/>
  <c r="AB321" i="13"/>
  <c r="AD321" i="13" s="1"/>
  <c r="AE321" i="13" s="1"/>
  <c r="AB515" i="13"/>
  <c r="AD515" i="13" s="1"/>
  <c r="AE515" i="13" s="1"/>
  <c r="AB669" i="13"/>
  <c r="AD669" i="13" s="1"/>
  <c r="AE669" i="13" s="1"/>
  <c r="AB761" i="13"/>
  <c r="AD761" i="13" s="1"/>
  <c r="AE761" i="13" s="1"/>
  <c r="AB877" i="13"/>
  <c r="AD877" i="13" s="1"/>
  <c r="AE877" i="13" s="1"/>
  <c r="AB95" i="13"/>
  <c r="AD95" i="13" s="1"/>
  <c r="AE95" i="13" s="1"/>
  <c r="AB339" i="13"/>
  <c r="AD339" i="13" s="1"/>
  <c r="AE339" i="13" s="1"/>
  <c r="AB506" i="13"/>
  <c r="AD506" i="13" s="1"/>
  <c r="AE506" i="13" s="1"/>
  <c r="AB266" i="13"/>
  <c r="AD266" i="13" s="1"/>
  <c r="AE266" i="13" s="1"/>
  <c r="AB22" i="13"/>
  <c r="AD22" i="13" s="1"/>
  <c r="AE22" i="13" s="1"/>
  <c r="AB622" i="13"/>
  <c r="AD622" i="13" s="1"/>
  <c r="AE622" i="13" s="1"/>
  <c r="AB351" i="13"/>
  <c r="AD351" i="13" s="1"/>
  <c r="AE351" i="13" s="1"/>
  <c r="AB841" i="13"/>
  <c r="AD841" i="13" s="1"/>
  <c r="AE841" i="13" s="1"/>
  <c r="AB1286" i="13"/>
  <c r="AD1286" i="13" s="1"/>
  <c r="AE1286" i="13" s="1"/>
  <c r="AB570" i="13"/>
  <c r="AD570" i="13" s="1"/>
  <c r="AE570" i="13" s="1"/>
  <c r="AB885" i="13"/>
  <c r="AD885" i="13" s="1"/>
  <c r="AE885" i="13" s="1"/>
  <c r="AB1294" i="13"/>
  <c r="AD1294" i="13" s="1"/>
  <c r="AE1294" i="13" s="1"/>
  <c r="AB571" i="13"/>
  <c r="AD571" i="13" s="1"/>
  <c r="AE571" i="13" s="1"/>
  <c r="AB550" i="13"/>
  <c r="AD550" i="13" s="1"/>
  <c r="AE550" i="13" s="1"/>
  <c r="AB1081" i="13"/>
  <c r="AD1081" i="13" s="1"/>
  <c r="AE1081" i="13" s="1"/>
  <c r="AB1571" i="13"/>
  <c r="AD1571" i="13" s="1"/>
  <c r="AE1571" i="13" s="1"/>
  <c r="AB1677" i="13"/>
  <c r="AD1677" i="13" s="1"/>
  <c r="AE1677" i="13" s="1"/>
  <c r="AB814" i="13"/>
  <c r="AD814" i="13" s="1"/>
  <c r="AE814" i="13" s="1"/>
  <c r="AB1065" i="13"/>
  <c r="AD1065" i="13" s="1"/>
  <c r="AE1065" i="13" s="1"/>
  <c r="AB1334" i="13"/>
  <c r="AD1334" i="13" s="1"/>
  <c r="AE1334" i="13" s="1"/>
  <c r="AB1439" i="13"/>
  <c r="AD1439" i="13" s="1"/>
  <c r="AE1439" i="13" s="1"/>
  <c r="AB1509" i="13"/>
  <c r="AD1509" i="13" s="1"/>
  <c r="AE1509" i="13" s="1"/>
  <c r="AB1617" i="13"/>
  <c r="AD1617" i="13" s="1"/>
  <c r="AE1617" i="13" s="1"/>
  <c r="AB202" i="13"/>
  <c r="AD202" i="13" s="1"/>
  <c r="AE202" i="13" s="1"/>
  <c r="AB778" i="13"/>
  <c r="AD778" i="13" s="1"/>
  <c r="AE778" i="13" s="1"/>
  <c r="AB1083" i="13"/>
  <c r="AD1083" i="13" s="1"/>
  <c r="AE1083" i="13" s="1"/>
  <c r="AB939" i="13"/>
  <c r="AD939" i="13" s="1"/>
  <c r="AE939" i="13" s="1"/>
  <c r="AB1231" i="13"/>
  <c r="AD1231" i="13" s="1"/>
  <c r="AE1231" i="13" s="1"/>
  <c r="AB1315" i="13"/>
  <c r="AD1315" i="13" s="1"/>
  <c r="AE1315" i="13" s="1"/>
  <c r="AB1371" i="13"/>
  <c r="AD1371" i="13" s="1"/>
  <c r="AE1371" i="13" s="1"/>
  <c r="AB1573" i="13"/>
  <c r="AD1573" i="13" s="1"/>
  <c r="AE1573" i="13" s="1"/>
  <c r="AB1687" i="13"/>
  <c r="AD1687" i="13" s="1"/>
  <c r="AE1687" i="13" s="1"/>
  <c r="AB861" i="13"/>
  <c r="AD861" i="13" s="1"/>
  <c r="AE861" i="13" s="1"/>
  <c r="AB1095" i="13"/>
  <c r="AD1095" i="13" s="1"/>
  <c r="AE1095" i="13" s="1"/>
  <c r="AB1251" i="13"/>
  <c r="AD1251" i="13" s="1"/>
  <c r="AE1251" i="13" s="1"/>
  <c r="AB1430" i="13"/>
  <c r="AD1430" i="13" s="1"/>
  <c r="AE1430" i="13" s="1"/>
  <c r="AB1540" i="13"/>
  <c r="AD1540" i="13" s="1"/>
  <c r="AE1540" i="13" s="1"/>
  <c r="AB1603" i="13"/>
  <c r="AD1603" i="13" s="1"/>
  <c r="AE1603" i="13" s="1"/>
  <c r="AB1657" i="13"/>
  <c r="AD1657" i="13" s="1"/>
  <c r="AE1657" i="13" s="1"/>
  <c r="AB140" i="13"/>
  <c r="AD140" i="13" s="1"/>
  <c r="AE140" i="13" s="1"/>
  <c r="AB671" i="13"/>
  <c r="AD671" i="13" s="1"/>
  <c r="AE671" i="13" s="1"/>
  <c r="AB847" i="13"/>
  <c r="AD847" i="13" s="1"/>
  <c r="AE847" i="13" s="1"/>
  <c r="AB1058" i="13"/>
  <c r="AD1058" i="13" s="1"/>
  <c r="AE1058" i="13" s="1"/>
  <c r="AB1277" i="13"/>
  <c r="AD1277" i="13" s="1"/>
  <c r="AE1277" i="13" s="1"/>
  <c r="AB1337" i="13"/>
  <c r="AD1337" i="13" s="1"/>
  <c r="AE1337" i="13" s="1"/>
  <c r="AB1394" i="13"/>
  <c r="AD1394" i="13" s="1"/>
  <c r="AE1394" i="13" s="1"/>
  <c r="AB1259" i="13"/>
  <c r="AD1259" i="13" s="1"/>
  <c r="AE1259" i="13" s="1"/>
  <c r="AB1416" i="13"/>
  <c r="AD1416" i="13" s="1"/>
  <c r="AE1416" i="13" s="1"/>
  <c r="AB1544" i="13"/>
  <c r="AD1544" i="13" s="1"/>
  <c r="AE1544" i="13" s="1"/>
  <c r="AB1659" i="13"/>
  <c r="AD1659" i="13" s="1"/>
  <c r="AE1659" i="13" s="1"/>
  <c r="AB1373" i="13"/>
  <c r="AD1373" i="13" s="1"/>
  <c r="AE1373" i="13" s="1"/>
  <c r="AB765" i="13"/>
  <c r="AD765" i="13" s="1"/>
  <c r="AE765" i="13" s="1"/>
  <c r="AB1267" i="13"/>
  <c r="AD1267" i="13" s="1"/>
  <c r="AE1267" i="13" s="1"/>
  <c r="AB1417" i="13"/>
  <c r="AD1417" i="13" s="1"/>
  <c r="AE1417" i="13" s="1"/>
  <c r="AB1545" i="13"/>
  <c r="AD1545" i="13" s="1"/>
  <c r="AE1545" i="13" s="1"/>
  <c r="AB1660" i="13"/>
  <c r="AD1660" i="13" s="1"/>
  <c r="AE1660" i="13" s="1"/>
  <c r="AB1432" i="13"/>
  <c r="AD1432" i="13" s="1"/>
  <c r="AE1432" i="13" s="1"/>
  <c r="AB1258" i="13"/>
  <c r="AD1258" i="13" s="1"/>
  <c r="AE1258" i="13" s="1"/>
  <c r="AB1213" i="13"/>
  <c r="AD1213" i="13" s="1"/>
  <c r="AE1213" i="13" s="1"/>
  <c r="AB1381" i="13"/>
  <c r="AD1381" i="13" s="1"/>
  <c r="AE1381" i="13" s="1"/>
  <c r="AB212" i="13"/>
  <c r="AD212" i="13" s="1"/>
  <c r="AE212" i="13" s="1"/>
  <c r="AB799" i="13"/>
  <c r="AD799" i="13" s="1"/>
  <c r="AE799" i="13" s="1"/>
  <c r="AB516" i="13"/>
  <c r="AD516" i="13" s="1"/>
  <c r="AE516" i="13" s="1"/>
  <c r="AB1293" i="13"/>
  <c r="AD1293" i="13" s="1"/>
  <c r="AE1293" i="13" s="1"/>
  <c r="AB906" i="13"/>
  <c r="AD906" i="13" s="1"/>
  <c r="AE906" i="13" s="1"/>
  <c r="AB1302" i="13"/>
  <c r="AD1302" i="13" s="1"/>
  <c r="AE1302" i="13" s="1"/>
  <c r="AB664" i="13"/>
  <c r="AD664" i="13" s="1"/>
  <c r="AE664" i="13" s="1"/>
  <c r="AB579" i="13"/>
  <c r="AD579" i="13" s="1"/>
  <c r="AE579" i="13" s="1"/>
  <c r="AB812" i="13"/>
  <c r="AD812" i="13" s="1"/>
  <c r="AE812" i="13" s="1"/>
  <c r="AB1092" i="13"/>
  <c r="AD1092" i="13" s="1"/>
  <c r="AE1092" i="13" s="1"/>
  <c r="AB1341" i="13"/>
  <c r="AD1341" i="13" s="1"/>
  <c r="AE1341" i="13" s="1"/>
  <c r="AB1443" i="13"/>
  <c r="AD1443" i="13" s="1"/>
  <c r="AE1443" i="13" s="1"/>
  <c r="AB1579" i="13"/>
  <c r="AD1579" i="13" s="1"/>
  <c r="AE1579" i="13" s="1"/>
  <c r="AB829" i="13"/>
  <c r="AD829" i="13" s="1"/>
  <c r="AE829" i="13" s="1"/>
  <c r="AB1261" i="13"/>
  <c r="AD1261" i="13" s="1"/>
  <c r="AE1261" i="13" s="1"/>
  <c r="AB1342" i="13"/>
  <c r="AD1342" i="13" s="1"/>
  <c r="AE1342" i="13" s="1"/>
  <c r="AB1537" i="13"/>
  <c r="AD1537" i="13" s="1"/>
  <c r="AE1537" i="13" s="1"/>
  <c r="AB1624" i="13"/>
  <c r="AD1624" i="13" s="1"/>
  <c r="AE1624" i="13" s="1"/>
  <c r="AB282" i="13"/>
  <c r="AD282" i="13" s="1"/>
  <c r="AE282" i="13" s="1"/>
  <c r="AB801" i="13"/>
  <c r="AD801" i="13" s="1"/>
  <c r="AE801" i="13" s="1"/>
  <c r="AB1093" i="13"/>
  <c r="AD1093" i="13" s="1"/>
  <c r="AE1093" i="13" s="1"/>
  <c r="AB1242" i="13"/>
  <c r="AD1242" i="13" s="1"/>
  <c r="AE1242" i="13" s="1"/>
  <c r="AB1385" i="13"/>
  <c r="AD1385" i="13" s="1"/>
  <c r="AE1385" i="13" s="1"/>
  <c r="AB1447" i="13"/>
  <c r="AD1447" i="13" s="1"/>
  <c r="AE1447" i="13" s="1"/>
  <c r="AB1510" i="13"/>
  <c r="AD1510" i="13" s="1"/>
  <c r="AE1510" i="13" s="1"/>
  <c r="AB1580" i="13"/>
  <c r="AD1580" i="13" s="1"/>
  <c r="AE1580" i="13" s="1"/>
  <c r="AB1647" i="13"/>
  <c r="AD1647" i="13" s="1"/>
  <c r="AE1647" i="13" s="1"/>
  <c r="AB697" i="13"/>
  <c r="AD697" i="13" s="1"/>
  <c r="AE697" i="13" s="1"/>
  <c r="AB940" i="13"/>
  <c r="AD940" i="13" s="1"/>
  <c r="AE940" i="13" s="1"/>
  <c r="AB1263" i="13"/>
  <c r="AD1263" i="13" s="1"/>
  <c r="AE1263" i="13" s="1"/>
  <c r="AB1324" i="13"/>
  <c r="AD1324" i="13" s="1"/>
  <c r="AE1324" i="13" s="1"/>
  <c r="AB1378" i="13"/>
  <c r="AD1378" i="13" s="1"/>
  <c r="AE1378" i="13" s="1"/>
  <c r="AB1441" i="13"/>
  <c r="AD1441" i="13" s="1"/>
  <c r="AE1441" i="13" s="1"/>
  <c r="AB1551" i="13"/>
  <c r="AD1551" i="13" s="1"/>
  <c r="AE1551" i="13" s="1"/>
  <c r="AB1665" i="13"/>
  <c r="AD1665" i="13" s="1"/>
  <c r="AE1665" i="13" s="1"/>
  <c r="AB615" i="13"/>
  <c r="AD615" i="13" s="1"/>
  <c r="AE615" i="13" s="1"/>
  <c r="AB382" i="13"/>
  <c r="AD382" i="13" s="1"/>
  <c r="AE382" i="13" s="1"/>
  <c r="AB631" i="13"/>
  <c r="AD631" i="13" s="1"/>
  <c r="AE631" i="13" s="1"/>
  <c r="AB897" i="13"/>
  <c r="AD897" i="13" s="1"/>
  <c r="AE897" i="13" s="1"/>
  <c r="AB1208" i="13"/>
  <c r="AD1208" i="13" s="1"/>
  <c r="AE1208" i="13" s="1"/>
  <c r="AB177" i="13"/>
  <c r="AD177" i="13" s="1"/>
  <c r="AE177" i="13" s="1"/>
  <c r="AB730" i="13"/>
  <c r="AD730" i="13" s="1"/>
  <c r="AE730" i="13" s="1"/>
  <c r="AB71" i="13"/>
  <c r="AD71" i="13" s="1"/>
  <c r="AE71" i="13" s="1"/>
  <c r="AB139" i="13"/>
  <c r="AD139" i="13" s="1"/>
  <c r="AE139" i="13" s="1"/>
  <c r="AB827" i="13"/>
  <c r="AD827" i="13" s="1"/>
  <c r="AE827" i="13" s="1"/>
  <c r="AB1346" i="13"/>
  <c r="AD1346" i="13" s="1"/>
  <c r="AE1346" i="13" s="1"/>
  <c r="AB368" i="13"/>
  <c r="AD368" i="13" s="1"/>
  <c r="AE368" i="13" s="1"/>
  <c r="AB840" i="13"/>
  <c r="AD840" i="13" s="1"/>
  <c r="AE840" i="13" s="1"/>
  <c r="AB532" i="13"/>
  <c r="AD532" i="13" s="1"/>
  <c r="AE532" i="13" s="1"/>
  <c r="AB1370" i="13"/>
  <c r="AD1370" i="13" s="1"/>
  <c r="AE1370" i="13" s="1"/>
  <c r="AB1446" i="13"/>
  <c r="AD1446" i="13" s="1"/>
  <c r="AE1446" i="13" s="1"/>
  <c r="AB1548" i="13"/>
  <c r="AD1548" i="13" s="1"/>
  <c r="AE1548" i="13" s="1"/>
  <c r="AB1633" i="13"/>
  <c r="AD1633" i="13" s="1"/>
  <c r="AE1633" i="13" s="1"/>
  <c r="AB370" i="13"/>
  <c r="AD370" i="13" s="1"/>
  <c r="AE370" i="13" s="1"/>
  <c r="AB858" i="13"/>
  <c r="AD858" i="13" s="1"/>
  <c r="AE858" i="13" s="1"/>
  <c r="AB1250" i="13"/>
  <c r="AD1250" i="13" s="1"/>
  <c r="AE1250" i="13" s="1"/>
  <c r="AB1328" i="13"/>
  <c r="AD1328" i="13" s="1"/>
  <c r="AE1328" i="13" s="1"/>
  <c r="AB1586" i="13"/>
  <c r="AD1586" i="13" s="1"/>
  <c r="AE1586" i="13" s="1"/>
  <c r="AB1653" i="13"/>
  <c r="AD1653" i="13" s="1"/>
  <c r="AE1653" i="13" s="1"/>
  <c r="AB216" i="13"/>
  <c r="AD216" i="13" s="1"/>
  <c r="AE216" i="13" s="1"/>
  <c r="AB536" i="13"/>
  <c r="AD536" i="13" s="1"/>
  <c r="AE536" i="13" s="1"/>
  <c r="AB1386" i="13"/>
  <c r="AD1386" i="13" s="1"/>
  <c r="AE1386" i="13" s="1"/>
  <c r="AB1445" i="13"/>
  <c r="AD1445" i="13" s="1"/>
  <c r="AE1445" i="13" s="1"/>
  <c r="AB1558" i="13"/>
  <c r="AD1558" i="13" s="1"/>
  <c r="AE1558" i="13" s="1"/>
  <c r="AB1619" i="13"/>
  <c r="AD1619" i="13" s="1"/>
  <c r="AE1619" i="13" s="1"/>
  <c r="AB1673" i="13"/>
  <c r="AD1673" i="13" s="1"/>
  <c r="AE1673" i="13" s="1"/>
  <c r="AB40" i="13"/>
  <c r="AD40" i="13" s="1"/>
  <c r="AE40" i="13" s="1"/>
  <c r="AB1067" i="13"/>
  <c r="AD1067" i="13" s="1"/>
  <c r="AE1067" i="13" s="1"/>
  <c r="AB1216" i="13"/>
  <c r="AD1216" i="13" s="1"/>
  <c r="AE1216" i="13" s="1"/>
  <c r="AB218" i="13"/>
  <c r="AD218" i="13" s="1"/>
  <c r="AE218" i="13" s="1"/>
  <c r="AB747" i="13"/>
  <c r="AD747" i="13" s="1"/>
  <c r="AE747" i="13" s="1"/>
  <c r="AB1057" i="13"/>
  <c r="AD1057" i="13" s="1"/>
  <c r="AE1057" i="13" s="1"/>
  <c r="AB1226" i="13"/>
  <c r="AD1226" i="13" s="1"/>
  <c r="AE1226" i="13" s="1"/>
  <c r="AB123" i="13"/>
  <c r="AD123" i="13" s="1"/>
  <c r="AE123" i="13" s="1"/>
  <c r="AB182" i="13"/>
  <c r="AD182" i="13" s="1"/>
  <c r="AE182" i="13" s="1"/>
  <c r="AB199" i="13"/>
  <c r="AD199" i="13" s="1"/>
  <c r="AE199" i="13" s="1"/>
  <c r="AB1206" i="13"/>
  <c r="AD1206" i="13" s="1"/>
  <c r="AE1206" i="13" s="1"/>
  <c r="AB1353" i="13"/>
  <c r="AD1353" i="13" s="1"/>
  <c r="AE1353" i="13" s="1"/>
  <c r="AB1608" i="13"/>
  <c r="AD1608" i="13" s="1"/>
  <c r="AE1608" i="13" s="1"/>
  <c r="AB857" i="13"/>
  <c r="AD857" i="13" s="1"/>
  <c r="AE857" i="13" s="1"/>
  <c r="AB1274" i="13"/>
  <c r="AD1274" i="13" s="1"/>
  <c r="AE1274" i="13" s="1"/>
  <c r="AB1376" i="13"/>
  <c r="AD1376" i="13" s="1"/>
  <c r="AE1376" i="13" s="1"/>
  <c r="AB1556" i="13"/>
  <c r="AD1556" i="13" s="1"/>
  <c r="AE1556" i="13" s="1"/>
  <c r="AB301" i="13"/>
  <c r="AD301" i="13" s="1"/>
  <c r="AE301" i="13" s="1"/>
  <c r="AB678" i="13"/>
  <c r="AD678" i="13" s="1"/>
  <c r="AE678" i="13" s="1"/>
  <c r="AB417" i="13"/>
  <c r="AD417" i="13" s="1"/>
  <c r="AE417" i="13" s="1"/>
  <c r="AB1078" i="13"/>
  <c r="AD1078" i="13" s="1"/>
  <c r="AE1078" i="13" s="1"/>
  <c r="AB1225" i="13"/>
  <c r="AD1225" i="13" s="1"/>
  <c r="AE1225" i="13" s="1"/>
  <c r="AB391" i="13"/>
  <c r="AD391" i="13" s="1"/>
  <c r="AE391" i="13" s="1"/>
  <c r="AB764" i="13"/>
  <c r="AD764" i="13" s="1"/>
  <c r="AE764" i="13" s="1"/>
  <c r="AB1089" i="13"/>
  <c r="AD1089" i="13" s="1"/>
  <c r="AE1089" i="13" s="1"/>
  <c r="AB1233" i="13"/>
  <c r="AD1233" i="13" s="1"/>
  <c r="AE1233" i="13" s="1"/>
  <c r="AB392" i="13"/>
  <c r="AD392" i="13" s="1"/>
  <c r="AE392" i="13" s="1"/>
  <c r="AB234" i="13"/>
  <c r="AD234" i="13" s="1"/>
  <c r="AE234" i="13" s="1"/>
  <c r="AB856" i="13"/>
  <c r="AD856" i="13" s="1"/>
  <c r="AE856" i="13" s="1"/>
  <c r="AB1375" i="13"/>
  <c r="AD1375" i="13" s="1"/>
  <c r="AE1375" i="13" s="1"/>
  <c r="AB1615" i="13"/>
  <c r="AD1615" i="13" s="1"/>
  <c r="AE1615" i="13" s="1"/>
  <c r="AB1284" i="13"/>
  <c r="AD1284" i="13" s="1"/>
  <c r="AE1284" i="13" s="1"/>
  <c r="AB1384" i="13"/>
  <c r="AD1384" i="13" s="1"/>
  <c r="AE1384" i="13" s="1"/>
  <c r="AB1564" i="13"/>
  <c r="AD1564" i="13" s="1"/>
  <c r="AE1564" i="13" s="1"/>
  <c r="AB249" i="13"/>
  <c r="AD249" i="13" s="1"/>
  <c r="AE249" i="13" s="1"/>
  <c r="AB176" i="13"/>
  <c r="AD176" i="13" s="1"/>
  <c r="AE176" i="13" s="1"/>
  <c r="AB702" i="13"/>
  <c r="AD702" i="13" s="1"/>
  <c r="AE702" i="13" s="1"/>
  <c r="AB1279" i="13"/>
  <c r="AD1279" i="13" s="1"/>
  <c r="AE1279" i="13" s="1"/>
  <c r="AB519" i="13"/>
  <c r="AD519" i="13" s="1"/>
  <c r="AE519" i="13" s="1"/>
  <c r="AB864" i="13"/>
  <c r="AD864" i="13" s="1"/>
  <c r="AE864" i="13" s="1"/>
  <c r="AB1287" i="13"/>
  <c r="AD1287" i="13" s="1"/>
  <c r="AE1287" i="13" s="1"/>
  <c r="AB549" i="13"/>
  <c r="AD549" i="13" s="1"/>
  <c r="AE549" i="13" s="1"/>
  <c r="AB511" i="13"/>
  <c r="AD511" i="13" s="1"/>
  <c r="AE511" i="13" s="1"/>
  <c r="AB1063" i="13"/>
  <c r="AD1063" i="13" s="1"/>
  <c r="AE1063" i="13" s="1"/>
  <c r="AB1291" i="13"/>
  <c r="AD1291" i="13" s="1"/>
  <c r="AE1291" i="13" s="1"/>
  <c r="AB1435" i="13"/>
  <c r="AD1435" i="13" s="1"/>
  <c r="AE1435" i="13" s="1"/>
  <c r="AB1520" i="13"/>
  <c r="AD1520" i="13" s="1"/>
  <c r="AE1520" i="13" s="1"/>
  <c r="AB1669" i="13"/>
  <c r="AD1669" i="13" s="1"/>
  <c r="AE1669" i="13" s="1"/>
  <c r="AB795" i="13"/>
  <c r="AD795" i="13" s="1"/>
  <c r="AE795" i="13" s="1"/>
  <c r="AB1053" i="13"/>
  <c r="AD1053" i="13" s="1"/>
  <c r="AE1053" i="13" s="1"/>
  <c r="AB1207" i="13"/>
  <c r="AD1207" i="13" s="1"/>
  <c r="AE1207" i="13" s="1"/>
  <c r="AB1428" i="13"/>
  <c r="AD1428" i="13" s="1"/>
  <c r="AE1428" i="13" s="1"/>
  <c r="AB1609" i="13"/>
  <c r="AD1609" i="13" s="1"/>
  <c r="AE1609" i="13" s="1"/>
  <c r="AB753" i="13"/>
  <c r="AD753" i="13" s="1"/>
  <c r="AE753" i="13" s="1"/>
  <c r="AB1070" i="13"/>
  <c r="AD1070" i="13" s="1"/>
  <c r="AE1070" i="13" s="1"/>
  <c r="AB1220" i="13"/>
  <c r="AD1220" i="13" s="1"/>
  <c r="AE1220" i="13" s="1"/>
  <c r="AB1305" i="13"/>
  <c r="AD1305" i="13" s="1"/>
  <c r="AE1305" i="13" s="1"/>
  <c r="AB1363" i="13"/>
  <c r="AD1363" i="13" s="1"/>
  <c r="AE1363" i="13" s="1"/>
  <c r="AB1429" i="13"/>
  <c r="AD1429" i="13" s="1"/>
  <c r="AE1429" i="13" s="1"/>
  <c r="AB1565" i="13"/>
  <c r="AD1565" i="13" s="1"/>
  <c r="AE1565" i="13" s="1"/>
  <c r="AB1634" i="13"/>
  <c r="AD1634" i="13" s="1"/>
  <c r="AE1634" i="13" s="1"/>
  <c r="AB617" i="13"/>
  <c r="AD617" i="13" s="1"/>
  <c r="AE617" i="13" s="1"/>
  <c r="AB845" i="13"/>
  <c r="AD845" i="13" s="1"/>
  <c r="AE845" i="13" s="1"/>
  <c r="AB1071" i="13"/>
  <c r="AD1071" i="13" s="1"/>
  <c r="AE1071" i="13" s="1"/>
  <c r="AB1243" i="13"/>
  <c r="AD1243" i="13" s="1"/>
  <c r="AE1243" i="13" s="1"/>
  <c r="AB1316" i="13"/>
  <c r="AD1316" i="13" s="1"/>
  <c r="AE1316" i="13" s="1"/>
  <c r="AB1364" i="13"/>
  <c r="AD1364" i="13" s="1"/>
  <c r="AE1364" i="13" s="1"/>
  <c r="AB1422" i="13"/>
  <c r="AD1422" i="13" s="1"/>
  <c r="AE1422" i="13" s="1"/>
  <c r="AB1476" i="13"/>
  <c r="AD1476" i="13" s="1"/>
  <c r="AE1476" i="13" s="1"/>
  <c r="AB1532" i="13"/>
  <c r="AD1532" i="13" s="1"/>
  <c r="AE1532" i="13" s="1"/>
  <c r="AB1595" i="13"/>
  <c r="AD1595" i="13" s="1"/>
  <c r="AE1595" i="13" s="1"/>
  <c r="AB1654" i="13"/>
  <c r="AD1654" i="13" s="1"/>
  <c r="AE1654" i="13" s="1"/>
  <c r="AB6" i="13"/>
  <c r="AD6" i="13" s="1"/>
  <c r="AE6" i="13" s="1"/>
  <c r="AB625" i="13"/>
  <c r="AD625" i="13" s="1"/>
  <c r="AE625" i="13" s="1"/>
  <c r="AB838" i="13"/>
  <c r="AD838" i="13" s="1"/>
  <c r="AE838" i="13" s="1"/>
  <c r="AB933" i="13"/>
  <c r="AD933" i="13" s="1"/>
  <c r="AE933" i="13" s="1"/>
  <c r="AB537" i="13"/>
  <c r="AD537" i="13" s="1"/>
  <c r="AE537" i="13" s="1"/>
  <c r="AB1387" i="13"/>
  <c r="AD1387" i="13" s="1"/>
  <c r="AE1387" i="13" s="1"/>
  <c r="AB673" i="13"/>
  <c r="AD673" i="13" s="1"/>
  <c r="AE673" i="13" s="1"/>
  <c r="AB1235" i="13"/>
  <c r="AD1235" i="13" s="1"/>
  <c r="AE1235" i="13" s="1"/>
  <c r="AB1395" i="13"/>
  <c r="AD1395" i="13" s="1"/>
  <c r="AE1395" i="13" s="1"/>
  <c r="AB1543" i="13"/>
  <c r="AD1543" i="13" s="1"/>
  <c r="AE1543" i="13" s="1"/>
  <c r="AB1649" i="13"/>
  <c r="AD1649" i="13" s="1"/>
  <c r="AE1649" i="13" s="1"/>
  <c r="AB540" i="13"/>
  <c r="AD540" i="13" s="1"/>
  <c r="AE540" i="13" s="1"/>
  <c r="AB1278" i="13"/>
  <c r="AD1278" i="13" s="1"/>
  <c r="AE1278" i="13" s="1"/>
  <c r="AB680" i="13"/>
  <c r="AD680" i="13" s="1"/>
  <c r="AE680" i="13" s="1"/>
  <c r="AB1236" i="13"/>
  <c r="AD1236" i="13" s="1"/>
  <c r="AE1236" i="13" s="1"/>
  <c r="AB1396" i="13"/>
  <c r="AD1396" i="13" s="1"/>
  <c r="AE1396" i="13" s="1"/>
  <c r="AB1527" i="13"/>
  <c r="AD1527" i="13" s="1"/>
  <c r="AE1527" i="13" s="1"/>
  <c r="AB1650" i="13"/>
  <c r="AD1650" i="13" s="1"/>
  <c r="AE1650" i="13" s="1"/>
  <c r="AB416" i="13"/>
  <c r="AD416" i="13" s="1"/>
  <c r="AE416" i="13" s="1"/>
  <c r="AB1073" i="13"/>
  <c r="AD1073" i="13" s="1"/>
  <c r="AE1073" i="13" s="1"/>
  <c r="AB1360" i="13"/>
  <c r="AD1360" i="13" s="1"/>
  <c r="AE1360" i="13" s="1"/>
  <c r="AB781" i="13"/>
  <c r="AD781" i="13" s="1"/>
  <c r="AE781" i="13" s="1"/>
  <c r="AB1097" i="13"/>
  <c r="AD1097" i="13" s="1"/>
  <c r="AE1097" i="13" s="1"/>
  <c r="AB1273" i="13"/>
  <c r="AD1273" i="13" s="1"/>
  <c r="AE1273" i="13" s="1"/>
  <c r="AB558" i="13"/>
  <c r="AD558" i="13" s="1"/>
  <c r="AE558" i="13" s="1"/>
  <c r="AB1318" i="13"/>
  <c r="AD1318" i="13" s="1"/>
  <c r="AE1318" i="13" s="1"/>
  <c r="AB873" i="13"/>
  <c r="AD873" i="13" s="1"/>
  <c r="AE873" i="13" s="1"/>
  <c r="AB1335" i="13"/>
  <c r="AD1335" i="13" s="1"/>
  <c r="AE1335" i="13" s="1"/>
  <c r="AB1594" i="13"/>
  <c r="AD1594" i="13" s="1"/>
  <c r="AE1594" i="13" s="1"/>
  <c r="AB372" i="13"/>
  <c r="AD372" i="13" s="1"/>
  <c r="AE372" i="13" s="1"/>
  <c r="AB1276" i="13"/>
  <c r="AD1276" i="13" s="1"/>
  <c r="AE1276" i="13" s="1"/>
  <c r="AB1393" i="13"/>
  <c r="AD1393" i="13" s="1"/>
  <c r="AE1393" i="13" s="1"/>
  <c r="AB235" i="13"/>
  <c r="AD235" i="13" s="1"/>
  <c r="AE235" i="13" s="1"/>
  <c r="AB912" i="13"/>
  <c r="AD912" i="13" s="1"/>
  <c r="AE912" i="13" s="1"/>
  <c r="AB1252" i="13"/>
  <c r="AD1252" i="13" s="1"/>
  <c r="AE1252" i="13" s="1"/>
  <c r="AB1415" i="13"/>
  <c r="AD1415" i="13" s="1"/>
  <c r="AE1415" i="13" s="1"/>
  <c r="AB405" i="13"/>
  <c r="AD405" i="13" s="1"/>
  <c r="AE405" i="13" s="1"/>
  <c r="AB1322" i="13"/>
  <c r="AD1322" i="13" s="1"/>
  <c r="AE1322" i="13" s="1"/>
  <c r="AB1675" i="13"/>
  <c r="AD1675" i="13" s="1"/>
  <c r="AE1675" i="13" s="1"/>
  <c r="AB1683" i="13"/>
  <c r="AD1683" i="13" s="1"/>
  <c r="AE1683" i="13" s="1"/>
  <c r="AB415" i="13"/>
  <c r="AD415" i="13" s="1"/>
  <c r="AE415" i="13" s="1"/>
  <c r="AB1326" i="13"/>
  <c r="AD1326" i="13" s="1"/>
  <c r="AE1326" i="13" s="1"/>
  <c r="AB1686" i="13"/>
  <c r="AD1686" i="13" s="1"/>
  <c r="AE1686" i="13" s="1"/>
  <c r="AB1289" i="13"/>
  <c r="AD1289" i="13" s="1"/>
  <c r="AE1289" i="13" s="1"/>
  <c r="AB1474" i="13"/>
  <c r="AD1474" i="13" s="1"/>
  <c r="AE1474" i="13" s="1"/>
  <c r="AB1622" i="13"/>
  <c r="AD1622" i="13" s="1"/>
  <c r="AE1622" i="13" s="1"/>
  <c r="AB247" i="13"/>
  <c r="AD247" i="13" s="1"/>
  <c r="AE247" i="13" s="1"/>
  <c r="AB925" i="13"/>
  <c r="AD925" i="13" s="1"/>
  <c r="AE925" i="13" s="1"/>
  <c r="AB1345" i="13"/>
  <c r="AD1345" i="13" s="1"/>
  <c r="AE1345" i="13" s="1"/>
  <c r="AB1612" i="13"/>
  <c r="AD1612" i="13" s="1"/>
  <c r="AE1612" i="13" s="1"/>
  <c r="AB672" i="13"/>
  <c r="AD672" i="13" s="1"/>
  <c r="AE672" i="13" s="1"/>
  <c r="AB1658" i="13"/>
  <c r="AD1658" i="13" s="1"/>
  <c r="AE1658" i="13" s="1"/>
  <c r="AB1582" i="13"/>
  <c r="AD1582" i="13" s="1"/>
  <c r="AE1582" i="13" s="1"/>
  <c r="AB1644" i="13"/>
  <c r="AD1644" i="13" s="1"/>
  <c r="AE1644" i="13" s="1"/>
  <c r="AB1465" i="13"/>
  <c r="AD1465" i="13" s="1"/>
  <c r="AE1465" i="13" s="1"/>
  <c r="AB737" i="13"/>
  <c r="AD737" i="13" s="1"/>
  <c r="AE737" i="13" s="1"/>
  <c r="AB1247" i="13"/>
  <c r="AD1247" i="13" s="1"/>
  <c r="AE1247" i="13" s="1"/>
  <c r="AB1408" i="13"/>
  <c r="AD1408" i="13" s="1"/>
  <c r="AE1408" i="13" s="1"/>
  <c r="AB1525" i="13"/>
  <c r="AD1525" i="13" s="1"/>
  <c r="AE1525" i="13" s="1"/>
  <c r="AB1521" i="13"/>
  <c r="AD1521" i="13" s="1"/>
  <c r="AE1521" i="13" s="1"/>
  <c r="AB1392" i="13"/>
  <c r="AD1392" i="13" s="1"/>
  <c r="AE1392" i="13" s="1"/>
  <c r="AB500" i="13"/>
  <c r="AD500" i="13" s="1"/>
  <c r="AE500" i="13" s="1"/>
  <c r="AB1296" i="13"/>
  <c r="AD1296" i="13" s="1"/>
  <c r="AE1296" i="13" s="1"/>
  <c r="AB1516" i="13"/>
  <c r="AD1516" i="13" s="1"/>
  <c r="AE1516" i="13" s="1"/>
  <c r="AB404" i="13"/>
  <c r="AD404" i="13" s="1"/>
  <c r="AE404" i="13" s="1"/>
  <c r="AB1072" i="13"/>
  <c r="AD1072" i="13" s="1"/>
  <c r="AE1072" i="13" s="1"/>
  <c r="AB1431" i="13"/>
  <c r="AD1431" i="13" s="1"/>
  <c r="AE1431" i="13" s="1"/>
  <c r="AB1560" i="13"/>
  <c r="AD1560" i="13" s="1"/>
  <c r="AE1560" i="13" s="1"/>
  <c r="AB1091" i="13"/>
  <c r="AD1091" i="13" s="1"/>
  <c r="AE1091" i="13" s="1"/>
  <c r="AB1561" i="13"/>
  <c r="AD1561" i="13" s="1"/>
  <c r="AE1561" i="13" s="1"/>
  <c r="AB711" i="13"/>
  <c r="AD711" i="13" s="1"/>
  <c r="AE711" i="13" s="1"/>
  <c r="AB1382" i="13"/>
  <c r="AD1382" i="13" s="1"/>
  <c r="AE1382" i="13" s="1"/>
  <c r="AB248" i="13"/>
  <c r="AD248" i="13" s="1"/>
  <c r="AE248" i="13" s="1"/>
  <c r="AB914" i="13"/>
  <c r="AD914" i="13" s="1"/>
  <c r="AE914" i="13" s="1"/>
  <c r="AB1620" i="13"/>
  <c r="AD1620" i="13" s="1"/>
  <c r="AE1620" i="13" s="1"/>
  <c r="AB1569" i="13"/>
  <c r="AD1569" i="13" s="1"/>
  <c r="AE1569" i="13" s="1"/>
  <c r="AB1604" i="13"/>
  <c r="AD1604" i="13" s="1"/>
  <c r="AE1604" i="13" s="1"/>
  <c r="AB1576" i="13"/>
  <c r="AD1576" i="13" s="1"/>
  <c r="AE1576" i="13" s="1"/>
  <c r="AB1577" i="13"/>
  <c r="AD1577" i="13" s="1"/>
  <c r="AE1577" i="13" s="1"/>
  <c r="AB1546" i="13"/>
  <c r="AD1546" i="13" s="1"/>
  <c r="AE1546" i="13" s="1"/>
  <c r="AB1444" i="13"/>
  <c r="AD1444" i="13" s="1"/>
  <c r="AE1444" i="13" s="1"/>
  <c r="AB1245" i="13"/>
  <c r="AD1245" i="13" s="1"/>
  <c r="AE1245" i="13" s="1"/>
  <c r="AB1320" i="13"/>
  <c r="AD1320" i="13" s="1"/>
  <c r="AE1320" i="13" s="1"/>
  <c r="AB1505" i="13"/>
  <c r="AD1505" i="13" s="1"/>
  <c r="AE1505" i="13" s="1"/>
  <c r="AB1317" i="13"/>
  <c r="AD1317" i="13" s="1"/>
  <c r="AE1317" i="13" s="1"/>
  <c r="AB787" i="13"/>
  <c r="AD787" i="13" s="1"/>
  <c r="AE787" i="13" s="1"/>
  <c r="AB1390" i="13"/>
  <c r="AD1390" i="13" s="1"/>
  <c r="AE1390" i="13" s="1"/>
  <c r="AB1227" i="13"/>
  <c r="AD1227" i="13" s="1"/>
  <c r="AE1227" i="13" s="1"/>
  <c r="AB1598" i="13"/>
  <c r="AD1598" i="13" s="1"/>
  <c r="AE1598" i="13" s="1"/>
  <c r="AB713" i="13"/>
  <c r="AD713" i="13" s="1"/>
  <c r="AE713" i="13" s="1"/>
  <c r="AB1425" i="13"/>
  <c r="AD1425" i="13" s="1"/>
  <c r="AE1425" i="13" s="1"/>
  <c r="AB1223" i="13"/>
  <c r="AD1223" i="13" s="1"/>
  <c r="AE1223" i="13" s="1"/>
  <c r="AB636" i="13"/>
  <c r="AD636" i="13" s="1"/>
  <c r="AE636" i="13" s="1"/>
  <c r="AB490" i="13"/>
  <c r="AD490" i="13" s="1"/>
  <c r="AE490" i="13" s="1"/>
  <c r="AB1283" i="13"/>
  <c r="AD1283" i="13" s="1"/>
  <c r="AE1283" i="13" s="1"/>
  <c r="AB1323" i="13"/>
  <c r="AD1323" i="13" s="1"/>
  <c r="AE1323" i="13" s="1"/>
  <c r="AB1663" i="13"/>
  <c r="AD1663" i="13" s="1"/>
  <c r="AE1663" i="13" s="1"/>
  <c r="AB1343" i="13"/>
  <c r="AD1343" i="13" s="1"/>
  <c r="AE1343" i="13" s="1"/>
  <c r="AB1469" i="13"/>
  <c r="AD1469" i="13" s="1"/>
  <c r="AE1469" i="13" s="1"/>
  <c r="AB1602" i="13"/>
  <c r="AD1602" i="13" s="1"/>
  <c r="AE1602" i="13" s="1"/>
  <c r="AB451" i="13"/>
  <c r="AD451" i="13" s="1"/>
  <c r="AE451" i="13" s="1"/>
  <c r="AB920" i="13"/>
  <c r="AD920" i="13" s="1"/>
  <c r="AE920" i="13" s="1"/>
  <c r="AB1285" i="13"/>
  <c r="AD1285" i="13" s="1"/>
  <c r="AE1285" i="13" s="1"/>
  <c r="AB1399" i="13"/>
  <c r="AD1399" i="13" s="1"/>
  <c r="AE1399" i="13" s="1"/>
  <c r="AB1511" i="13"/>
  <c r="AD1511" i="13" s="1"/>
  <c r="AE1511" i="13" s="1"/>
  <c r="AB1635" i="13"/>
  <c r="AD1635" i="13" s="1"/>
  <c r="AE1635" i="13" s="1"/>
  <c r="AB786" i="13"/>
  <c r="AD786" i="13" s="1"/>
  <c r="AE786" i="13" s="1"/>
  <c r="AB921" i="13"/>
  <c r="AD921" i="13" s="1"/>
  <c r="AE921" i="13" s="1"/>
  <c r="AB1266" i="13"/>
  <c r="AD1266" i="13" s="1"/>
  <c r="AE1266" i="13" s="1"/>
  <c r="AB1349" i="13"/>
  <c r="AD1349" i="13" s="1"/>
  <c r="AE1349" i="13" s="1"/>
  <c r="AB1423" i="13"/>
  <c r="AD1423" i="13" s="1"/>
  <c r="AE1423" i="13" s="1"/>
  <c r="AB518" i="13"/>
  <c r="AD518" i="13" s="1"/>
  <c r="AE518" i="13" s="1"/>
  <c r="AB1339" i="13"/>
  <c r="AD1339" i="13" s="1"/>
  <c r="AE1339" i="13" s="1"/>
  <c r="AB745" i="13"/>
  <c r="AD745" i="13" s="1"/>
  <c r="AE745" i="13" s="1"/>
  <c r="AB582" i="13"/>
  <c r="AD582" i="13" s="1"/>
  <c r="AE582" i="13" s="1"/>
  <c r="AB1340" i="13"/>
  <c r="AD1340" i="13" s="1"/>
  <c r="AE1340" i="13" s="1"/>
  <c r="AB1512" i="13"/>
  <c r="AD1512" i="13" s="1"/>
  <c r="AE1512" i="13" s="1"/>
  <c r="AB141" i="13"/>
  <c r="AD141" i="13" s="1"/>
  <c r="AE141" i="13" s="1"/>
  <c r="AB246" i="13"/>
  <c r="AD246" i="13" s="1"/>
  <c r="AE246" i="13" s="1"/>
  <c r="AB1311" i="13"/>
  <c r="AD1311" i="13" s="1"/>
  <c r="AE1311" i="13" s="1"/>
  <c r="AB1638" i="13"/>
  <c r="AD1638" i="13" s="1"/>
  <c r="AE1638" i="13" s="1"/>
  <c r="AB1074" i="13"/>
  <c r="AD1074" i="13" s="1"/>
  <c r="AE1074" i="13" s="1"/>
  <c r="AB1366" i="13"/>
  <c r="AD1366" i="13" s="1"/>
  <c r="AE1366" i="13" s="1"/>
  <c r="AB1626" i="13"/>
  <c r="AD1626" i="13" s="1"/>
  <c r="AE1626" i="13" s="1"/>
  <c r="AB42" i="13"/>
  <c r="AD42" i="13" s="1"/>
  <c r="AE42" i="13" s="1"/>
  <c r="AB7" i="13"/>
  <c r="AD7" i="13" s="1"/>
  <c r="AE7" i="13" s="1"/>
  <c r="AB907" i="13"/>
  <c r="AD907" i="13" s="1"/>
  <c r="AE907" i="13" s="1"/>
  <c r="AB1477" i="13"/>
  <c r="AD1477" i="13" s="1"/>
  <c r="AE1477" i="13" s="1"/>
  <c r="AB1597" i="13"/>
  <c r="AD1597" i="13" s="1"/>
  <c r="AE1597" i="13" s="1"/>
  <c r="AB1535" i="13"/>
  <c r="AD1535" i="13" s="1"/>
  <c r="AE1535" i="13" s="1"/>
  <c r="AB793" i="13"/>
  <c r="AD793" i="13" s="1"/>
  <c r="AE793" i="13" s="1"/>
  <c r="AB539" i="13"/>
  <c r="AD539" i="13" s="1"/>
  <c r="AE539" i="13" s="1"/>
  <c r="AB1426" i="13"/>
  <c r="AD1426" i="13" s="1"/>
  <c r="AE1426" i="13" s="1"/>
  <c r="AB1554" i="13"/>
  <c r="AD1554" i="13" s="1"/>
  <c r="AE1554" i="13" s="1"/>
  <c r="AB1667" i="13"/>
  <c r="AD1667" i="13" s="1"/>
  <c r="AE1667" i="13" s="1"/>
  <c r="AB1629" i="13"/>
  <c r="AD1629" i="13" s="1"/>
  <c r="AE1629" i="13" s="1"/>
  <c r="AB1232" i="13"/>
  <c r="AD1232" i="13" s="1"/>
  <c r="AE1232" i="13" s="1"/>
  <c r="AB1670" i="13"/>
  <c r="AD1670" i="13" s="1"/>
  <c r="AE1670" i="13" s="1"/>
  <c r="AB1347" i="13"/>
  <c r="AD1347" i="13" s="1"/>
  <c r="AE1347" i="13" s="1"/>
  <c r="AB1618" i="13"/>
  <c r="AD1618" i="13" s="1"/>
  <c r="AE1618" i="13" s="1"/>
  <c r="AB932" i="13"/>
  <c r="AD932" i="13" s="1"/>
  <c r="AE932" i="13" s="1"/>
  <c r="AB1406" i="13"/>
  <c r="AD1406" i="13" s="1"/>
  <c r="AE1406" i="13" s="1"/>
  <c r="AB1641" i="13"/>
  <c r="AD1641" i="13" s="1"/>
  <c r="AE1641" i="13" s="1"/>
  <c r="AB803" i="13"/>
  <c r="AD803" i="13" s="1"/>
  <c r="AE803" i="13" s="1"/>
  <c r="AB1288" i="13"/>
  <c r="AD1288" i="13" s="1"/>
  <c r="AE1288" i="13" s="1"/>
  <c r="AB809" i="13"/>
  <c r="AD809" i="13" s="1"/>
  <c r="AE809" i="13" s="1"/>
  <c r="AB1358" i="13"/>
  <c r="AD1358" i="13" s="1"/>
  <c r="AE1358" i="13" s="1"/>
  <c r="AB1688" i="13"/>
  <c r="AD1688" i="13" s="1"/>
  <c r="AE1688" i="13" s="1"/>
  <c r="AB821" i="13"/>
  <c r="AD821" i="13" s="1"/>
  <c r="AE821" i="13" s="1"/>
  <c r="AB1359" i="13"/>
  <c r="AD1359" i="13" s="1"/>
  <c r="AE1359" i="13" s="1"/>
  <c r="AB808" i="13"/>
  <c r="AD808" i="13" s="1"/>
  <c r="AE808" i="13" s="1"/>
  <c r="AB1528" i="13"/>
  <c r="AD1528" i="13" s="1"/>
  <c r="AE1528" i="13" s="1"/>
  <c r="AB1332" i="13"/>
  <c r="AD1332" i="13" s="1"/>
  <c r="AE1332" i="13" s="1"/>
  <c r="AB1513" i="13"/>
  <c r="AD1513" i="13" s="1"/>
  <c r="AE1513" i="13" s="1"/>
  <c r="AB1214" i="13"/>
  <c r="AD1214" i="13" s="1"/>
  <c r="AE1214" i="13" s="1"/>
  <c r="AB1642" i="13"/>
  <c r="AD1642" i="13" s="1"/>
  <c r="AE1642" i="13" s="1"/>
  <c r="AB934" i="13"/>
  <c r="AD934" i="13" s="1"/>
  <c r="AE934" i="13" s="1"/>
  <c r="AB1613" i="13"/>
  <c r="AD1613" i="13" s="1"/>
  <c r="AE1613" i="13" s="1"/>
  <c r="AB848" i="13"/>
  <c r="AD848" i="13" s="1"/>
  <c r="AE848" i="13" s="1"/>
  <c r="AB807" i="13"/>
  <c r="AD807" i="13" s="1"/>
  <c r="AE807" i="13" s="1"/>
  <c r="AB738" i="13"/>
  <c r="AD738" i="13" s="1"/>
  <c r="AE738" i="13" s="1"/>
  <c r="AB1661" i="13"/>
  <c r="AD1661" i="13" s="1"/>
  <c r="AE1661" i="13" s="1"/>
  <c r="AB712" i="13"/>
  <c r="AD712" i="13" s="1"/>
  <c r="AE712" i="13" s="1"/>
  <c r="AB1075" i="13"/>
  <c r="AD1075" i="13" s="1"/>
  <c r="AE1075" i="13" s="1"/>
  <c r="AB1367" i="13"/>
  <c r="AD1367" i="13" s="1"/>
  <c r="AE1367" i="13" s="1"/>
  <c r="AB1685" i="13"/>
  <c r="AD1685" i="13" s="1"/>
  <c r="AE1685" i="13" s="1"/>
  <c r="AB1507" i="13"/>
  <c r="AD1507" i="13" s="1"/>
  <c r="AE1507" i="13" s="1"/>
  <c r="AB1215" i="13"/>
  <c r="AD1215" i="13" s="1"/>
  <c r="AE1215" i="13" s="1"/>
  <c r="AB1433" i="13"/>
  <c r="AD1433" i="13" s="1"/>
  <c r="AE1433" i="13" s="1"/>
  <c r="AB1351" i="13"/>
  <c r="AD1351" i="13" s="1"/>
  <c r="AE1351" i="13" s="1"/>
  <c r="AB538" i="13"/>
  <c r="AD538" i="13" s="1"/>
  <c r="AE538" i="13" s="1"/>
  <c r="AB1086" i="13"/>
  <c r="AD1086" i="13" s="1"/>
  <c r="AE1086" i="13" s="1"/>
  <c r="AB1389" i="13"/>
  <c r="AD1389" i="13" s="1"/>
  <c r="AE1389" i="13" s="1"/>
  <c r="AB353" i="13"/>
  <c r="AD353" i="13" s="1"/>
  <c r="AE353" i="13" s="1"/>
  <c r="AB1383" i="13"/>
  <c r="AD1383" i="13" s="1"/>
  <c r="AE1383" i="13" s="1"/>
  <c r="AB916" i="13"/>
  <c r="AD916" i="13" s="1"/>
  <c r="AE916" i="13" s="1"/>
  <c r="AB1357" i="13"/>
  <c r="AD1357" i="13" s="1"/>
  <c r="AE1357" i="13" s="1"/>
  <c r="AB1379" i="13"/>
  <c r="AD1379" i="13" s="1"/>
  <c r="AE1379" i="13" s="1"/>
  <c r="AB1533" i="13"/>
  <c r="AD1533" i="13" s="1"/>
  <c r="AE1533" i="13" s="1"/>
  <c r="AB1627" i="13"/>
  <c r="AD1627" i="13" s="1"/>
  <c r="AE1627" i="13" s="1"/>
  <c r="AB1583" i="13"/>
  <c r="AD1583" i="13" s="1"/>
  <c r="AE1583" i="13" s="1"/>
  <c r="AB1410" i="13"/>
  <c r="AD1410" i="13" s="1"/>
  <c r="AE1410" i="13" s="1"/>
  <c r="AB1424" i="13"/>
  <c r="AD1424" i="13" s="1"/>
  <c r="AE1424" i="13" s="1"/>
  <c r="AB632" i="13"/>
  <c r="AD632" i="13" s="1"/>
  <c r="AE632" i="13" s="1"/>
  <c r="AB1331" i="13"/>
  <c r="AD1331" i="13" s="1"/>
  <c r="AE1331" i="13" s="1"/>
  <c r="AB1479" i="13"/>
  <c r="AD1479" i="13" s="1"/>
  <c r="AE1479" i="13" s="1"/>
  <c r="AB1655" i="13"/>
  <c r="AD1655" i="13" s="1"/>
  <c r="AE1655" i="13" s="1"/>
  <c r="AB1350" i="13"/>
  <c r="AD1350" i="13" s="1"/>
  <c r="AE1350" i="13" s="1"/>
  <c r="AB1464" i="13"/>
  <c r="AD1464" i="13" s="1"/>
  <c r="AE1464" i="13" s="1"/>
  <c r="AB1368" i="13"/>
  <c r="AD1368" i="13" s="1"/>
  <c r="AE1368" i="13" s="1"/>
  <c r="AB1240" i="13"/>
  <c r="AD1240" i="13" s="1"/>
  <c r="AE1240" i="13" s="1"/>
  <c r="AB551" i="13"/>
  <c r="AD551" i="13" s="1"/>
  <c r="AE551" i="13" s="1"/>
  <c r="AB1411" i="13"/>
  <c r="AD1411" i="13" s="1"/>
  <c r="AE1411" i="13" s="1"/>
  <c r="AB930" i="13"/>
  <c r="AD930" i="13" s="1"/>
  <c r="AE930" i="13" s="1"/>
  <c r="AB1397" i="13"/>
  <c r="AD1397" i="13" s="1"/>
  <c r="AE1397" i="13" s="1"/>
  <c r="AB1678" i="13"/>
  <c r="AD1678" i="13" s="1"/>
  <c r="AE1678" i="13" s="1"/>
  <c r="AB911" i="13"/>
  <c r="AD911" i="13" s="1"/>
  <c r="AE911" i="13" s="1"/>
  <c r="AB1210" i="13"/>
  <c r="AD1210" i="13" s="1"/>
  <c r="AE1210" i="13" s="1"/>
  <c r="AB1355" i="13"/>
  <c r="AD1355" i="13" s="1"/>
  <c r="AE1355" i="13" s="1"/>
  <c r="AB1625" i="13"/>
  <c r="AD1625" i="13" s="1"/>
  <c r="AE1625" i="13" s="1"/>
  <c r="AB561" i="13"/>
  <c r="AD561" i="13" s="1"/>
  <c r="AE561" i="13" s="1"/>
  <c r="AB1055" i="13"/>
  <c r="AD1055" i="13" s="1"/>
  <c r="AE1055" i="13" s="1"/>
  <c r="AB1306" i="13"/>
  <c r="AD1306" i="13" s="1"/>
  <c r="AE1306" i="13" s="1"/>
  <c r="AB1414" i="13"/>
  <c r="AD1414" i="13" s="1"/>
  <c r="AE1414" i="13" s="1"/>
  <c r="AB1542" i="13"/>
  <c r="AD1542" i="13" s="1"/>
  <c r="AE1542" i="13" s="1"/>
  <c r="AB116" i="13"/>
  <c r="AD116" i="13" s="1"/>
  <c r="AE116" i="13" s="1"/>
  <c r="AB817" i="13"/>
  <c r="AD817" i="13" s="1"/>
  <c r="AE817" i="13" s="1"/>
  <c r="AB1085" i="13"/>
  <c r="AD1085" i="13" s="1"/>
  <c r="AE1085" i="13" s="1"/>
  <c r="AB1365" i="13"/>
  <c r="AD1365" i="13" s="1"/>
  <c r="AE1365" i="13" s="1"/>
  <c r="AB849" i="13"/>
  <c r="AD849" i="13" s="1"/>
  <c r="AE849" i="13" s="1"/>
  <c r="AB1374" i="13"/>
  <c r="AD1374" i="13" s="1"/>
  <c r="AE1374" i="13" s="1"/>
  <c r="AB850" i="13"/>
  <c r="AD850" i="13" s="1"/>
  <c r="AE850" i="13" s="1"/>
  <c r="AB1060" i="13"/>
  <c r="AD1060" i="13" s="1"/>
  <c r="AE1060" i="13" s="1"/>
  <c r="AB1344" i="13"/>
  <c r="AD1344" i="13" s="1"/>
  <c r="AE1344" i="13" s="1"/>
  <c r="AB1228" i="13"/>
  <c r="AD1228" i="13" s="1"/>
  <c r="AE1228" i="13" s="1"/>
  <c r="AB942" i="13"/>
  <c r="AD942" i="13" s="1"/>
  <c r="AE942" i="13" s="1"/>
  <c r="AB1463" i="13"/>
  <c r="AD1463" i="13" s="1"/>
  <c r="AE1463" i="13" s="1"/>
  <c r="AB1269" i="13"/>
  <c r="AD1269" i="13" s="1"/>
  <c r="AE1269" i="13" s="1"/>
  <c r="AB1338" i="13"/>
  <c r="AD1338" i="13" s="1"/>
  <c r="AE1338" i="13" s="1"/>
  <c r="AB19" i="13"/>
  <c r="AD19" i="13" s="1"/>
  <c r="AE19" i="13" s="1"/>
  <c r="AB2" i="13"/>
  <c r="AB1246" i="13"/>
  <c r="AD1246" i="13" s="1"/>
  <c r="AE1246" i="13" s="1"/>
  <c r="AB327" i="13"/>
  <c r="AD327" i="13" s="1"/>
  <c r="AE327" i="13" s="1"/>
  <c r="AB1321" i="13"/>
  <c r="AD1321" i="13" s="1"/>
  <c r="AE1321" i="13" s="1"/>
  <c r="AB1253" i="13"/>
  <c r="AD1253" i="13" s="1"/>
  <c r="AE1253" i="13" s="1"/>
  <c r="AB656" i="13"/>
  <c r="AD656" i="13" s="1"/>
  <c r="AE656" i="13" s="1"/>
  <c r="AB483" i="13"/>
  <c r="AD483" i="13" s="1"/>
  <c r="AE483" i="13" s="1"/>
  <c r="AB1241" i="13"/>
  <c r="AD1241" i="13" s="1"/>
  <c r="AE1241" i="13" s="1"/>
  <c r="AB929" i="13"/>
  <c r="AD929" i="13" s="1"/>
  <c r="AE929" i="13" s="1"/>
  <c r="AB1508" i="13"/>
  <c r="AD1508" i="13" s="1"/>
  <c r="AE1508" i="13" s="1"/>
  <c r="AB443" i="13"/>
  <c r="AD443" i="13" s="1"/>
  <c r="AE443" i="13" s="1"/>
  <c r="AB535" i="13"/>
  <c r="AD535" i="13" s="1"/>
  <c r="AE535" i="13" s="1"/>
  <c r="AB1398" i="13"/>
  <c r="AD1398" i="13" s="1"/>
  <c r="AE1398" i="13" s="1"/>
  <c r="AB1539" i="13"/>
  <c r="AD1539" i="13" s="1"/>
  <c r="AE1539" i="13" s="1"/>
  <c r="AB779" i="13"/>
  <c r="AD779" i="13" s="1"/>
  <c r="AE779" i="13" s="1"/>
  <c r="AB1336" i="13"/>
  <c r="AD1336" i="13" s="1"/>
  <c r="AE1336" i="13" s="1"/>
  <c r="AB1448" i="13"/>
  <c r="AD1448" i="13" s="1"/>
  <c r="AE1448" i="13" s="1"/>
  <c r="AB1566" i="13"/>
  <c r="AD1566" i="13" s="1"/>
  <c r="AE1566" i="13" s="1"/>
  <c r="AB1681" i="13"/>
  <c r="AD1681" i="13" s="1"/>
  <c r="AE1681" i="13" s="1"/>
  <c r="AB863" i="13"/>
  <c r="AD863" i="13" s="1"/>
  <c r="AE863" i="13" s="1"/>
  <c r="AB1098" i="13"/>
  <c r="AD1098" i="13" s="1"/>
  <c r="AE1098" i="13" s="1"/>
  <c r="AB941" i="13"/>
  <c r="AD941" i="13" s="1"/>
  <c r="AE941" i="13" s="1"/>
  <c r="AB1212" i="13"/>
  <c r="AD1212" i="13" s="1"/>
  <c r="AE1212" i="13" s="1"/>
  <c r="AB1307" i="13"/>
  <c r="AD1307" i="13" s="1"/>
  <c r="AE1307" i="13" s="1"/>
  <c r="AB1372" i="13"/>
  <c r="AD1372" i="13" s="1"/>
  <c r="AE1372" i="13" s="1"/>
  <c r="AB890" i="13"/>
  <c r="AD890" i="13" s="1"/>
  <c r="AE890" i="13" s="1"/>
  <c r="AB1434" i="13"/>
  <c r="AD1434" i="13" s="1"/>
  <c r="AE1434" i="13" s="1"/>
  <c r="AB1589" i="13"/>
  <c r="AD1589" i="13" s="1"/>
  <c r="AE1589" i="13" s="1"/>
  <c r="AB893" i="13"/>
  <c r="AD893" i="13" s="1"/>
  <c r="AE893" i="13" s="1"/>
  <c r="AB1590" i="13"/>
  <c r="AD1590" i="13" s="1"/>
  <c r="AE1590" i="13" s="1"/>
  <c r="AB1090" i="13"/>
  <c r="AD1090" i="13" s="1"/>
  <c r="AE1090" i="13" s="1"/>
  <c r="AB1352" i="13"/>
  <c r="AD1352" i="13" s="1"/>
  <c r="AE1352" i="13" s="1"/>
  <c r="AB1401" i="13"/>
  <c r="AD1401" i="13" s="1"/>
  <c r="AE1401" i="13" s="1"/>
  <c r="AB1562" i="13"/>
  <c r="AD1562" i="13" s="1"/>
  <c r="AE1562" i="13" s="1"/>
  <c r="AB1552" i="13"/>
  <c r="AD1552" i="13" s="1"/>
  <c r="AE1552" i="13" s="1"/>
  <c r="AB1388" i="13"/>
  <c r="AD1388" i="13" s="1"/>
  <c r="AE1388" i="13" s="1"/>
  <c r="AB1478" i="13"/>
  <c r="AD1478" i="13" s="1"/>
  <c r="AE1478" i="13" s="1"/>
  <c r="AB1534" i="13"/>
  <c r="AD1534" i="13" s="1"/>
  <c r="AE1534" i="13" s="1"/>
  <c r="AB1614" i="13"/>
  <c r="AD1614" i="13" s="1"/>
  <c r="AE1614" i="13" s="1"/>
  <c r="AB507" i="13"/>
  <c r="AD507" i="13" s="1"/>
  <c r="AE507" i="13" s="1"/>
  <c r="AB1052" i="13"/>
  <c r="AD1052" i="13" s="1"/>
  <c r="AE1052" i="13" s="1"/>
  <c r="AB1514" i="13"/>
  <c r="AD1514" i="13" s="1"/>
  <c r="AE1514" i="13" s="1"/>
  <c r="AB499" i="13"/>
  <c r="AD499" i="13" s="1"/>
  <c r="AE499" i="13" s="1"/>
  <c r="AB1275" i="13"/>
  <c r="AD1275" i="13" s="1"/>
  <c r="AE1275" i="13" s="1"/>
  <c r="AB1405" i="13"/>
  <c r="AD1405" i="13" s="1"/>
  <c r="AE1405" i="13" s="1"/>
  <c r="AB1531" i="13"/>
  <c r="AD1531" i="13" s="1"/>
  <c r="AE1531" i="13" s="1"/>
  <c r="AB1672" i="13"/>
  <c r="AD1672" i="13" s="1"/>
  <c r="AE1672" i="13" s="1"/>
  <c r="AB802" i="13"/>
  <c r="AD802" i="13" s="1"/>
  <c r="AE802" i="13" s="1"/>
  <c r="AB1211" i="13"/>
  <c r="AD1211" i="13" s="1"/>
  <c r="AE1211" i="13" s="1"/>
  <c r="AB1574" i="13"/>
  <c r="AD1574" i="13" s="1"/>
  <c r="AE1574" i="13" s="1"/>
  <c r="AB580" i="13"/>
  <c r="AD580" i="13" s="1"/>
  <c r="AE580" i="13" s="1"/>
  <c r="AB886" i="13"/>
  <c r="AD886" i="13" s="1"/>
  <c r="AE886" i="13" s="1"/>
  <c r="AB1222" i="13"/>
  <c r="AD1222" i="13" s="1"/>
  <c r="AE1222" i="13" s="1"/>
  <c r="AB1462" i="13"/>
  <c r="AD1462" i="13" s="1"/>
  <c r="AE1462" i="13" s="1"/>
  <c r="AB43" i="13"/>
  <c r="AD43" i="13" s="1"/>
  <c r="AE43" i="13" s="1"/>
  <c r="AB1605" i="13"/>
  <c r="AD1605" i="13" s="1"/>
  <c r="AE1605" i="13" s="1"/>
  <c r="AB1541" i="13"/>
  <c r="AD1541" i="13" s="1"/>
  <c r="AE1541" i="13" s="1"/>
  <c r="AB922" i="13"/>
  <c r="AD922" i="13" s="1"/>
  <c r="AE922" i="13" s="1"/>
  <c r="AB1606" i="13"/>
  <c r="AD1606" i="13" s="1"/>
  <c r="AE1606" i="13" s="1"/>
  <c r="AB1418" i="13"/>
  <c r="AD1418" i="13" s="1"/>
  <c r="AE1418" i="13" s="1"/>
  <c r="AB1578" i="13"/>
  <c r="AD1578" i="13" s="1"/>
  <c r="AE1578" i="13" s="1"/>
  <c r="AB1684" i="13"/>
  <c r="AD1684" i="13" s="1"/>
  <c r="AE1684" i="13" s="1"/>
  <c r="AB1584" i="13"/>
  <c r="AD1584" i="13" s="1"/>
  <c r="AE1584" i="13" s="1"/>
  <c r="AB824" i="13"/>
  <c r="AD824" i="13" s="1"/>
  <c r="AE824" i="13" s="1"/>
  <c r="AB1290" i="13"/>
  <c r="AD1290" i="13" s="1"/>
  <c r="AE1290" i="13" s="1"/>
  <c r="AB1567" i="13"/>
  <c r="AD1567" i="13" s="1"/>
  <c r="AE1567" i="13" s="1"/>
  <c r="AB1402" i="13"/>
  <c r="AD1402" i="13" s="1"/>
  <c r="AE1402" i="13" s="1"/>
  <c r="AB1666" i="13"/>
  <c r="AD1666" i="13" s="1"/>
  <c r="AE1666" i="13" s="1"/>
  <c r="AB1506" i="13"/>
  <c r="AD1506" i="13" s="1"/>
  <c r="AE1506" i="13" s="1"/>
  <c r="AB1088" i="13"/>
  <c r="AD1088" i="13" s="1"/>
  <c r="AE1088" i="13" s="1"/>
  <c r="AB430" i="13"/>
  <c r="AD430" i="13" s="1"/>
  <c r="AE430" i="13" s="1"/>
  <c r="AB1645" i="13"/>
  <c r="AD1645" i="13" s="1"/>
  <c r="AE1645" i="13" s="1"/>
  <c r="AB1572" i="13"/>
  <c r="AD1572" i="13" s="1"/>
  <c r="AE1572" i="13" s="1"/>
  <c r="AB695" i="13"/>
  <c r="AD695" i="13" s="1"/>
  <c r="AE695" i="13" s="1"/>
  <c r="AB1413" i="13"/>
  <c r="AD1413" i="13" s="1"/>
  <c r="AE1413" i="13" s="1"/>
  <c r="AB1538" i="13"/>
  <c r="AD1538" i="13" s="1"/>
  <c r="AE1538" i="13" s="1"/>
  <c r="AB1679" i="13"/>
  <c r="AD1679" i="13" s="1"/>
  <c r="AE1679" i="13" s="1"/>
  <c r="AB816" i="13"/>
  <c r="AD816" i="13" s="1"/>
  <c r="AE816" i="13" s="1"/>
  <c r="AB1221" i="13"/>
  <c r="AD1221" i="13" s="1"/>
  <c r="AE1221" i="13" s="1"/>
  <c r="AB1348" i="13"/>
  <c r="AD1348" i="13" s="1"/>
  <c r="AE1348" i="13" s="1"/>
  <c r="AB1461" i="13"/>
  <c r="AD1461" i="13" s="1"/>
  <c r="AE1461" i="13" s="1"/>
  <c r="AB704" i="13"/>
  <c r="AD704" i="13" s="1"/>
  <c r="AE704" i="13" s="1"/>
  <c r="AB889" i="13"/>
  <c r="AD889" i="13" s="1"/>
  <c r="AE889" i="13" s="1"/>
  <c r="AB1234" i="13"/>
  <c r="AD1234" i="13" s="1"/>
  <c r="AE1234" i="13" s="1"/>
  <c r="AB1319" i="13"/>
  <c r="AD1319" i="13" s="1"/>
  <c r="AE1319" i="13" s="1"/>
  <c r="AB1400" i="13"/>
  <c r="AD1400" i="13" s="1"/>
  <c r="AE1400" i="13" s="1"/>
  <c r="AB1471" i="13"/>
  <c r="AD1471" i="13" s="1"/>
  <c r="AE1471" i="13" s="1"/>
  <c r="AB1061" i="13"/>
  <c r="AD1061" i="13" s="1"/>
  <c r="AE1061" i="13" s="1"/>
  <c r="AB1281" i="13"/>
  <c r="AD1281" i="13" s="1"/>
  <c r="AE1281" i="13" s="1"/>
  <c r="AB1472" i="13"/>
  <c r="AD1472" i="13" s="1"/>
  <c r="AE1472" i="13" s="1"/>
  <c r="AB1621" i="13"/>
  <c r="AD1621" i="13" s="1"/>
  <c r="AE1621" i="13" s="1"/>
  <c r="AB1648" i="13"/>
  <c r="AD1648" i="13" s="1"/>
  <c r="AE1648" i="13" s="1"/>
  <c r="AB1062" i="13"/>
  <c r="AD1062" i="13" s="1"/>
  <c r="AE1062" i="13" s="1"/>
  <c r="AB1282" i="13"/>
  <c r="AD1282" i="13" s="1"/>
  <c r="AE1282" i="13" s="1"/>
  <c r="AB1473" i="13"/>
  <c r="AD1473" i="13" s="1"/>
  <c r="AE1473" i="13" s="1"/>
  <c r="AB1526" i="13"/>
  <c r="AD1526" i="13" s="1"/>
  <c r="AE1526" i="13" s="1"/>
  <c r="AB1559" i="13"/>
  <c r="AD1559" i="13" s="1"/>
  <c r="AE1559" i="13" s="1"/>
  <c r="AB895" i="13"/>
  <c r="AD895" i="13" s="1"/>
  <c r="AE895" i="13" s="1"/>
  <c r="AB1237" i="13"/>
  <c r="AD1237" i="13" s="1"/>
  <c r="AE1237" i="13" s="1"/>
  <c r="AB1591" i="13"/>
  <c r="AD1591" i="13" s="1"/>
  <c r="AE1591" i="13" s="1"/>
  <c r="AB47" i="13"/>
  <c r="AD47" i="13" s="1"/>
  <c r="AE47" i="13" s="1"/>
  <c r="AB1668" i="13"/>
  <c r="AD1668" i="13" s="1"/>
  <c r="AE1668" i="13" s="1"/>
  <c r="AB1588" i="13"/>
  <c r="AD1588" i="13" s="1"/>
  <c r="AE1588" i="13" s="1"/>
  <c r="AB867" i="13"/>
  <c r="AD867" i="13" s="1"/>
  <c r="AE867" i="13" s="1"/>
  <c r="AB1581" i="13"/>
  <c r="AD1581" i="13" s="1"/>
  <c r="AE1581" i="13" s="1"/>
  <c r="AB1570" i="13"/>
  <c r="AD1570" i="13" s="1"/>
  <c r="AE1570" i="13" s="1"/>
  <c r="AB1504" i="13"/>
  <c r="AD1504" i="13" s="1"/>
  <c r="AE1504" i="13" s="1"/>
  <c r="AB788" i="13"/>
  <c r="AD788" i="13" s="1"/>
  <c r="AE788" i="13" s="1"/>
  <c r="AB1553" i="13"/>
  <c r="AD1553" i="13" s="1"/>
  <c r="AE1553" i="13" s="1"/>
  <c r="AB1628" i="13"/>
  <c r="AD1628" i="13" s="1"/>
  <c r="AE1628" i="13" s="1"/>
  <c r="AB1643" i="13"/>
  <c r="AD1643" i="13" s="1"/>
  <c r="AE1643" i="13" s="1"/>
  <c r="AB1096" i="13"/>
  <c r="AD1096" i="13" s="1"/>
  <c r="AE1096" i="13" s="1"/>
  <c r="AB855" i="13"/>
  <c r="AD855" i="13" s="1"/>
  <c r="AE855" i="13" s="1"/>
  <c r="AB461" i="13"/>
  <c r="AD461" i="13" s="1"/>
  <c r="AE461" i="13" s="1"/>
  <c r="AB1662" i="13"/>
  <c r="AD1662" i="13" s="1"/>
  <c r="AE1662" i="13" s="1"/>
  <c r="AB1601" i="13"/>
  <c r="AD1601" i="13" s="1"/>
  <c r="AE1601" i="13" s="1"/>
  <c r="AB731" i="13"/>
  <c r="AD731" i="13" s="1"/>
  <c r="AE731" i="13" s="1"/>
  <c r="AB1295" i="13"/>
  <c r="AD1295" i="13" s="1"/>
  <c r="AE1295" i="13" s="1"/>
  <c r="AB1421" i="13"/>
  <c r="AD1421" i="13" s="1"/>
  <c r="AE1421" i="13" s="1"/>
  <c r="AB830" i="13"/>
  <c r="AD830" i="13" s="1"/>
  <c r="AE830" i="13" s="1"/>
  <c r="AB1356" i="13"/>
  <c r="AD1356" i="13" s="1"/>
  <c r="AE1356" i="13" s="1"/>
  <c r="AB1470" i="13"/>
  <c r="AD1470" i="13" s="1"/>
  <c r="AE1470" i="13" s="1"/>
  <c r="AB1587" i="13"/>
  <c r="AD1587" i="13" s="1"/>
  <c r="AE1587" i="13" s="1"/>
  <c r="AB736" i="13"/>
  <c r="AD736" i="13" s="1"/>
  <c r="AE736" i="13" s="1"/>
  <c r="AB904" i="13"/>
  <c r="AD904" i="13" s="1"/>
  <c r="AE904" i="13" s="1"/>
  <c r="AB1244" i="13"/>
  <c r="AD1244" i="13" s="1"/>
  <c r="AE1244" i="13" s="1"/>
  <c r="AB1325" i="13"/>
  <c r="AD1325" i="13" s="1"/>
  <c r="AE1325" i="13" s="1"/>
  <c r="AB1407" i="13"/>
  <c r="AD1407" i="13" s="1"/>
  <c r="AE1407" i="13" s="1"/>
  <c r="AB160" i="13"/>
  <c r="AD160" i="13" s="1"/>
  <c r="AE160" i="13" s="1"/>
  <c r="AB1308" i="13"/>
  <c r="AD1308" i="13" s="1"/>
  <c r="AE1308" i="13" s="1"/>
  <c r="AB1599" i="13"/>
  <c r="AD1599" i="13" s="1"/>
  <c r="AE1599" i="13" s="1"/>
  <c r="AB161" i="13"/>
  <c r="AD161" i="13" s="1"/>
  <c r="AE161" i="13" s="1"/>
  <c r="AB1309" i="13"/>
  <c r="AD1309" i="13" s="1"/>
  <c r="AE1309" i="13" s="1"/>
  <c r="AB1637" i="13"/>
  <c r="AD1637" i="13" s="1"/>
  <c r="AE1637" i="13" s="1"/>
  <c r="AB1442" i="13"/>
  <c r="AD1442" i="13" s="1"/>
  <c r="AE1442" i="13" s="1"/>
  <c r="AB1636" i="13"/>
  <c r="AD1636" i="13" s="1"/>
  <c r="AE1636" i="13" s="1"/>
  <c r="AB923" i="13"/>
  <c r="AD923" i="13" s="1"/>
  <c r="AE923" i="13" s="1"/>
  <c r="AB1268" i="13"/>
  <c r="AD1268" i="13" s="1"/>
  <c r="AE1268" i="13" s="1"/>
  <c r="AB1607" i="13"/>
  <c r="AD1607" i="13" s="1"/>
  <c r="AE1607" i="13" s="1"/>
  <c r="AB1674" i="13"/>
  <c r="AD1674" i="13" s="1"/>
  <c r="AE1674" i="13" s="1"/>
  <c r="AB1596" i="13"/>
  <c r="AD1596" i="13" s="1"/>
  <c r="AE1596" i="13" s="1"/>
  <c r="AB328" i="13"/>
  <c r="AD328" i="13" s="1"/>
  <c r="AE328" i="13" s="1"/>
  <c r="AB1656" i="13"/>
  <c r="AD1656" i="13" s="1"/>
  <c r="AE1656" i="13" s="1"/>
  <c r="AB1575" i="13"/>
  <c r="AD1575" i="13" s="1"/>
  <c r="AE1575" i="13" s="1"/>
  <c r="AB1568" i="13"/>
  <c r="AD1568" i="13" s="1"/>
  <c r="AE1568" i="13" s="1"/>
  <c r="AB1682" i="13"/>
  <c r="AD1682" i="13" s="1"/>
  <c r="AE1682" i="13" s="1"/>
  <c r="AB1555" i="13"/>
  <c r="AD1555" i="13" s="1"/>
  <c r="AE1555" i="13" s="1"/>
  <c r="AB1409" i="13"/>
  <c r="AD1409" i="13" s="1"/>
  <c r="AE1409" i="13" s="1"/>
  <c r="AD2" i="13" l="1"/>
  <c r="AB1690" i="13"/>
  <c r="AE2" i="13" l="1"/>
  <c r="AE1690" i="13" s="1"/>
  <c r="AD1690" i="13"/>
</calcChain>
</file>

<file path=xl/sharedStrings.xml><?xml version="1.0" encoding="utf-8"?>
<sst xmlns="http://schemas.openxmlformats.org/spreadsheetml/2006/main" count="20675" uniqueCount="3704">
  <si>
    <t>EAN</t>
  </si>
  <si>
    <t>Page cat.</t>
  </si>
  <si>
    <t>Age</t>
  </si>
  <si>
    <t>Catégorie</t>
  </si>
  <si>
    <t>Collections</t>
  </si>
  <si>
    <t>Série</t>
  </si>
  <si>
    <t>TITRE + SS-TITRE</t>
  </si>
  <si>
    <t>Statut</t>
  </si>
  <si>
    <t>Statut qualiac</t>
  </si>
  <si>
    <t>Date de
MEV</t>
  </si>
  <si>
    <t>Date de parution</t>
  </si>
  <si>
    <t>N.</t>
  </si>
  <si>
    <t>EAN2</t>
  </si>
  <si>
    <t>QUALIAC</t>
  </si>
  <si>
    <t>NUART</t>
  </si>
  <si>
    <t>Qté</t>
  </si>
  <si>
    <t>Prix total HT</t>
  </si>
  <si>
    <t>Prix total TTC</t>
  </si>
  <si>
    <t>TOTAL 
HT</t>
  </si>
  <si>
    <t>HT
AVEC REMISE</t>
  </si>
  <si>
    <t>Multiplicateur
TVA</t>
  </si>
  <si>
    <t>MONTANT TVA
SUR HT REMISÉ</t>
  </si>
  <si>
    <t>TTC
AVEC REMISE
A PAYER
EN-TETE</t>
  </si>
  <si>
    <t>6 mois et +</t>
  </si>
  <si>
    <t>EVEIL</t>
  </si>
  <si>
    <t>Babille</t>
  </si>
  <si>
    <t>Les livres doux Babille</t>
  </si>
  <si>
    <t>Dans mes bras</t>
  </si>
  <si>
    <t>N</t>
  </si>
  <si>
    <t>LLTS0039E1</t>
  </si>
  <si>
    <t>Les Histoires Babille</t>
  </si>
  <si>
    <t>Bob le chapeau</t>
  </si>
  <si>
    <t>LAPE0042E1</t>
  </si>
  <si>
    <t>Fil la chaussette</t>
  </si>
  <si>
    <t>LAPE0044E1</t>
  </si>
  <si>
    <t>Les imagiers Babille</t>
  </si>
  <si>
    <t>Je mange</t>
  </si>
  <si>
    <t>LAPE0040E1</t>
  </si>
  <si>
    <t>Les récits Babille</t>
  </si>
  <si>
    <t>Je suis là</t>
  </si>
  <si>
    <t>LAPE0041E1</t>
  </si>
  <si>
    <t>LLTS0037E1</t>
  </si>
  <si>
    <t>LLTS0038E1</t>
  </si>
  <si>
    <t>Livres tissu</t>
  </si>
  <si>
    <t>Ma petite forêt (NE)</t>
  </si>
  <si>
    <t>LLTS0024E3</t>
  </si>
  <si>
    <t>Dans les étoiles</t>
  </si>
  <si>
    <t>LLTS0041E1</t>
  </si>
  <si>
    <t>Mes bébés animaux</t>
  </si>
  <si>
    <t>LLTS0028E2</t>
  </si>
  <si>
    <t>Bonne nuit, mon bébé</t>
  </si>
  <si>
    <t>LLTS0029E1</t>
  </si>
  <si>
    <t>Coucou à la ferme</t>
  </si>
  <si>
    <t>LLTS0020E2</t>
  </si>
  <si>
    <t>Coucou dans la forêt ! (NE)</t>
  </si>
  <si>
    <t>LLTS0021E3</t>
  </si>
  <si>
    <t>Coucou dans la savane ! (NE)</t>
  </si>
  <si>
    <t>LLTS0019E2</t>
  </si>
  <si>
    <t>Coucou dans le jardin ! NE</t>
  </si>
  <si>
    <t>LLTS0022E3</t>
  </si>
  <si>
    <t>Coucou, la nuit ! NE</t>
  </si>
  <si>
    <t>LLTS0023E3</t>
  </si>
  <si>
    <t>Touche-à-tout !</t>
  </si>
  <si>
    <t>LLTS0006E1</t>
  </si>
  <si>
    <t>Voyage - Mon grand livre d'activités en tissu</t>
  </si>
  <si>
    <t>LLTS0036E1</t>
  </si>
  <si>
    <t>Mes livres Zozos</t>
  </si>
  <si>
    <t>Zozo Glouton</t>
  </si>
  <si>
    <t>LLTS0032E1</t>
  </si>
  <si>
    <t>Les livres à câliner</t>
  </si>
  <si>
    <t>Doudou Lapin</t>
  </si>
  <si>
    <t>LLTS0030E1</t>
  </si>
  <si>
    <t>Doudou Panda</t>
  </si>
  <si>
    <t>LLTS0040E1</t>
  </si>
  <si>
    <t>Doudou Renard</t>
  </si>
  <si>
    <t>LLTS0031E1</t>
  </si>
  <si>
    <t>Doudou Souris</t>
  </si>
  <si>
    <t>LLTS0035E1</t>
  </si>
  <si>
    <t>Mes comptines de bain</t>
  </si>
  <si>
    <t>C'est la baleine</t>
  </si>
  <si>
    <t>LIBA0007E1</t>
  </si>
  <si>
    <t>Bateau sur l'eau</t>
  </si>
  <si>
    <t>LIBA0008E1</t>
  </si>
  <si>
    <t>Albums animés éveil</t>
  </si>
  <si>
    <t>Mon cœur</t>
  </si>
  <si>
    <t>LAAP0094E1</t>
  </si>
  <si>
    <t xml:space="preserve"> </t>
  </si>
  <si>
    <t>Mon grand imagier à toucher</t>
  </si>
  <si>
    <t>Mon grand imagier à toucher (NE)</t>
  </si>
  <si>
    <t>LDOT0009E3</t>
  </si>
  <si>
    <t>Mon imagier du corps humain</t>
  </si>
  <si>
    <t>LIBT0022E1</t>
  </si>
  <si>
    <t>Mon grand imagier des animaux à toucher</t>
  </si>
  <si>
    <t>LIBT0021E1</t>
  </si>
  <si>
    <t>Mon imagier de l'éveil à toucher</t>
  </si>
  <si>
    <t>LIBT0020E1</t>
  </si>
  <si>
    <t>Mon imagier des couleurs à toucher</t>
  </si>
  <si>
    <t>LDOT0018E2</t>
  </si>
  <si>
    <t>1 an et +</t>
  </si>
  <si>
    <t>Mes animaux à toucher</t>
  </si>
  <si>
    <t>Chouette (La)</t>
  </si>
  <si>
    <t>LMMT0008E1</t>
  </si>
  <si>
    <t>Abeille (L')</t>
  </si>
  <si>
    <t>LMMT0002E1</t>
  </si>
  <si>
    <t>Chat (Le)</t>
  </si>
  <si>
    <t>LDOT0028E1</t>
  </si>
  <si>
    <t>Chien (Le)</t>
  </si>
  <si>
    <t>LDOT0029E1</t>
  </si>
  <si>
    <t>Dauphin (Le)</t>
  </si>
  <si>
    <t>LMMT0007E1</t>
  </si>
  <si>
    <t>Escargot (L')</t>
  </si>
  <si>
    <t>LMMT0005E1</t>
  </si>
  <si>
    <t>Girafe (La)</t>
  </si>
  <si>
    <t>LDOT0026E1</t>
  </si>
  <si>
    <t>Lapin (Le)</t>
  </si>
  <si>
    <t>LDOT0027E1</t>
  </si>
  <si>
    <t>Lion (Le)</t>
  </si>
  <si>
    <t>LMMT0003E1</t>
  </si>
  <si>
    <t>Ourse blanche (L')</t>
  </si>
  <si>
    <t>LMMT0006E1</t>
  </si>
  <si>
    <t>Poule (La)</t>
  </si>
  <si>
    <t>LMMT0004E1</t>
  </si>
  <si>
    <t>Mon imagier photo</t>
  </si>
  <si>
    <t>Mon imagier de tous les animaux (NE)</t>
  </si>
  <si>
    <t>LAIP0024E2</t>
  </si>
  <si>
    <t>Mon imagier de tous les jours (NE)</t>
  </si>
  <si>
    <t>LAIP0023E2</t>
  </si>
  <si>
    <t>Albums éveil tout-carton</t>
  </si>
  <si>
    <t>L'imagier de ma journée et des mes émotions</t>
  </si>
  <si>
    <t>LIGD0024E1</t>
  </si>
  <si>
    <t>Baby Power - Tous égaux dès le berceau</t>
  </si>
  <si>
    <t>LAPE0045E1</t>
  </si>
  <si>
    <t>2 ans et +</t>
  </si>
  <si>
    <t>Ca y est !</t>
  </si>
  <si>
    <t>LCPD0026E1</t>
  </si>
  <si>
    <t>Jeannette</t>
  </si>
  <si>
    <t>Hoquet (Le)</t>
  </si>
  <si>
    <t>LAL30026E1</t>
  </si>
  <si>
    <t>Les Minousses</t>
  </si>
  <si>
    <t>Au dodo !</t>
  </si>
  <si>
    <t>LIGD0002E1</t>
  </si>
  <si>
    <t>Émotions (Les)</t>
  </si>
  <si>
    <t>LIGD0008E1</t>
  </si>
  <si>
    <t>Frères et sœurs</t>
  </si>
  <si>
    <t>LIGD0011E1</t>
  </si>
  <si>
    <t>Non !</t>
  </si>
  <si>
    <t>LIGD0009E1</t>
  </si>
  <si>
    <t>Petits gestes gentils (Les)</t>
  </si>
  <si>
    <t>LIGD0020E1</t>
  </si>
  <si>
    <t>Plus de tétine !</t>
  </si>
  <si>
    <t>LIGD0005E1</t>
  </si>
  <si>
    <t>Sur le pot !</t>
  </si>
  <si>
    <t>LIGD0004E1</t>
  </si>
  <si>
    <t>Un peu de patience !</t>
  </si>
  <si>
    <t>LIGD0013E1</t>
  </si>
  <si>
    <t>Un câlin et à ce soir !</t>
  </si>
  <si>
    <t>LIGD0001E2</t>
  </si>
  <si>
    <t>Joue avec moi</t>
  </si>
  <si>
    <t>Au dodo sous les étoiles !</t>
  </si>
  <si>
    <t>LJAM0003E1</t>
  </si>
  <si>
    <t>Bravo, petits doigts !</t>
  </si>
  <si>
    <t>LAAP0083E1</t>
  </si>
  <si>
    <t>Fête des couleurs (La)</t>
  </si>
  <si>
    <t>LJAM0006E1</t>
  </si>
  <si>
    <t>Mes petites émotions</t>
  </si>
  <si>
    <t>LAAP0080E1</t>
  </si>
  <si>
    <t>Parce que c'est toi</t>
  </si>
  <si>
    <t>LJAM0004E1</t>
  </si>
  <si>
    <t>Si tu étais...</t>
  </si>
  <si>
    <t>LAAP0090E1</t>
  </si>
  <si>
    <t>Ta petite main comme un soleil</t>
  </si>
  <si>
    <t>LJAM0005E1</t>
  </si>
  <si>
    <t>Mes tout p'tits docs</t>
  </si>
  <si>
    <t>À la plage</t>
  </si>
  <si>
    <t>LMND0028E1</t>
  </si>
  <si>
    <t xml:space="preserve">Avion </t>
  </si>
  <si>
    <t>LMND0011E1</t>
  </si>
  <si>
    <t xml:space="preserve">Bain </t>
  </si>
  <si>
    <t>LMND0004E1</t>
  </si>
  <si>
    <t xml:space="preserve">Camion de pompiers </t>
  </si>
  <si>
    <t>LMND0009E1</t>
  </si>
  <si>
    <t xml:space="preserve">Chantier </t>
  </si>
  <si>
    <t>LMND0018E1</t>
  </si>
  <si>
    <t xml:space="preserve">Chat </t>
  </si>
  <si>
    <t>LMND0012E1</t>
  </si>
  <si>
    <t xml:space="preserve">Coucher  </t>
  </si>
  <si>
    <t>LMND0006E1</t>
  </si>
  <si>
    <t xml:space="preserve">Crèche </t>
  </si>
  <si>
    <t>LMND0030E1</t>
  </si>
  <si>
    <t xml:space="preserve">Docteur </t>
  </si>
  <si>
    <t>LMND0013E1</t>
  </si>
  <si>
    <t>Epuisé</t>
  </si>
  <si>
    <t xml:space="preserve">Habits </t>
  </si>
  <si>
    <t>LMND0019E1</t>
  </si>
  <si>
    <t>Maman</t>
  </si>
  <si>
    <t>LMND0014E1</t>
  </si>
  <si>
    <t xml:space="preserve">Neige </t>
  </si>
  <si>
    <t>Rupture</t>
  </si>
  <si>
    <t>LMND0029E1</t>
  </si>
  <si>
    <t xml:space="preserve">Pot </t>
  </si>
  <si>
    <t>LMND0010E1</t>
  </si>
  <si>
    <t xml:space="preserve">Repas </t>
  </si>
  <si>
    <t>LMND0008E1</t>
  </si>
  <si>
    <t xml:space="preserve">Tracteur </t>
  </si>
  <si>
    <t>LMND0005E1</t>
  </si>
  <si>
    <t xml:space="preserve">Vache </t>
  </si>
  <si>
    <t>LMND0032E1</t>
  </si>
  <si>
    <t>Mes premières années pourquoi</t>
  </si>
  <si>
    <t>Corps humain (Le)</t>
  </si>
  <si>
    <t>LPNP0001E1</t>
  </si>
  <si>
    <t>Animaux de la ferme</t>
  </si>
  <si>
    <t>LIDP0001E2</t>
  </si>
  <si>
    <t>Animaux de la mer (Les)</t>
  </si>
  <si>
    <t>LIDP0002E2</t>
  </si>
  <si>
    <t>Animaux de la savane (Les)</t>
  </si>
  <si>
    <t>LIDP0007E2</t>
  </si>
  <si>
    <t>Animaux du froid (Les)</t>
  </si>
  <si>
    <t>LIDP0005E2</t>
  </si>
  <si>
    <t>Crèche (La)</t>
  </si>
  <si>
    <t>LPNP0002E1</t>
  </si>
  <si>
    <t>Petites bêtes (Les)</t>
  </si>
  <si>
    <t>LIDP0003E2</t>
  </si>
  <si>
    <t>Saisons</t>
  </si>
  <si>
    <t>LIDP0008E1</t>
  </si>
  <si>
    <t>Véhicules (Les)</t>
  </si>
  <si>
    <t>LIDP0004E2</t>
  </si>
  <si>
    <t>Je grandis avec Milan</t>
  </si>
  <si>
    <t>Je patiente</t>
  </si>
  <si>
    <t>LLDH0014E1</t>
  </si>
  <si>
    <t>Je laisse ma tétine</t>
  </si>
  <si>
    <t>LLDH0013E1</t>
  </si>
  <si>
    <t>Je m'habille</t>
  </si>
  <si>
    <t>LLDH0007E1</t>
  </si>
  <si>
    <t>Je mange tout seul</t>
  </si>
  <si>
    <t>LLDH0004E1</t>
  </si>
  <si>
    <t>Je prends le bain</t>
  </si>
  <si>
    <t>LLDH0003E1</t>
  </si>
  <si>
    <t>Je prends le train</t>
  </si>
  <si>
    <t>LLDH0012E1</t>
  </si>
  <si>
    <t>Je prête</t>
  </si>
  <si>
    <t>LLDH0011E1</t>
  </si>
  <si>
    <t>Je range</t>
  </si>
  <si>
    <t>LLDH0010E1</t>
  </si>
  <si>
    <t>Je vais à la crèche</t>
  </si>
  <si>
    <t>LLDH0006E1</t>
  </si>
  <si>
    <t>Je vais à la mer</t>
  </si>
  <si>
    <t>LLDH0009E1</t>
  </si>
  <si>
    <t>Je vais au dodo</t>
  </si>
  <si>
    <t>LLDH0001E1</t>
  </si>
  <si>
    <t>Je vais sur le pot</t>
  </si>
  <si>
    <t>LLDH0005E1</t>
  </si>
  <si>
    <t>Je vais chez la docteure</t>
  </si>
  <si>
    <t>LLDH0002E1</t>
  </si>
  <si>
    <t>Mon doudou et moi</t>
  </si>
  <si>
    <t>LLDH0008E1</t>
  </si>
  <si>
    <t>Eveil</t>
  </si>
  <si>
    <t>Mes contes en formes</t>
  </si>
  <si>
    <t>Trois petits cochons (Les)</t>
  </si>
  <si>
    <t>LAPE0033E1</t>
  </si>
  <si>
    <t>Moufle (La)</t>
  </si>
  <si>
    <t>LCTF0004E1</t>
  </si>
  <si>
    <t>Vilain petit canard (Le) NE</t>
  </si>
  <si>
    <t>Livres gigognes</t>
  </si>
  <si>
    <t>Comptines</t>
  </si>
  <si>
    <t>Famille tortue (La)</t>
  </si>
  <si>
    <t>LGIG0027E1</t>
  </si>
  <si>
    <t>Une souris verte</t>
  </si>
  <si>
    <t>LGIG0022E1</t>
  </si>
  <si>
    <t>Imagiers</t>
  </si>
  <si>
    <t xml:space="preserve">Contraires </t>
  </si>
  <si>
    <t>LAAP0048E2</t>
  </si>
  <si>
    <t xml:space="preserve">Couleurs </t>
  </si>
  <si>
    <t>LAAP0051E2</t>
  </si>
  <si>
    <t xml:space="preserve">Emotions </t>
  </si>
  <si>
    <t>LGIG0020E1</t>
  </si>
  <si>
    <t>Ma petite ferme</t>
  </si>
  <si>
    <t>LGIG0001E2</t>
  </si>
  <si>
    <t>Mes animaux du jardin</t>
  </si>
  <si>
    <t>LGIG0034E1</t>
  </si>
  <si>
    <t>Mes animaux familiers</t>
  </si>
  <si>
    <t>LGIG0036E1</t>
  </si>
  <si>
    <t>Mes petits héros</t>
  </si>
  <si>
    <t>LGIG0007E1</t>
  </si>
  <si>
    <t>Mon petit marché (NE)</t>
  </si>
  <si>
    <t>LGIG0002E2</t>
  </si>
  <si>
    <t>Sous la mer</t>
  </si>
  <si>
    <t>LGIG0029E1</t>
  </si>
  <si>
    <t>Livres puzzle</t>
  </si>
  <si>
    <t>Brique à brique</t>
  </si>
  <si>
    <t>LGIG0018E1</t>
  </si>
  <si>
    <t>Petit à petit</t>
  </si>
  <si>
    <t>LCST0001E1</t>
  </si>
  <si>
    <t>Derrière, il y a…</t>
  </si>
  <si>
    <t>LAPE0032E1</t>
  </si>
  <si>
    <t>Contes</t>
  </si>
  <si>
    <t>LGIG0038E1</t>
  </si>
  <si>
    <t>3 ans et +</t>
  </si>
  <si>
    <t>Blanche-Neige NE</t>
  </si>
  <si>
    <t>Boucle d'or</t>
  </si>
  <si>
    <t>LGIG0013E1</t>
  </si>
  <si>
    <t xml:space="preserve">Chat botté </t>
  </si>
  <si>
    <t>LGIG0015E1</t>
  </si>
  <si>
    <t xml:space="preserve">Petit chaperon rouge </t>
  </si>
  <si>
    <t>LGIG0012E1</t>
  </si>
  <si>
    <t>Petit Poucet (Le)</t>
  </si>
  <si>
    <t>LGIG0024E1</t>
  </si>
  <si>
    <t xml:space="preserve">Trois Petits Cochons </t>
  </si>
  <si>
    <t>LGIG0009E1</t>
  </si>
  <si>
    <t xml:space="preserve">Vilain petit canard </t>
  </si>
  <si>
    <t>LGIG0017E1</t>
  </si>
  <si>
    <t>Jeux éveil</t>
  </si>
  <si>
    <t>Roule ma poule ! Le jeu du loto</t>
  </si>
  <si>
    <t>LAPE0034J1</t>
  </si>
  <si>
    <t>Cogito</t>
  </si>
  <si>
    <t>Emotions (Les)</t>
  </si>
  <si>
    <t>LGIG0037E1</t>
  </si>
  <si>
    <t>Cerveau (Le)</t>
  </si>
  <si>
    <t>LGIG0031E1</t>
  </si>
  <si>
    <t>Cinq sens (Les)</t>
  </si>
  <si>
    <t>LGIG0030E1</t>
  </si>
  <si>
    <t>Des monstres plein la maison ! Un livre animé pour jouer à se faire peur</t>
  </si>
  <si>
    <t>LAAP0115E1</t>
  </si>
  <si>
    <t xml:space="preserve">Cap ou pas cap ? </t>
  </si>
  <si>
    <t>LAAP0043E2</t>
  </si>
  <si>
    <t>Où es-tu, Rodolphe ?</t>
  </si>
  <si>
    <t>LAAP0108E1</t>
  </si>
  <si>
    <t>Qui mange quoi ?</t>
  </si>
  <si>
    <t>LAAP0071E1</t>
  </si>
  <si>
    <t>Vie fantastique des légumes (La)</t>
  </si>
  <si>
    <t>LAPE0039E1</t>
  </si>
  <si>
    <t>Vie fantastique des fruits (La)</t>
  </si>
  <si>
    <t>LAPE0038E1</t>
  </si>
  <si>
    <t>Tristan Mory</t>
  </si>
  <si>
    <t>C'est quoi, ça ?</t>
  </si>
  <si>
    <t>LAAP0114E1</t>
  </si>
  <si>
    <t>Cric crac, qui est là?</t>
  </si>
  <si>
    <t>LAAP0092E1</t>
  </si>
  <si>
    <t>Qui suis-je ?</t>
  </si>
  <si>
    <t>LAPE0029E1</t>
  </si>
  <si>
    <t>Edouard Manceau</t>
  </si>
  <si>
    <t>Famille Gribouillis (La) NE</t>
  </si>
  <si>
    <t>LCPD0023E2</t>
  </si>
  <si>
    <t>Nom d'un champignon ! NE</t>
  </si>
  <si>
    <t>LAPD0006E2</t>
  </si>
  <si>
    <t>Claire Zucchelli-Romer</t>
  </si>
  <si>
    <t>Les petits doigts qui dansent NE</t>
  </si>
  <si>
    <t>LAAP0065E2</t>
  </si>
  <si>
    <t>Mes tout premiers docs</t>
  </si>
  <si>
    <t>Pompiers (Les)</t>
  </si>
  <si>
    <t>LMNC0039E1</t>
  </si>
  <si>
    <t xml:space="preserve">Animaux </t>
  </si>
  <si>
    <t>LMNC0003E1</t>
  </si>
  <si>
    <t>Bébés animaux</t>
  </si>
  <si>
    <t>LMNC0012E1</t>
  </si>
  <si>
    <t>Camions (Les)</t>
  </si>
  <si>
    <t>LMNC0024E1</t>
  </si>
  <si>
    <t>Chantier (le)</t>
  </si>
  <si>
    <t>LMNC0015E1</t>
  </si>
  <si>
    <t>Chats (Les)</t>
  </si>
  <si>
    <t>LMNC0021E1</t>
  </si>
  <si>
    <t>Chiens (Les)</t>
  </si>
  <si>
    <t>LMNC0037E1</t>
  </si>
  <si>
    <t>Corps (Le)</t>
  </si>
  <si>
    <t>LMNC0016E1</t>
  </si>
  <si>
    <t>LMNC0014E1</t>
  </si>
  <si>
    <t>LMNC0027E1</t>
  </si>
  <si>
    <t>Eau</t>
  </si>
  <si>
    <t>LMNC0002E1</t>
  </si>
  <si>
    <t>Emotions</t>
  </si>
  <si>
    <t>LMNC0010E1</t>
  </si>
  <si>
    <t>Famille (La)</t>
  </si>
  <si>
    <t>LMNC0032E1</t>
  </si>
  <si>
    <t>Ferme</t>
  </si>
  <si>
    <t>LMNC0008E1</t>
  </si>
  <si>
    <t>Formes (Les)</t>
  </si>
  <si>
    <t>LMNC0034E1</t>
  </si>
  <si>
    <t>Habits (Les)</t>
  </si>
  <si>
    <t>LMNC0033E1</t>
  </si>
  <si>
    <t>Lune</t>
  </si>
  <si>
    <t>LMNC0001E1</t>
  </si>
  <si>
    <t xml:space="preserve">Maison </t>
  </si>
  <si>
    <t xml:space="preserve">Mer </t>
  </si>
  <si>
    <t>LMNC0005E1</t>
  </si>
  <si>
    <t>Monde (Le)</t>
  </si>
  <si>
    <t>LMNC0026E1</t>
  </si>
  <si>
    <t>Montagne (La)</t>
  </si>
  <si>
    <t>LMNC0023E1</t>
  </si>
  <si>
    <t>Nature</t>
  </si>
  <si>
    <t>LMNC0013E1</t>
  </si>
  <si>
    <t>Noël</t>
  </si>
  <si>
    <t>LMNC0030E1</t>
  </si>
  <si>
    <t>Nombres (Les)</t>
  </si>
  <si>
    <t>LMNC0036E1</t>
  </si>
  <si>
    <t>Nuit (La)</t>
  </si>
  <si>
    <t>LMNC0035E1</t>
  </si>
  <si>
    <t>LMNC0020E1</t>
  </si>
  <si>
    <t>Pipi et le caca (Le)</t>
  </si>
  <si>
    <t>LMNC0029E1</t>
  </si>
  <si>
    <t>Plantes</t>
  </si>
  <si>
    <t>Potager (Le)</t>
  </si>
  <si>
    <t>LMNC0025E1</t>
  </si>
  <si>
    <t>Repas (Les)</t>
  </si>
  <si>
    <t>LMNC0028E1</t>
  </si>
  <si>
    <t>Saisons (Les)</t>
  </si>
  <si>
    <t>LMNC0017E1</t>
  </si>
  <si>
    <t>Savane</t>
  </si>
  <si>
    <t>LMNC0011E1</t>
  </si>
  <si>
    <t xml:space="preserve">Soleil </t>
  </si>
  <si>
    <t>Tracteurs (Les)</t>
  </si>
  <si>
    <t>LMNC0018E1</t>
  </si>
  <si>
    <t xml:space="preserve">Véhicules </t>
  </si>
  <si>
    <t>LMNC0007E1</t>
  </si>
  <si>
    <t>Ville (La)</t>
  </si>
  <si>
    <t>Train (Le)</t>
  </si>
  <si>
    <t>LMNC0031E1</t>
  </si>
  <si>
    <t>C'est Noël !</t>
  </si>
  <si>
    <t>Mes comptines à toucher</t>
  </si>
  <si>
    <t>Bon roi Dagobert (Le) NE</t>
  </si>
  <si>
    <t>LCCT0014E3</t>
  </si>
  <si>
    <t>Fais dodo, Colas, mon p'tit frère</t>
  </si>
  <si>
    <t>LCCT0040E1</t>
  </si>
  <si>
    <t>Il était un petit navire NE</t>
  </si>
  <si>
    <t>LCCT0012E2</t>
  </si>
  <si>
    <t>Il était une bergère</t>
  </si>
  <si>
    <t>LCCT0026E1</t>
  </si>
  <si>
    <t>Père Noël, es-tu là ? NE</t>
  </si>
  <si>
    <t>LCCT0016E2</t>
  </si>
  <si>
    <t>Pirouette, cacahouète NE</t>
  </si>
  <si>
    <t>LCCT0018E2</t>
  </si>
  <si>
    <t>Si le loup était pressé (NE)</t>
  </si>
  <si>
    <t>LCCT0045E2</t>
  </si>
  <si>
    <t>Si le loup revenait NE</t>
  </si>
  <si>
    <t>LCCT0028E3</t>
  </si>
  <si>
    <t>Si le loup y était (NE)</t>
  </si>
  <si>
    <t>LCCT0005E2</t>
  </si>
  <si>
    <t>Si le loup n'y était pas (NE)</t>
  </si>
  <si>
    <t>LCCT0039E2</t>
  </si>
  <si>
    <t>Si le loup était en colère</t>
  </si>
  <si>
    <t>LMTT0001E1</t>
  </si>
  <si>
    <t>Tourne, tourne, petit moulin NE</t>
  </si>
  <si>
    <t>LCCT0042E2</t>
  </si>
  <si>
    <t>Un grand cerf (NE)</t>
  </si>
  <si>
    <t>LCCT0001E2</t>
  </si>
  <si>
    <t>Une poule sur un mur (NE)</t>
  </si>
  <si>
    <t>LCCT0013E2</t>
  </si>
  <si>
    <t>Une souris verte (NE)</t>
  </si>
  <si>
    <t>LCCT0002E2</t>
  </si>
  <si>
    <t>Mes contes à toucher</t>
  </si>
  <si>
    <t>Boucle d'or NE</t>
  </si>
  <si>
    <t>LCCT0004E3</t>
  </si>
  <si>
    <t>Cendrillon NE</t>
  </si>
  <si>
    <t>LCCT0011E2</t>
  </si>
  <si>
    <t>Chat botté (Le) NE</t>
  </si>
  <si>
    <t>LCCT0006E2</t>
  </si>
  <si>
    <t>Belle et la bête (La) NE</t>
  </si>
  <si>
    <t>LCCT0041E2</t>
  </si>
  <si>
    <t>Blanche-Neige (NE)</t>
  </si>
  <si>
    <t>LCCT0009E3</t>
  </si>
  <si>
    <t>Hansel et Gretel NE</t>
  </si>
  <si>
    <t>LAAP0024E3</t>
  </si>
  <si>
    <t>Jack et le haricot magique NE</t>
  </si>
  <si>
    <t>LCCT0019E2</t>
  </si>
  <si>
    <t>Moufle (La) NE</t>
  </si>
  <si>
    <t>LCCT0043E2</t>
  </si>
  <si>
    <t>Petit chaperon rouge (Le) NE</t>
  </si>
  <si>
    <t>LCCT0007E2</t>
  </si>
  <si>
    <t>Robin des bois NE</t>
  </si>
  <si>
    <t>LCCT0031E2</t>
  </si>
  <si>
    <t>Trois petits cochons NE (Les)</t>
  </si>
  <si>
    <t>LCCT0003E2</t>
  </si>
  <si>
    <t>LCCT0010E2</t>
  </si>
  <si>
    <t>Mes docus à toucher</t>
  </si>
  <si>
    <t>Animaux super-parents (Les)</t>
  </si>
  <si>
    <t>LDOT0035E1</t>
  </si>
  <si>
    <t>Animaux à protéger (Les)</t>
  </si>
  <si>
    <t>LDOT0025E1</t>
  </si>
  <si>
    <t>Animaux de la campagne (NE)</t>
  </si>
  <si>
    <t>LDOT0022E2</t>
  </si>
  <si>
    <t>Animaux de la ferme (NE)</t>
  </si>
  <si>
    <t>LDOT0001E3</t>
  </si>
  <si>
    <t>Animaux de la forêt</t>
  </si>
  <si>
    <t>LDOT0015E2</t>
  </si>
  <si>
    <t>Animaux de la jungle (NE)</t>
  </si>
  <si>
    <t>LDOT0023E2</t>
  </si>
  <si>
    <t>Animaux de la savane (NE)</t>
  </si>
  <si>
    <t>LDOT0003E3</t>
  </si>
  <si>
    <t>Animaux des montagnes</t>
  </si>
  <si>
    <t>LDOT0017E3</t>
  </si>
  <si>
    <t>Animaux du froid</t>
  </si>
  <si>
    <t>LDOT0010E3</t>
  </si>
  <si>
    <t>Animaux du jardin (NE)</t>
  </si>
  <si>
    <t>LDOT0019E2</t>
  </si>
  <si>
    <t>Animaux familiers (NE)</t>
  </si>
  <si>
    <t>LDOT0012E3</t>
  </si>
  <si>
    <t>LDOT0005E4</t>
  </si>
  <si>
    <t xml:space="preserve">Dinosaures </t>
  </si>
  <si>
    <t>LDOT0004E3</t>
  </si>
  <si>
    <t>Mes animaux de la nuit à toucher</t>
  </si>
  <si>
    <t>LDOT0024E1</t>
  </si>
  <si>
    <t>Mes animaux des mers à toucher (NE)</t>
  </si>
  <si>
    <t>LDOT0007E3</t>
  </si>
  <si>
    <t>LDOT0034E1</t>
  </si>
  <si>
    <t>Mes docs en forme</t>
  </si>
  <si>
    <t>Animaux (Les) NE</t>
  </si>
  <si>
    <t>LMCF0007E2</t>
  </si>
  <si>
    <t>Dinosaures (Les) NE</t>
  </si>
  <si>
    <t>LMCF0004E2</t>
  </si>
  <si>
    <t>Chantier (Le) NE</t>
  </si>
  <si>
    <t>LMCF0002E2</t>
  </si>
  <si>
    <t>Corps humain (Le) NE</t>
  </si>
  <si>
    <t>LMCF0010E2</t>
  </si>
  <si>
    <t>Pirates (Les) NE</t>
  </si>
  <si>
    <t>LMCF0006E2</t>
  </si>
  <si>
    <t>Ecole maternelle (L')</t>
  </si>
  <si>
    <t>LMCF0015E1</t>
  </si>
  <si>
    <t>LMCF0005E1</t>
  </si>
  <si>
    <t>Pompiers (Les) NE</t>
  </si>
  <si>
    <t>LMCF0001E2</t>
  </si>
  <si>
    <t>Documentaires animés</t>
  </si>
  <si>
    <t>Grande aventure d'une abeille (La)</t>
  </si>
  <si>
    <t>LAAP0111E1</t>
  </si>
  <si>
    <t>Grande aventure d'un baleineau (La)</t>
  </si>
  <si>
    <t>LAAP0112E1</t>
  </si>
  <si>
    <t>Grande aventure d'une graine (La)</t>
  </si>
  <si>
    <t>LAAP0100E1</t>
  </si>
  <si>
    <t>Grande aventure d'une goutte d'eau (La)</t>
  </si>
  <si>
    <t>LAAP0099E1</t>
  </si>
  <si>
    <t>L'alphabet s'amuse</t>
  </si>
  <si>
    <t>LAAP0110E1</t>
  </si>
  <si>
    <t>Chiffres s'amusent (Les)</t>
  </si>
  <si>
    <t>LAAP0116E1</t>
  </si>
  <si>
    <t>Mon livre-jeu : Ma première année de maternelle</t>
  </si>
  <si>
    <t>LLAN0020E1</t>
  </si>
  <si>
    <t xml:space="preserve">Mon livre-jeu : Ma deuxième année de maternelle </t>
  </si>
  <si>
    <t>LLAN0024E1</t>
  </si>
  <si>
    <t>Musique et son</t>
  </si>
  <si>
    <t>Mon imagier des petits bruits</t>
  </si>
  <si>
    <t>Animaux de la forêt (Les)</t>
  </si>
  <si>
    <t>LMIB0001E1</t>
  </si>
  <si>
    <t>Dans mon jardin</t>
  </si>
  <si>
    <t>LMIB0003E1</t>
  </si>
  <si>
    <t>Bébé (Le)</t>
  </si>
  <si>
    <t>Chante avec les Minousses</t>
  </si>
  <si>
    <t>Zouzou s'habille toute seule</t>
  </si>
  <si>
    <t>LHDI0001E1</t>
  </si>
  <si>
    <t>Mon grand livre sonore</t>
  </si>
  <si>
    <t>Mon recueil de comptines pour jeux de doigts</t>
  </si>
  <si>
    <t>LMLS0001E1</t>
  </si>
  <si>
    <t>Mon imagier sonore, La nature et moi</t>
  </si>
  <si>
    <t>LCCI0047E1</t>
  </si>
  <si>
    <t>Mon grand imagier sonore (+ de 100 sons)</t>
  </si>
  <si>
    <t>LAAP0081E1</t>
  </si>
  <si>
    <t>Mon grand recueil de berceuses (20 chansons à écouter)</t>
  </si>
  <si>
    <t>LCCI0038E1</t>
  </si>
  <si>
    <t>Mon recueil de comptines pour faire la fête</t>
  </si>
  <si>
    <t>LCCI0049E1</t>
  </si>
  <si>
    <t>Mon premier recueil de comptines (20 chansons à écouter)</t>
  </si>
  <si>
    <t>LCCI0037E1</t>
  </si>
  <si>
    <t>Les petits bonheurs de la vie</t>
  </si>
  <si>
    <t>LCCI0051E1</t>
  </si>
  <si>
    <t>Ma p'tite playlist</t>
  </si>
  <si>
    <t>Mes chansons pour les vacances</t>
  </si>
  <si>
    <t>LMPL0005E1</t>
  </si>
  <si>
    <t>Mes chansons du bonheur</t>
  </si>
  <si>
    <t>LCDE0016E1</t>
  </si>
  <si>
    <t>Mes chansons pour rêver</t>
  </si>
  <si>
    <t>LMPL0004E1</t>
  </si>
  <si>
    <t>Contes et comptines à écouter</t>
  </si>
  <si>
    <t>Petites comptines de Noël (NE)</t>
  </si>
  <si>
    <t>LCCI0023E2</t>
  </si>
  <si>
    <t>Petites comptines à croquer</t>
  </si>
  <si>
    <t>LCCI0039E1</t>
  </si>
  <si>
    <t>Petites comptines à mimer</t>
  </si>
  <si>
    <t>LCCI0030E1</t>
  </si>
  <si>
    <t>Petites comptines au soleil</t>
  </si>
  <si>
    <t>LCCI0053E1</t>
  </si>
  <si>
    <t>Petites comptines d'hiver</t>
  </si>
  <si>
    <t>LCCI0044E1</t>
  </si>
  <si>
    <t>Petites comptines de la ferme</t>
  </si>
  <si>
    <t>LCCI0003E1</t>
  </si>
  <si>
    <t>Petites comptines de toujours</t>
  </si>
  <si>
    <t>LCCI0040E1</t>
  </si>
  <si>
    <t>Petites comptines des animaux</t>
  </si>
  <si>
    <t>LCCI0008E1</t>
  </si>
  <si>
    <t>Petites comptines des petites bêtes</t>
  </si>
  <si>
    <t>LCCI0052E1</t>
  </si>
  <si>
    <t>Petites comptines du temps qu'il fait</t>
  </si>
  <si>
    <t>LCCI0017E1</t>
  </si>
  <si>
    <t>Petites comptines en promenade</t>
  </si>
  <si>
    <t>LCCI0041E1</t>
  </si>
  <si>
    <t>Petites comptines pour bébé</t>
  </si>
  <si>
    <t>LCCI0028E1</t>
  </si>
  <si>
    <t>Petites comptines pour compter</t>
  </si>
  <si>
    <t>LCCI0024E1</t>
  </si>
  <si>
    <t>Petites comptines pour faire la fête</t>
  </si>
  <si>
    <t>LCCI0027E1</t>
  </si>
  <si>
    <t>Petites comptines pour gigoter</t>
  </si>
  <si>
    <t>LCCI0050E1</t>
  </si>
  <si>
    <t>Petites comptines pour jeux de doigts</t>
  </si>
  <si>
    <t>LCCI0005E1</t>
  </si>
  <si>
    <t>Petites comptines pour rire</t>
  </si>
  <si>
    <t>LCCI0002E1</t>
  </si>
  <si>
    <t>Petites comptines sur l'eau</t>
  </si>
  <si>
    <t>LCCI0029E1</t>
  </si>
  <si>
    <t xml:space="preserve">Trois petits cochons </t>
  </si>
  <si>
    <t>LCCI0001E1</t>
  </si>
  <si>
    <t>Livres-CD</t>
  </si>
  <si>
    <t>Contes et musique d'Afrique pour les tout-petits NE</t>
  </si>
  <si>
    <t>LACD0007E2</t>
  </si>
  <si>
    <t>Musique de mes émotions (La)</t>
  </si>
  <si>
    <t>LCDA0003E1</t>
  </si>
  <si>
    <t>ALBUMS</t>
  </si>
  <si>
    <t>Albums 3-7 ans</t>
  </si>
  <si>
    <t>Petites pattes dans la neige</t>
  </si>
  <si>
    <t>LAL30029E1</t>
  </si>
  <si>
    <t xml:space="preserve">Albums tout-carton </t>
  </si>
  <si>
    <t>Ça tombe à pic !</t>
  </si>
  <si>
    <t>LAL30009E1</t>
  </si>
  <si>
    <t>Morsure (NE)</t>
  </si>
  <si>
    <t>LAPE0015E2</t>
  </si>
  <si>
    <t>Petit dino veut tout faire tout seul</t>
  </si>
  <si>
    <t>LAL30016E1</t>
  </si>
  <si>
    <t>Maman, moi et notre arbre</t>
  </si>
  <si>
    <t>LAL40260E1</t>
  </si>
  <si>
    <t>Mon tout petit ours</t>
  </si>
  <si>
    <t>LAL30015E1</t>
  </si>
  <si>
    <t>Albums tout-carton</t>
  </si>
  <si>
    <t>Benji Davies</t>
  </si>
  <si>
    <t>Mia</t>
  </si>
  <si>
    <t>LAL30017E1</t>
  </si>
  <si>
    <t>Capitaine Papy</t>
  </si>
  <si>
    <t>LAL30008E1</t>
  </si>
  <si>
    <t>Enfant et Grand-mère</t>
  </si>
  <si>
    <t>LAL30010E1</t>
  </si>
  <si>
    <t>Enfant et la baleine</t>
  </si>
  <si>
    <t>LAL30002E1</t>
  </si>
  <si>
    <t>Enfant, la baleine et hiver (L')</t>
  </si>
  <si>
    <t>LAL30003E1</t>
  </si>
  <si>
    <t>Copains de la colline  (Les)</t>
  </si>
  <si>
    <t>LAL30007E1</t>
  </si>
  <si>
    <t>Flocon de Noëlle (Le)</t>
  </si>
  <si>
    <t>LAL30020E1</t>
  </si>
  <si>
    <t>Jon Klassen</t>
  </si>
  <si>
    <t>On a trouvé un chapeau</t>
  </si>
  <si>
    <t>LAL30019E1</t>
  </si>
  <si>
    <t>Le noir</t>
  </si>
  <si>
    <t>LAL30014E1</t>
  </si>
  <si>
    <t>Je veux mon chapeau</t>
  </si>
  <si>
    <t>LAL30005E1</t>
  </si>
  <si>
    <t>Ce n'est pas mon chapeau</t>
  </si>
  <si>
    <t>LAL30012E1</t>
  </si>
  <si>
    <t>Petit Hérisson</t>
  </si>
  <si>
    <t>Le tendre Noël de Petit hérisson</t>
  </si>
  <si>
    <t>LAL30021E1</t>
  </si>
  <si>
    <t>Le mystérieux Noèl de Petit Hérisson</t>
  </si>
  <si>
    <t>LALN0047E1</t>
  </si>
  <si>
    <t>Petit hérisson et la neige de Noël</t>
  </si>
  <si>
    <t>LAL30013E1</t>
  </si>
  <si>
    <t>Petit Hérisson et l'aventure de Noël</t>
  </si>
  <si>
    <t>LALN0043E1</t>
  </si>
  <si>
    <t>Petit Hérisson et le sapin de Noël</t>
  </si>
  <si>
    <t>LALN0041E1</t>
  </si>
  <si>
    <t>Un réveillon sous la neige</t>
  </si>
  <si>
    <t>LALN0040E1</t>
  </si>
  <si>
    <t>Joyeux Noël, Petit Hérisson !</t>
  </si>
  <si>
    <t>LAL40076E1</t>
  </si>
  <si>
    <t>Joyeuses Pâques, Petit Hérisson !</t>
  </si>
  <si>
    <t>LAL30006E1</t>
  </si>
  <si>
    <t>Petit Hérisson et le goûter de Noël</t>
  </si>
  <si>
    <t>LALN0050E1</t>
  </si>
  <si>
    <t>Albums Noël</t>
  </si>
  <si>
    <t>Petit hérisson et la tempête de Noël</t>
  </si>
  <si>
    <t>LALN0048E1</t>
  </si>
  <si>
    <t>Petit Hérisson et les invités de Noël</t>
  </si>
  <si>
    <t>LALN0051E1</t>
  </si>
  <si>
    <t>Mon grand livre-jeu de Noël</t>
  </si>
  <si>
    <t>LALN0052E1</t>
  </si>
  <si>
    <t>La moufle du père Noël</t>
  </si>
  <si>
    <t>LAL40270E1</t>
  </si>
  <si>
    <t xml:space="preserve">Longue marche des doudous </t>
  </si>
  <si>
    <t>LCPD0028E1</t>
  </si>
  <si>
    <t>Plein les bottes... ras la hotte !</t>
  </si>
  <si>
    <t>LALN0038E1</t>
  </si>
  <si>
    <t>La petite taupe</t>
  </si>
  <si>
    <t>De la petite taupe qui voulait savoir qui lui avait fait sur la tête (version album)</t>
  </si>
  <si>
    <t>LALH0015G1</t>
  </si>
  <si>
    <t>De la petite taupe qui voulait savoir qui lui avait fait sur la tête (version cartonnée)</t>
  </si>
  <si>
    <t>LALH0015E1</t>
  </si>
  <si>
    <t>De la petite taupe qui voulait savoir qui lui avait fait sur la tête (version souple)</t>
  </si>
  <si>
    <t>LCOH0065E1</t>
  </si>
  <si>
    <t>De la petite taupe qui voulait savoir qui lui avait fait sur la tête (version mini album cartonné)</t>
  </si>
  <si>
    <t>LMAD0001M1</t>
  </si>
  <si>
    <t>Nino dino</t>
  </si>
  <si>
    <t>Une nuit chez un copain !</t>
  </si>
  <si>
    <t>LQUA0026E1</t>
  </si>
  <si>
    <t>Beurk, de la soupe de fougères !</t>
  </si>
  <si>
    <t>LQUA0006E1</t>
  </si>
  <si>
    <t>C'est à moi !</t>
  </si>
  <si>
    <t>LQUA0009E1</t>
  </si>
  <si>
    <t>C'est mon anniversaire!</t>
  </si>
  <si>
    <t>LQUA0010E1</t>
  </si>
  <si>
    <t>C'est qui le plus fort ?</t>
  </si>
  <si>
    <t>LQUA0013E1</t>
  </si>
  <si>
    <t>Nino Dino</t>
  </si>
  <si>
    <t>C'est quoi, cet œuf ?</t>
  </si>
  <si>
    <t>LQUA0001E2</t>
  </si>
  <si>
    <t>Comment ça, un dino-sitter ?</t>
  </si>
  <si>
    <t>LQUA0023E1</t>
  </si>
  <si>
    <t>Du calme !</t>
  </si>
  <si>
    <t>LQUA0012E1</t>
  </si>
  <si>
    <t>Même pas sommeil !</t>
  </si>
  <si>
    <t>LQUA0003E1</t>
  </si>
  <si>
    <t>Non, pas l'école !</t>
  </si>
  <si>
    <t>LQUA0002E1</t>
  </si>
  <si>
    <t>Oui, Maîtresse !</t>
  </si>
  <si>
    <t>LQUA0007E1</t>
  </si>
  <si>
    <t>Ouille, ma dent bouge !</t>
  </si>
  <si>
    <t>LQUA0011E1</t>
  </si>
  <si>
    <t>Pas ma faute !</t>
  </si>
  <si>
    <t>LQUA0004E1</t>
  </si>
  <si>
    <t>Peur de rien !</t>
  </si>
  <si>
    <t>LAL40211E1</t>
  </si>
  <si>
    <t>Quel ennui !</t>
  </si>
  <si>
    <t>LQUA0022E1</t>
  </si>
  <si>
    <t>T'es plus mon copain !</t>
  </si>
  <si>
    <t>LQUA0008E1</t>
  </si>
  <si>
    <t>Tu veux des bisous ?</t>
  </si>
  <si>
    <t>LQUA0005E1</t>
  </si>
  <si>
    <t>Un bain, pour quoi faire ?</t>
  </si>
  <si>
    <t>LQUA0018E1</t>
  </si>
  <si>
    <t>Une nouvelle maîtresse?</t>
  </si>
  <si>
    <t>LQUA0020E1</t>
  </si>
  <si>
    <t>Les petites histoires de Nino dino</t>
  </si>
  <si>
    <t>Waaaargh, un dernier bisou !</t>
  </si>
  <si>
    <t>LQUA0027E1</t>
  </si>
  <si>
    <t>Les petites histoires de Nino Dino</t>
  </si>
  <si>
    <t>Waaaargh, c'est la fête !</t>
  </si>
  <si>
    <t>LQUA0028E1</t>
  </si>
  <si>
    <t>Waaaargh, je suis le plus grand !</t>
  </si>
  <si>
    <t>LQUA0024E1</t>
  </si>
  <si>
    <t>Waaaargh, tous à l'eau !</t>
  </si>
  <si>
    <t>LQUA0025E1</t>
  </si>
  <si>
    <t>Waaaargh, de la neige !</t>
  </si>
  <si>
    <t>LQUA0021E1</t>
  </si>
  <si>
    <t>Waaaargh, c'est la rentrée!</t>
  </si>
  <si>
    <t>LQUA0019E1</t>
  </si>
  <si>
    <t>Waaaargh, les bons fruits !</t>
  </si>
  <si>
    <t>LQUA0016E1</t>
  </si>
  <si>
    <t>Waaaargh, une fourmi !</t>
  </si>
  <si>
    <t>LQUA0017E1</t>
  </si>
  <si>
    <t>Waaaargh, c'est la nuit !</t>
  </si>
  <si>
    <t>LQUA0015E1</t>
  </si>
  <si>
    <t>Waaaargh, un orage !</t>
  </si>
  <si>
    <t>LQUA0014E1</t>
  </si>
  <si>
    <t>Mon coffre à histoires</t>
  </si>
  <si>
    <t>Comment bien laver son mammouth laineux</t>
  </si>
  <si>
    <t>LCOH0077E1</t>
  </si>
  <si>
    <t>Dindon de la farce (Le)</t>
  </si>
  <si>
    <t>LCOH0069E1</t>
  </si>
  <si>
    <t>Extra-doux</t>
  </si>
  <si>
    <t>LCOH0071E1</t>
  </si>
  <si>
    <t>Grand papa et sa toute petite fille (Le)</t>
  </si>
  <si>
    <t>LCOH0073E1</t>
  </si>
  <si>
    <t>Joyeuses Pâques, Petit Hérisson !</t>
  </si>
  <si>
    <t>LCOH0076E1</t>
  </si>
  <si>
    <t>Kirikou et la girafe NE</t>
  </si>
  <si>
    <t>LCOH0043E2</t>
  </si>
  <si>
    <t>Kirikou et le buffle aux cornes d'or (NE)</t>
  </si>
  <si>
    <t>LCOH0046E2</t>
  </si>
  <si>
    <t>Kirikou et le collier de la discorde NE</t>
  </si>
  <si>
    <t>LCOH0011E3</t>
  </si>
  <si>
    <t>Kirikou et les ombres NE</t>
  </si>
  <si>
    <t>LCOH0012E3</t>
  </si>
  <si>
    <t>Petit chaperon qui n'était pas rouge (Le) NE</t>
  </si>
  <si>
    <t>LCOH0064E2</t>
  </si>
  <si>
    <t>Petite souris, le père Noël et le lapin de Pâques (La)</t>
  </si>
  <si>
    <t>LALB0213E5</t>
  </si>
  <si>
    <t>Pourquoi ? Parce que je t'aime NE</t>
  </si>
  <si>
    <t>LALB0224E4</t>
  </si>
  <si>
    <t>Rebelle au bois charmant NE</t>
  </si>
  <si>
    <t>LCOH0072E2</t>
  </si>
  <si>
    <t>Renard et la chasse aux oeufs (Le) NE</t>
  </si>
  <si>
    <t>LCOH0066E2</t>
  </si>
  <si>
    <t>Soupe au caillou (La)</t>
  </si>
  <si>
    <t>LALB0264E4</t>
  </si>
  <si>
    <t>5 ans et +</t>
  </si>
  <si>
    <t>Le jeune loup qui n'avait pas de nom</t>
  </si>
  <si>
    <t>LALB0302E4</t>
  </si>
  <si>
    <t>7 ans et +</t>
  </si>
  <si>
    <t>Mystérieux Noël de Petit Hérisson (Le)</t>
  </si>
  <si>
    <t>LALN0045E2</t>
  </si>
  <si>
    <t>LCOH0053E2</t>
  </si>
  <si>
    <t>Longue marche des doudous (La)</t>
  </si>
  <si>
    <t>LCOH0051E2</t>
  </si>
  <si>
    <t>Mystère ferdinand (Le) NE</t>
  </si>
  <si>
    <t>LCOH0059E2</t>
  </si>
  <si>
    <t>Noël du hérisson (Le)</t>
  </si>
  <si>
    <t>LCOH0033E2</t>
  </si>
  <si>
    <t>Nounours de Noël (Le)</t>
  </si>
  <si>
    <t>LALN0021E4</t>
  </si>
  <si>
    <t>Petit hérisson, un réveillon sous la neige</t>
  </si>
  <si>
    <t>LCOH0075E1</t>
  </si>
  <si>
    <t>Un câlin pour le bonhomme de neige</t>
  </si>
  <si>
    <t>LCOH0054E2</t>
  </si>
  <si>
    <t>Plein les bottes, ras la hotte</t>
  </si>
  <si>
    <t>LCOH0074E1</t>
  </si>
  <si>
    <t>Traîneau de Petit Hérisson (Le) NE</t>
  </si>
  <si>
    <t>LCOH0058E2</t>
  </si>
  <si>
    <t>7 histoires pour les petits</t>
  </si>
  <si>
    <t>7 histoires d'école pour les petits</t>
  </si>
  <si>
    <t>LAL40288E1</t>
  </si>
  <si>
    <t>Puisque c'est comme ça, je m'en vais</t>
  </si>
  <si>
    <t>LAL40279E1</t>
  </si>
  <si>
    <t>Gigantic - Le petit baleineau au grand cœur</t>
  </si>
  <si>
    <t>LAL40281E1</t>
  </si>
  <si>
    <t>Cadeau de l'hiver (Le)</t>
  </si>
  <si>
    <t>LAL40286E1</t>
  </si>
  <si>
    <t>LAL40274E1</t>
  </si>
  <si>
    <t>Blaireau a très faim</t>
  </si>
  <si>
    <t>LAL40272E1</t>
  </si>
  <si>
    <t>Crabe, tu dors ?</t>
  </si>
  <si>
    <t>LAL40275E1</t>
  </si>
  <si>
    <t>Malin comme Lapin !</t>
  </si>
  <si>
    <t>LAL40268E1</t>
  </si>
  <si>
    <t>Dans la cour de l'école</t>
  </si>
  <si>
    <t>LALB0064E3</t>
  </si>
  <si>
    <t>Après la récré NE</t>
  </si>
  <si>
    <t>LAPE0017E2</t>
  </si>
  <si>
    <t>Et si la Nuit avait peur de toi ?</t>
  </si>
  <si>
    <t>Poupée de Lucas (La)</t>
  </si>
  <si>
    <t>LAL40263E1</t>
  </si>
  <si>
    <t>Nine et Nouille</t>
  </si>
  <si>
    <t>LAL40261E1</t>
  </si>
  <si>
    <t>Très grand câlin (Le)</t>
  </si>
  <si>
    <t>LAL40265E1</t>
  </si>
  <si>
    <t>Vite, vite !</t>
  </si>
  <si>
    <t>LAL40271E1</t>
  </si>
  <si>
    <t>Sept souris dans le noir</t>
  </si>
  <si>
    <t>LALB0259E2</t>
  </si>
  <si>
    <t>Marianna Coppo</t>
  </si>
  <si>
    <t>Prout alors ! - Ces prouts qui ont changé le monde</t>
  </si>
  <si>
    <t>LAL40273E1</t>
  </si>
  <si>
    <t>Liz Climo</t>
  </si>
  <si>
    <t>Mon bébé pour toujours</t>
  </si>
  <si>
    <t>LAL40267E1</t>
  </si>
  <si>
    <t>Pas de panique, c’est la rentrée !</t>
  </si>
  <si>
    <t>LAL40256E1</t>
  </si>
  <si>
    <t>LAL40127E1</t>
  </si>
  <si>
    <t>Copains de la colline (Les)</t>
  </si>
  <si>
    <t>LAL40100E1</t>
  </si>
  <si>
    <t>Enfant et Grand-mère (L')</t>
  </si>
  <si>
    <t>LAL40224E1</t>
  </si>
  <si>
    <t>Enfant et la baleine (L')</t>
  </si>
  <si>
    <t>LAL40075E1</t>
  </si>
  <si>
    <t>L'enfant et la baleine - édition anniversaire</t>
  </si>
  <si>
    <t>LAL40277E1</t>
  </si>
  <si>
    <t>Enfant, la baleine et l'hiver (L')</t>
  </si>
  <si>
    <t>LAL40167E1</t>
  </si>
  <si>
    <t>L'enfant, la baleine et la tempête</t>
  </si>
  <si>
    <t>LAL40278E1</t>
  </si>
  <si>
    <t>LAL40215E1</t>
  </si>
  <si>
    <t>Gristiti (Le)</t>
  </si>
  <si>
    <t>LAL40214E1</t>
  </si>
  <si>
    <t>Ça va pas la tête ou quoi ?</t>
  </si>
  <si>
    <t>LAL40284E1</t>
  </si>
  <si>
    <t>Dispute (La) (NE)</t>
  </si>
  <si>
    <t>LAEP0027E2</t>
  </si>
  <si>
    <t>LAL40257E1</t>
  </si>
  <si>
    <t>CP, ça veut dire quoi ?</t>
  </si>
  <si>
    <t>LAL40116E2</t>
  </si>
  <si>
    <t>LAL40220E1</t>
  </si>
  <si>
    <t>Roule ma poule !</t>
  </si>
  <si>
    <t>LAL40206E1</t>
  </si>
  <si>
    <t>LAL40269E1</t>
  </si>
  <si>
    <t>Pull de ma poule (Le)</t>
  </si>
  <si>
    <t>LAL40250E1</t>
  </si>
  <si>
    <t>Si tous les éléphants s'appelaient Bertrand NE</t>
  </si>
  <si>
    <t>LAEP0009E2</t>
  </si>
  <si>
    <t>Merci, le vent !</t>
  </si>
  <si>
    <t>LCPD0027E1</t>
  </si>
  <si>
    <t>Père Noël est tombé dedans ! (Le)</t>
  </si>
  <si>
    <t>LAL40241E1</t>
  </si>
  <si>
    <t>Tous pareils ! petites leçons de sagesse caribou</t>
  </si>
  <si>
    <t>LALD0127E1</t>
  </si>
  <si>
    <t>Tout pour ma pomme (NE)</t>
  </si>
  <si>
    <t>LAEP0004E2</t>
  </si>
  <si>
    <t>Taro Miura</t>
  </si>
  <si>
    <t>Enfants du tout petit roi et de la très grande princesse (Les)</t>
  </si>
  <si>
    <t>LAL40249E1</t>
  </si>
  <si>
    <t>Tout petit roi (Le)</t>
  </si>
  <si>
    <t>LAEP0019E1</t>
  </si>
  <si>
    <t>Très grande princesse (La)</t>
  </si>
  <si>
    <t>LAEP0026E1</t>
  </si>
  <si>
    <t>4 ans et +</t>
  </si>
  <si>
    <t>Comment bien laver son mammouth laineux?</t>
  </si>
  <si>
    <t>LAL40068E1</t>
  </si>
  <si>
    <t xml:space="preserve">Des trous dans le vent </t>
  </si>
  <si>
    <t>LAL40204E1</t>
  </si>
  <si>
    <t>Méli Mélo s'emmêle les mots</t>
  </si>
  <si>
    <t>LAL40238E1</t>
  </si>
  <si>
    <t>LMAM0017E1</t>
  </si>
  <si>
    <t>Petit Chaperon rouge (Le)</t>
  </si>
  <si>
    <t>LAL40240E1</t>
  </si>
  <si>
    <t xml:space="preserve">Petit Chaperon qui n'était pas rouge </t>
  </si>
  <si>
    <t>LMAM0005E1</t>
  </si>
  <si>
    <t>Petite sœur du Chaperon rouge (La)</t>
  </si>
  <si>
    <t>LAL40099E2</t>
  </si>
  <si>
    <t>Pire des princesses (La)</t>
  </si>
  <si>
    <t>LAL40045E1</t>
  </si>
  <si>
    <t>Kirikou et la sorcière (album)</t>
  </si>
  <si>
    <t>LALK0001E2</t>
  </si>
  <si>
    <t>Ma timidité</t>
  </si>
  <si>
    <t>LAL40242E1</t>
  </si>
  <si>
    <t>6 ans et +</t>
  </si>
  <si>
    <t>Albums 8 ans et +</t>
  </si>
  <si>
    <t>Tali et le monstre d'Odin</t>
  </si>
  <si>
    <t>LAL40266E1</t>
  </si>
  <si>
    <t>8 ans et +</t>
  </si>
  <si>
    <t>Génie du pousse-pousse (Le)</t>
  </si>
  <si>
    <t>LALB0104E2</t>
  </si>
  <si>
    <t>Souvenirs du vieux chêne (NE)</t>
  </si>
  <si>
    <t>LAL80015E2</t>
  </si>
  <si>
    <t>Rémi Courgeon</t>
  </si>
  <si>
    <t>Trop de bananes</t>
  </si>
  <si>
    <t>LAL80027E1</t>
  </si>
  <si>
    <t>Comme un arbre</t>
  </si>
  <si>
    <t>LAL80026E1</t>
  </si>
  <si>
    <t>Brindille</t>
  </si>
  <si>
    <t>LAL80009E1</t>
  </si>
  <si>
    <t>Ta peau contre la mienne</t>
  </si>
  <si>
    <t>LAL80025E1</t>
  </si>
  <si>
    <t>Mes p'tits contes</t>
  </si>
  <si>
    <t>Belle au bois dormant (La) NE</t>
  </si>
  <si>
    <t>LMTC0020E2</t>
  </si>
  <si>
    <t>Boucle d'or et les Trois Ours NE</t>
  </si>
  <si>
    <t>LMTC0005E2</t>
  </si>
  <si>
    <t>Chat botté (Le)</t>
  </si>
  <si>
    <t>LMTC0010E2</t>
  </si>
  <si>
    <t xml:space="preserve">Hansel et Gretel </t>
  </si>
  <si>
    <t>LMTC0004E1</t>
  </si>
  <si>
    <t>Joyeuses Pâques, Machenka !</t>
  </si>
  <si>
    <t>LMTC0045E1</t>
  </si>
  <si>
    <t>Loup et les sept chevreaux (Le)</t>
  </si>
  <si>
    <t>LMTC0006E2</t>
  </si>
  <si>
    <t>La Moufle NE</t>
  </si>
  <si>
    <t>LMTC0037E2</t>
  </si>
  <si>
    <t>Petit Chaperon rouge (Le) NE</t>
  </si>
  <si>
    <t>LMTC0008E2</t>
  </si>
  <si>
    <t>Petit Poucet (Le) NE</t>
  </si>
  <si>
    <t>LMTC0013E2</t>
  </si>
  <si>
    <t>Petite poule rousse (La)</t>
  </si>
  <si>
    <t>LMTC0003E1</t>
  </si>
  <si>
    <t>Raiponce NE</t>
  </si>
  <si>
    <t>LMTC0019E2</t>
  </si>
  <si>
    <t>Renart et la pêche à la queue NE</t>
  </si>
  <si>
    <t>LMTC0025E2</t>
  </si>
  <si>
    <t>Roule, roule, bûchette ! NE</t>
  </si>
  <si>
    <t>LMTC0021E3</t>
  </si>
  <si>
    <t>Saute, petite crêpe ! NE</t>
  </si>
  <si>
    <t>LMTC0041E2</t>
  </si>
  <si>
    <t>LMTC0024E2</t>
  </si>
  <si>
    <t>Trois petits cochons (Les) NE</t>
  </si>
  <si>
    <t>LMTC0007E2</t>
  </si>
  <si>
    <t>Vilain petit canard (Le)</t>
  </si>
  <si>
    <t>LMTC0009E2</t>
  </si>
  <si>
    <t>Voyage de Tom Pouce (Le)</t>
  </si>
  <si>
    <t>LMTC0031E1</t>
  </si>
  <si>
    <t>Mes contes à coller</t>
  </si>
  <si>
    <t>Blanche-neige et les sept nains</t>
  </si>
  <si>
    <t>LMTC0028E1</t>
  </si>
  <si>
    <t>Mille ans de contes</t>
  </si>
  <si>
    <t>Mille ans de contes de la mer</t>
  </si>
  <si>
    <t>LCMA0034E1</t>
  </si>
  <si>
    <t>Contes du monde entier NE</t>
  </si>
  <si>
    <t>LCMA0024E3</t>
  </si>
  <si>
    <t>Héroïnes du monde entier</t>
  </si>
  <si>
    <t>LCMA0030E1</t>
  </si>
  <si>
    <t>Histoires de toujours NE</t>
  </si>
  <si>
    <t>LCMA0027E2</t>
  </si>
  <si>
    <t>Mille ans de contes Afrique (NE)</t>
  </si>
  <si>
    <t>LCMA0023E3</t>
  </si>
  <si>
    <t>Mille ans de contes classiques (NE)</t>
  </si>
  <si>
    <t>LCMA0026E2</t>
  </si>
  <si>
    <t>Mythologie grecque NE</t>
  </si>
  <si>
    <t>LCMA0029E2</t>
  </si>
  <si>
    <t>Mille ans de contes Noël</t>
  </si>
  <si>
    <t>LCMA0033E1</t>
  </si>
  <si>
    <t>Nature (La)</t>
  </si>
  <si>
    <t>LCMA0031E1</t>
  </si>
  <si>
    <t>Albums classiques</t>
  </si>
  <si>
    <t>LALC0021E2</t>
  </si>
  <si>
    <t>Fables d'Esope</t>
  </si>
  <si>
    <t>LALC0023E2</t>
  </si>
  <si>
    <t>Souleymane Mbodj</t>
  </si>
  <si>
    <t>Contes d'Afrique - La sagesse + CD</t>
  </si>
  <si>
    <t>LAL40254E1</t>
  </si>
  <si>
    <t>Contes d'Afrique - Magie + CD</t>
  </si>
  <si>
    <t>LBAO0013E1</t>
  </si>
  <si>
    <t>Albums-Jeux</t>
  </si>
  <si>
    <t>À toi de jouer, détective !</t>
  </si>
  <si>
    <t>Au parc d'attractions</t>
  </si>
  <si>
    <t>LALJ0023E1</t>
  </si>
  <si>
    <t xml:space="preserve">Qui est le coupable ? </t>
  </si>
  <si>
    <t>Qui est le coupable ? A l'école</t>
  </si>
  <si>
    <t>LALJ0005E1</t>
  </si>
  <si>
    <t>Qui est le coupable ?</t>
  </si>
  <si>
    <t>Qui est le coupable au stade</t>
  </si>
  <si>
    <t>LALJ0020E1</t>
  </si>
  <si>
    <t>Qui est le coupable à la cantine ?</t>
  </si>
  <si>
    <t>LALJ0013E1</t>
  </si>
  <si>
    <t>Qui est le coupable ? Au zoo</t>
  </si>
  <si>
    <t>LALJ0010E1</t>
  </si>
  <si>
    <t>Qui est le coupable au camping ?</t>
  </si>
  <si>
    <t>LALJ0015E1</t>
  </si>
  <si>
    <t>Qui est le coupable chez les pompiers ?</t>
  </si>
  <si>
    <t>LALJ0019E1</t>
  </si>
  <si>
    <t>Qui est le coupable à la piscine ?</t>
  </si>
  <si>
    <t>LALJ0018E1</t>
  </si>
  <si>
    <t>Qui est le coupable ? Chez les pirates</t>
  </si>
  <si>
    <t>LAL40138E1</t>
  </si>
  <si>
    <t>Qui est le coupable ? Le château</t>
  </si>
  <si>
    <t>LAL40121E1</t>
  </si>
  <si>
    <t>Qui est le coupable ? Le manoir</t>
  </si>
  <si>
    <t>LALJ0003E1</t>
  </si>
  <si>
    <t>Qui est le coupable en voyage? - La maxi enquête</t>
  </si>
  <si>
    <t>LALJ0021E1</t>
  </si>
  <si>
    <t>Mes livres Escape Games</t>
  </si>
  <si>
    <t>Échappe-toi - Le laboratoire aux zombies</t>
  </si>
  <si>
    <t>LALJ0012E1</t>
  </si>
  <si>
    <t>Cherche-et-trouve labyrinthe</t>
  </si>
  <si>
    <t>Château Labyrinthe : serez-vous à la hauteur ?</t>
  </si>
  <si>
    <t>LALJ0017E1</t>
  </si>
  <si>
    <t xml:space="preserve">Labyrinthe City : serez-vous à hauteur ? </t>
  </si>
  <si>
    <t>LAL80017E1</t>
  </si>
  <si>
    <t>10 ans et +</t>
  </si>
  <si>
    <t>Mon dossier d'enquête</t>
  </si>
  <si>
    <t>Meurtre au musée</t>
  </si>
  <si>
    <t>LALJ0026E1</t>
  </si>
  <si>
    <t>FICTION</t>
  </si>
  <si>
    <t>Bienvenue en CP</t>
  </si>
  <si>
    <t>5 histoires pour bien vivre le CP</t>
  </si>
  <si>
    <t>LPCP0044E1</t>
  </si>
  <si>
    <t>5 histoires pour bien apprendre au CP</t>
  </si>
  <si>
    <t>LBCP0016E1</t>
  </si>
  <si>
    <t>Classe des Pharaons</t>
  </si>
  <si>
    <t>LBCP0010E1</t>
  </si>
  <si>
    <t>Classe des preux chevaliers</t>
  </si>
  <si>
    <t>LBCP0014E1</t>
  </si>
  <si>
    <t>J'écris, je lis</t>
  </si>
  <si>
    <t xml:space="preserve">J’écris, je lis </t>
  </si>
  <si>
    <t>Carnaval des ani-mots (Le)</t>
  </si>
  <si>
    <t>LJLL0028E1</t>
  </si>
  <si>
    <t>Chevalier Chaussure (Le)</t>
  </si>
  <si>
    <t>LJLL0032E1</t>
  </si>
  <si>
    <t>Crocos n'aiment pas le o (Les)</t>
  </si>
  <si>
    <t>LJLL0004E1</t>
  </si>
  <si>
    <t>Maîtresse, poil aux fesses !</t>
  </si>
  <si>
    <t>LJLL0001E1</t>
  </si>
  <si>
    <t>Milan poussin</t>
  </si>
  <si>
    <t>3 histoires de sorcières et de zombies</t>
  </si>
  <si>
    <t>LMPP0082E1</t>
  </si>
  <si>
    <t>À la barbe des pirates</t>
  </si>
  <si>
    <t>LMPP0079E1</t>
  </si>
  <si>
    <t>Abracadabra... soirée pyjama !</t>
  </si>
  <si>
    <t>LMPP0081E1</t>
  </si>
  <si>
    <t>Chat roté (Le)</t>
  </si>
  <si>
    <t>LMPP0055E1</t>
  </si>
  <si>
    <t>Chuuuut, je lis !</t>
  </si>
  <si>
    <t>LMPP0002E1</t>
  </si>
  <si>
    <t>Copains comme chocolat</t>
  </si>
  <si>
    <t>LMPP0058E1</t>
  </si>
  <si>
    <t>Debout, c'est l'heure !</t>
  </si>
  <si>
    <t>LMPP0064E1</t>
  </si>
  <si>
    <t>Dictée des zombies (La)</t>
  </si>
  <si>
    <t>LMPP0061E1</t>
  </si>
  <si>
    <t>Lili, super pompière</t>
  </si>
  <si>
    <t>LMPP0074E1</t>
  </si>
  <si>
    <t>Lina et Lino campent à la mer</t>
  </si>
  <si>
    <t>LMPP0080E1</t>
  </si>
  <si>
    <t>Loup au CP (Le)</t>
  </si>
  <si>
    <t>LMPP0019E1</t>
  </si>
  <si>
    <t>Loup et les trois pères Noël (Le)</t>
  </si>
  <si>
    <t>LMPP0056E1</t>
  </si>
  <si>
    <t>Maman du pirate (La)</t>
  </si>
  <si>
    <t>LMPP0027E1</t>
  </si>
  <si>
    <t>Margot et Cacao</t>
  </si>
  <si>
    <t>LMPP0017E1</t>
  </si>
  <si>
    <t>Match de foot (Le)</t>
  </si>
  <si>
    <t>LMPP0060E1</t>
  </si>
  <si>
    <t>Meilleure des galettes (La)</t>
  </si>
  <si>
    <t>LMPP0076E1</t>
  </si>
  <si>
    <t>Mon voisin est un monstre</t>
  </si>
  <si>
    <t>LMPP0003E1</t>
  </si>
  <si>
    <t>Pas de dent pour la souris</t>
  </si>
  <si>
    <t>LMPP0030E1</t>
  </si>
  <si>
    <t>Pêche à l'ours (La)</t>
  </si>
  <si>
    <t>LMPP0004E1</t>
  </si>
  <si>
    <t>Plus beau des animaux (Le)</t>
  </si>
  <si>
    <t>LMPP0062E1</t>
  </si>
  <si>
    <t>Potion du père Noël (La)</t>
  </si>
  <si>
    <t>LMPP0029E1</t>
  </si>
  <si>
    <t>Secret de Noé (Le)</t>
  </si>
  <si>
    <t>LMPP0040E1</t>
  </si>
  <si>
    <t>Sorcière et carabistouille</t>
  </si>
  <si>
    <t>LMPP0001E1</t>
  </si>
  <si>
    <t>Sorcitrouille ne sait pas lire</t>
  </si>
  <si>
    <t>LMPP0075E1</t>
  </si>
  <si>
    <t>Sortilège de la maîtresse (Le)</t>
  </si>
  <si>
    <t>LMPP0044E1</t>
  </si>
  <si>
    <t>Sur le banc de l'école</t>
  </si>
  <si>
    <t>LMPP0072E1</t>
  </si>
  <si>
    <t xml:space="preserve">Très grande piscine (La) </t>
  </si>
  <si>
    <t>LPBN0199E1</t>
  </si>
  <si>
    <t>Un anniversaire de sorcière</t>
  </si>
  <si>
    <t>LMPP0078E1</t>
  </si>
  <si>
    <t>Un anniversaire magique</t>
  </si>
  <si>
    <t>LMPP0025E1</t>
  </si>
  <si>
    <t>Un Noël en musique</t>
  </si>
  <si>
    <t>LMPP0050E1</t>
  </si>
  <si>
    <t>Vikings n'ont peur de rien ! (Les)</t>
  </si>
  <si>
    <t>LMPP0053E1</t>
  </si>
  <si>
    <t>Je lis tout haut</t>
  </si>
  <si>
    <t>On veut des méchants !</t>
  </si>
  <si>
    <t>LJLT0006E1</t>
  </si>
  <si>
    <t>Oups, c'est la rentrée !</t>
  </si>
  <si>
    <t>LJLT0002E1</t>
  </si>
  <si>
    <t>Sorcière Aglaé et ses potions ratées (La)</t>
  </si>
  <si>
    <t>LJLT0004E1</t>
  </si>
  <si>
    <t>Littérature 8 ans et +</t>
  </si>
  <si>
    <t>Les week-ends de Polka</t>
  </si>
  <si>
    <t>2 - Polka s'évade</t>
  </si>
  <si>
    <t>LP060002E1</t>
  </si>
  <si>
    <t>3 - Polka s'applique</t>
  </si>
  <si>
    <t>LP060003E1</t>
  </si>
  <si>
    <t>Roman Milan</t>
  </si>
  <si>
    <t>Monstre du tableau (Le) NE</t>
  </si>
  <si>
    <t>LPBN0047E3</t>
  </si>
  <si>
    <t>Aventure des sœurs chaussettes (L')</t>
  </si>
  <si>
    <t>LP060005E1</t>
  </si>
  <si>
    <t>Deux sœurs et une librairie</t>
  </si>
  <si>
    <t>1 - Vite, un gâteau !</t>
  </si>
  <si>
    <t>LP060009E1</t>
  </si>
  <si>
    <t>Milan benjamin</t>
  </si>
  <si>
    <t>Chasseur de gros mots (Le)</t>
  </si>
  <si>
    <t>LPBN0185E1</t>
  </si>
  <si>
    <t>Chevalier Corentine (Le)</t>
  </si>
  <si>
    <t>Chevalier idéal (Le)</t>
  </si>
  <si>
    <t>LPBN0110E1</t>
  </si>
  <si>
    <t>Cirque Patatrac (Le)</t>
  </si>
  <si>
    <t>LPBN0015E2</t>
  </si>
  <si>
    <t>Classe de la sorcière (La)</t>
  </si>
  <si>
    <t>LPBN0107E1</t>
  </si>
  <si>
    <t>Copines de piscine</t>
  </si>
  <si>
    <t>LPBN0202E1</t>
  </si>
  <si>
    <t>Dans le train fantôme</t>
  </si>
  <si>
    <t>LPBN0217E1</t>
  </si>
  <si>
    <t>Des peurs de toutes les couleurs</t>
  </si>
  <si>
    <t>LPBN0177E1</t>
  </si>
  <si>
    <t>Drôle de nuit des petits monstres (La)</t>
  </si>
  <si>
    <t>LPBN0205E1</t>
  </si>
  <si>
    <t>Enquête dans la savane</t>
  </si>
  <si>
    <t>LPBN0155E1</t>
  </si>
  <si>
    <t xml:space="preserve">Gare à la maîtresse ! </t>
  </si>
  <si>
    <t>LPBN0028E2</t>
  </si>
  <si>
    <t>Horrible maîtresse (L')</t>
  </si>
  <si>
    <t>LPBN0203E1</t>
  </si>
  <si>
    <t>Mystère et cacahuètes</t>
  </si>
  <si>
    <t>LPBN0049E2</t>
  </si>
  <si>
    <t xml:space="preserve">Petit-Glaçon, l'enfant esquimau </t>
  </si>
  <si>
    <t>LPBN0055E2</t>
  </si>
  <si>
    <t>Pirate qui veut lire (Le)</t>
  </si>
  <si>
    <t>LPBN0190E1</t>
  </si>
  <si>
    <t>Pirate tête à claques (Le)</t>
  </si>
  <si>
    <t>Poème de l'espace (Le)</t>
  </si>
  <si>
    <t>LPBN0211E1</t>
  </si>
  <si>
    <t>Poule qui pond des patates (La)</t>
  </si>
  <si>
    <t>LPBN0060E2</t>
  </si>
  <si>
    <t>Président de la récré (Le)</t>
  </si>
  <si>
    <t>LPBN0212E1</t>
  </si>
  <si>
    <t>Prince la Bavouille</t>
  </si>
  <si>
    <t>LPBN0186E1</t>
  </si>
  <si>
    <t>Prisonnière de la sorcière NE</t>
  </si>
  <si>
    <t>LPBN0065E3</t>
  </si>
  <si>
    <t>Robe aux mille volants (La)</t>
  </si>
  <si>
    <t>LPBN0209E1</t>
  </si>
  <si>
    <t>Sorcière amoureuse (La)</t>
  </si>
  <si>
    <t>Tom Mousse</t>
  </si>
  <si>
    <t>Une finale pas banale</t>
  </si>
  <si>
    <t>LPBN0213E1</t>
  </si>
  <si>
    <t>Vive les bêtises !</t>
  </si>
  <si>
    <t>LPBN0079E2</t>
  </si>
  <si>
    <t>Voleur de goûter (Le)</t>
  </si>
  <si>
    <t>LPBN0080E2</t>
  </si>
  <si>
    <t>Vrai héros des JO (Le) NE</t>
  </si>
  <si>
    <t>LDOL0012E2</t>
  </si>
  <si>
    <t>Secret de la barbe du Père Noël (Le)</t>
  </si>
  <si>
    <t>LPBN0216E1</t>
  </si>
  <si>
    <t>Flocons magiques (Les) NE</t>
  </si>
  <si>
    <t>LPBN0111E2</t>
  </si>
  <si>
    <t>Il vient quand le Père Noël ?</t>
  </si>
  <si>
    <t>LPBN0020E3</t>
  </si>
  <si>
    <t>Lettre au père Noël (La)</t>
  </si>
  <si>
    <t>LPBN0109E1</t>
  </si>
  <si>
    <t>Noël de l'espace (Le)</t>
  </si>
  <si>
    <t xml:space="preserve">Père Noël a grossi (Le) </t>
  </si>
  <si>
    <t>LPBN0142E1</t>
  </si>
  <si>
    <t>Ran et les mammouths</t>
  </si>
  <si>
    <t>Concours des mammouths (Le)</t>
  </si>
  <si>
    <t>LPBN0207E1</t>
  </si>
  <si>
    <t>École des mammouths (L')</t>
  </si>
  <si>
    <t>LPBN0112E1</t>
  </si>
  <si>
    <t>Super-Ouaf</t>
  </si>
  <si>
    <t>Super-Ouaf chez les pirates</t>
  </si>
  <si>
    <t>LPBN0218E1</t>
  </si>
  <si>
    <t>Super-Ouaf dans la jungle</t>
  </si>
  <si>
    <t>LPBN0215E1</t>
  </si>
  <si>
    <t>Super-Ouaf dans l'Orient-Express</t>
  </si>
  <si>
    <t>LPBN0214E1</t>
  </si>
  <si>
    <t>Super Ouaf au manoir</t>
  </si>
  <si>
    <t>LPBN0189E1</t>
  </si>
  <si>
    <t>Super-Ouaf au carnaval</t>
  </si>
  <si>
    <t>Super-Ouaf chez le yéti</t>
  </si>
  <si>
    <t>LPBN0206E1</t>
  </si>
  <si>
    <t>Super-Ouaf sous l'océan</t>
  </si>
  <si>
    <t>LPBN0197E1</t>
  </si>
  <si>
    <t>La maîtresse</t>
  </si>
  <si>
    <t>Armoire mystérieuse de la maîtresse (L')</t>
  </si>
  <si>
    <t>Maîtresse a disparu ! (La)</t>
  </si>
  <si>
    <t>LPBN0200E1</t>
  </si>
  <si>
    <t>Maîtresse a peur du noir (La)</t>
  </si>
  <si>
    <t>LPBN0038E2</t>
  </si>
  <si>
    <t>Maîtresse est foldingue (La)</t>
  </si>
  <si>
    <t>LPBN0039E3</t>
  </si>
  <si>
    <t>Maîtresse passe à la télé (La)</t>
  </si>
  <si>
    <t>LPBN0188E1</t>
  </si>
  <si>
    <t>Secret de la maîtresse (Le)</t>
  </si>
  <si>
    <t>LPBN0073E3</t>
  </si>
  <si>
    <t>Vacances de la maîtresse (Les)</t>
  </si>
  <si>
    <t>LPBN0108E2</t>
  </si>
  <si>
    <t>Félix File Filou</t>
  </si>
  <si>
    <t xml:space="preserve">Cache-cache, cactus et canaris </t>
  </si>
  <si>
    <t>LPBN0048E4</t>
  </si>
  <si>
    <t>Voleur de dinosaures (Le)</t>
  </si>
  <si>
    <t>LPBN0122E2</t>
  </si>
  <si>
    <t>4 histoires à frémir debout</t>
  </si>
  <si>
    <t>LP060007E1</t>
  </si>
  <si>
    <t>Mot secret de Charlie (Le)</t>
  </si>
  <si>
    <t>LP060008E1</t>
  </si>
  <si>
    <t>Edgar, chat détective</t>
  </si>
  <si>
    <t>1 - L'énigme du talisman volé</t>
  </si>
  <si>
    <t>LPDV0192E1</t>
  </si>
  <si>
    <t>7 lieues</t>
  </si>
  <si>
    <t>Le quinze d'Arthur</t>
  </si>
  <si>
    <t>1 - Bienvenue au stade NE</t>
  </si>
  <si>
    <t>LP080034E2</t>
  </si>
  <si>
    <t>2 - Opération plaquage</t>
  </si>
  <si>
    <t>LP080035E1</t>
  </si>
  <si>
    <t>3 - Une équipe sous pression</t>
  </si>
  <si>
    <t>LP070006E1</t>
  </si>
  <si>
    <t>4 - Naïm sur la touche</t>
  </si>
  <si>
    <t>LP070008E1</t>
  </si>
  <si>
    <t>Le grenier merveilleux</t>
  </si>
  <si>
    <t>1 - Simon et le secret de Lascaux</t>
  </si>
  <si>
    <t>LP080043E1</t>
  </si>
  <si>
    <t>2 - Kathrine et la course interdite</t>
  </si>
  <si>
    <t>LP080044E1</t>
  </si>
  <si>
    <t>4 - Ruby et l'école pour tous</t>
  </si>
  <si>
    <t>LP070003E1</t>
  </si>
  <si>
    <t>5 - Le tour du monde de Jeanne</t>
  </si>
  <si>
    <t>LP070005E1</t>
  </si>
  <si>
    <t>La Cabane - interdit aux grands</t>
  </si>
  <si>
    <t>1 - Enfin tranquille !</t>
  </si>
  <si>
    <t>LP080048E1</t>
  </si>
  <si>
    <t>2 - Tous ensemble !</t>
  </si>
  <si>
    <t>LP080049E1</t>
  </si>
  <si>
    <t>3 - Le secret</t>
  </si>
  <si>
    <t>LP080060E1</t>
  </si>
  <si>
    <t>4 - Tam-la-tempête</t>
  </si>
  <si>
    <t>LP080062E1</t>
  </si>
  <si>
    <t>Le tour du monde de la famille Rollmops</t>
  </si>
  <si>
    <t>1 - Grosses fourmis en Amazonie</t>
  </si>
  <si>
    <t>LP080032E1</t>
  </si>
  <si>
    <t>2 - Dragon de Shanghai (Le)</t>
  </si>
  <si>
    <t>LP080033E1</t>
  </si>
  <si>
    <t>3 - San Francisco à la nage</t>
  </si>
  <si>
    <t>LP080045E1</t>
  </si>
  <si>
    <t>4 - Seuls (ou presque) en Sibérie</t>
  </si>
  <si>
    <t>LP080046E1</t>
  </si>
  <si>
    <t>5 - Grain de sable en Namibie</t>
  </si>
  <si>
    <t>LP080065E1</t>
  </si>
  <si>
    <t>6 - Saute-mouton en Islande</t>
  </si>
  <si>
    <t>LP080064E1</t>
  </si>
  <si>
    <t>7 - Champions du monde à Paris</t>
  </si>
  <si>
    <t>LP070002E1</t>
  </si>
  <si>
    <t>Milan cadet</t>
  </si>
  <si>
    <t>Beau rôle (Le)</t>
  </si>
  <si>
    <t>LPCD0181E1</t>
  </si>
  <si>
    <t>La chasse au Dahu</t>
  </si>
  <si>
    <t>LPCD0179E1</t>
  </si>
  <si>
    <t>Une enquête for-mi-diable</t>
  </si>
  <si>
    <t>LPCD0180E1</t>
  </si>
  <si>
    <t>À la cour du Roi-Soleil</t>
  </si>
  <si>
    <t>LPCD0001E2</t>
  </si>
  <si>
    <t>Chat de l'empereur de Chine (Le)</t>
  </si>
  <si>
    <t>LPCP0005E4</t>
  </si>
  <si>
    <t>Cheval des cavernes (Le)</t>
  </si>
  <si>
    <t>LPCD0016E2</t>
  </si>
  <si>
    <t>Croméo et Judeblette</t>
  </si>
  <si>
    <t>Loup qui voulait manger le père Noël (Le)</t>
  </si>
  <si>
    <t>LPCD0047E2</t>
  </si>
  <si>
    <t xml:space="preserve">Malika et le grand manitou </t>
  </si>
  <si>
    <t>LPCD0051E2</t>
  </si>
  <si>
    <t>Pitre de la classe (Le)</t>
  </si>
  <si>
    <t xml:space="preserve">Plus grand détective du monde </t>
  </si>
  <si>
    <t>LPCD0075E2</t>
  </si>
  <si>
    <t>Poulice !</t>
  </si>
  <si>
    <t>LPCD0177E1</t>
  </si>
  <si>
    <t>Bernard Friot</t>
  </si>
  <si>
    <t>J'aime/Je déteste le collège</t>
  </si>
  <si>
    <t>LPJN0114E1</t>
  </si>
  <si>
    <t>Paroles de baskets (et autres objets bavards) (NE)</t>
  </si>
  <si>
    <t>LP080007E2</t>
  </si>
  <si>
    <t>Histoires minute</t>
  </si>
  <si>
    <t>LPCP0012E3</t>
  </si>
  <si>
    <t>Histoires à la carte</t>
  </si>
  <si>
    <t>Un tableau trop bavard NE</t>
  </si>
  <si>
    <t>LPCD0099E4</t>
  </si>
  <si>
    <t>SOS maîtresse en détresse</t>
  </si>
  <si>
    <t>LPCD0137E2</t>
  </si>
  <si>
    <t>9 ans et +</t>
  </si>
  <si>
    <t>Histoires pressées</t>
  </si>
  <si>
    <t>Encore des histoires pressées</t>
  </si>
  <si>
    <t>LHPR0001E3</t>
  </si>
  <si>
    <t>LHPR0005E3</t>
  </si>
  <si>
    <t>Histoires pressées, à toi de jouer !</t>
  </si>
  <si>
    <t>LHPR0012E1</t>
  </si>
  <si>
    <t>Nouvelles histoires pressées</t>
  </si>
  <si>
    <t>LHPR0006E3</t>
  </si>
  <si>
    <t>Peintures pressées</t>
  </si>
  <si>
    <t>LBLA0015E2</t>
  </si>
  <si>
    <t>Tous pressés</t>
  </si>
  <si>
    <t>LPJN0107E3</t>
  </si>
  <si>
    <t>Poésie</t>
  </si>
  <si>
    <t>À la lettre, un alphabet poétique</t>
  </si>
  <si>
    <t>LAL80007E2</t>
  </si>
  <si>
    <t>Encore des poèmes pressés - La bouche pleine  (NE)</t>
  </si>
  <si>
    <t>LPJN0097E3</t>
  </si>
  <si>
    <t>Toujours des poèmes pressés - À mots croisés</t>
  </si>
  <si>
    <t>LPJN0001E4</t>
  </si>
  <si>
    <t>Poèmes pressés - Je t'aime, je t'aime, je t'aime</t>
  </si>
  <si>
    <t>LHPR0010E1</t>
  </si>
  <si>
    <t>TILT!</t>
  </si>
  <si>
    <t>Chercheurs d'os</t>
  </si>
  <si>
    <t>LP080066E1</t>
  </si>
  <si>
    <t>Marcel le père Noël (et le petit livreur de pizzas)</t>
  </si>
  <si>
    <t>LP080068E1</t>
  </si>
  <si>
    <t>Alfred et les enfants oubliés</t>
  </si>
  <si>
    <t>LTLT0001E1</t>
  </si>
  <si>
    <t>Chère petite sœur</t>
  </si>
  <si>
    <t>LP080015E1</t>
  </si>
  <si>
    <t>Des vacances bien pourries</t>
  </si>
  <si>
    <t>LP080014E1</t>
  </si>
  <si>
    <t>Fureur Moustache</t>
  </si>
  <si>
    <t>LP080029E1</t>
  </si>
  <si>
    <t>Librairie de tous les possibles (La)</t>
  </si>
  <si>
    <t>LDCD0113E1</t>
  </si>
  <si>
    <t>TILT! - Marthe et Mastok</t>
  </si>
  <si>
    <t>1 - La vie secrète des monstres</t>
  </si>
  <si>
    <t>LP080058E1</t>
  </si>
  <si>
    <t>2 - Marthe et les frères Frimm</t>
  </si>
  <si>
    <t>LP080057E1</t>
  </si>
  <si>
    <t>Moqueuse</t>
  </si>
  <si>
    <t>LP080038E1</t>
  </si>
  <si>
    <t>TILT! - Manon Fargetton</t>
  </si>
  <si>
    <t>1 - Zorage</t>
  </si>
  <si>
    <t>LP080052E1</t>
  </si>
  <si>
    <t>2 - Ombreline</t>
  </si>
  <si>
    <t>LTLT0006E1</t>
  </si>
  <si>
    <t>Yéti, y es-tu ?</t>
  </si>
  <si>
    <t>LP080067E1</t>
  </si>
  <si>
    <t>TILT! - Chris Riddell</t>
  </si>
  <si>
    <t>1 - Apolline et le chat masqué</t>
  </si>
  <si>
    <t>LPOH0024E2</t>
  </si>
  <si>
    <t>2 - Apolline en mer</t>
  </si>
  <si>
    <t>LPOH0030E2</t>
  </si>
  <si>
    <t>3 - Apolline et le fantôme de l'école</t>
  </si>
  <si>
    <t>LPOH0029E2</t>
  </si>
  <si>
    <t>Chroniques perchées du Bois magique</t>
  </si>
  <si>
    <t>1 - Les gardiens de l'Arbre</t>
  </si>
  <si>
    <t>LP080025E1</t>
  </si>
  <si>
    <t>2 - Un éternel hiver</t>
  </si>
  <si>
    <t>LP080026E1</t>
  </si>
  <si>
    <t>TILT! - Les Gardiens du monde sauvage</t>
  </si>
  <si>
    <t>1- Les Gardiens du monde sauvage</t>
  </si>
  <si>
    <t>LP100053E1</t>
  </si>
  <si>
    <t>2 - Un nouvel espoir</t>
  </si>
  <si>
    <t>LP100054E1</t>
  </si>
  <si>
    <t xml:space="preserve">Chroniques du marais qui pue </t>
  </si>
  <si>
    <t>2 - Grotte du dragon (La)</t>
  </si>
  <si>
    <t>LCDM0002E2</t>
  </si>
  <si>
    <t>Les Quinzebille</t>
  </si>
  <si>
    <t>Bienvenidaaa !</t>
  </si>
  <si>
    <t>LP080011E1</t>
  </si>
  <si>
    <t>Tout schuuuss !</t>
  </si>
  <si>
    <t>LP080016E1</t>
  </si>
  <si>
    <t>Eloi et Dagobert</t>
  </si>
  <si>
    <t>Mystère rue des poteaux</t>
  </si>
  <si>
    <t>LP080013E1</t>
  </si>
  <si>
    <t>Éloi et Dagobert</t>
  </si>
  <si>
    <t>Opération Mariage rue des Poteaux</t>
  </si>
  <si>
    <t>LP080018E1</t>
  </si>
  <si>
    <t>Un nouveau voisin rue des poteaux</t>
  </si>
  <si>
    <t>LP080012E1</t>
  </si>
  <si>
    <t>Milan junior</t>
  </si>
  <si>
    <t>LPDV0022E3</t>
  </si>
  <si>
    <t>Clones en stock</t>
  </si>
  <si>
    <t>LPJN0018E3</t>
  </si>
  <si>
    <t>Enfant à l'étoile jaune (L')</t>
  </si>
  <si>
    <t>LPJN0026E2</t>
  </si>
  <si>
    <t>Enfer au collège (L')</t>
  </si>
  <si>
    <t>LPJN0110E2</t>
  </si>
  <si>
    <t>Jobard (Le)</t>
  </si>
  <si>
    <t>LPJN0043E3</t>
  </si>
  <si>
    <t>Trésor des poilus (Le)</t>
  </si>
  <si>
    <t>LPJN0113E1</t>
  </si>
  <si>
    <t>Simon, l'enfant du 20e convoi</t>
  </si>
  <si>
    <t>LPHH0032E4</t>
  </si>
  <si>
    <t>Le Farfafriche et autres contes du quartier</t>
  </si>
  <si>
    <t>LP080056E1</t>
  </si>
  <si>
    <t>Les Mystères romains</t>
  </si>
  <si>
    <t>Assassins de Rome (Les)</t>
  </si>
  <si>
    <t>LMRO0004E3</t>
  </si>
  <si>
    <t>Pirates de Pompéi (Les)</t>
  </si>
  <si>
    <t>LMRO0003E3</t>
  </si>
  <si>
    <t>Philippe Delerm</t>
  </si>
  <si>
    <t>C'est trop bien (NE)</t>
  </si>
  <si>
    <t>LP080003E2</t>
  </si>
  <si>
    <t>C'est bien</t>
  </si>
  <si>
    <t>LPJN0014E3</t>
  </si>
  <si>
    <t>C'est toujours bien</t>
  </si>
  <si>
    <t>LPJN0015E3</t>
  </si>
  <si>
    <t>Littérature 10 ans et +</t>
  </si>
  <si>
    <t>Armande Cornix sauve le monde (enfin, presque)</t>
  </si>
  <si>
    <t>LP100058E1</t>
  </si>
  <si>
    <t>Château solitaire dans le miroir (Le) NE</t>
  </si>
  <si>
    <t>LP100071E1</t>
  </si>
  <si>
    <t>Comment je vais devenir un écrivain (si tout va bien)</t>
  </si>
  <si>
    <t>LP080019E1</t>
  </si>
  <si>
    <t>Fille qui sourit (La)</t>
  </si>
  <si>
    <t>LP100046E1</t>
  </si>
  <si>
    <t>Garçon le plus drôle du monde (Le)</t>
  </si>
  <si>
    <t>LP100041E1</t>
  </si>
  <si>
    <t>Librairie à explorer le temps (La)</t>
  </si>
  <si>
    <t>LP100057E1</t>
  </si>
  <si>
    <t>Mary et le langage secret de la forêt</t>
  </si>
  <si>
    <t>LP100063E1</t>
  </si>
  <si>
    <t>Moi, Félix, sans papiers (compilation)</t>
  </si>
  <si>
    <t>LP100049E1</t>
  </si>
  <si>
    <t>Moi, mon grand-père et mille trucs dingues à faire</t>
  </si>
  <si>
    <t>LP100048E1</t>
  </si>
  <si>
    <t>Temps fuit (Le)</t>
  </si>
  <si>
    <t>LP100055E1</t>
  </si>
  <si>
    <t>12 ans et +</t>
  </si>
  <si>
    <t>Un garçon comme les autres - De Damas à Manchester</t>
  </si>
  <si>
    <t>LP100060E1</t>
  </si>
  <si>
    <t>Vingt-quatre heures dans l’incroyable bibliothèque de M. Lemoncello</t>
  </si>
  <si>
    <t>LP100002E1</t>
  </si>
  <si>
    <t>Voeux de Cam (Les)</t>
  </si>
  <si>
    <t>LPOH0249E1</t>
  </si>
  <si>
    <t>Le Clackity</t>
  </si>
  <si>
    <t>1 - Les Chroniques de Port-la-Rouille</t>
  </si>
  <si>
    <t>LP100062E1</t>
  </si>
  <si>
    <t>2 - Le Pays du Soleil noir</t>
  </si>
  <si>
    <t>LP100069E1</t>
  </si>
  <si>
    <t>(Presque) seul sur Mars</t>
  </si>
  <si>
    <t>3 - Panique sur Mars ! Et en plus y a le chat…</t>
  </si>
  <si>
    <t>LP100066E1</t>
  </si>
  <si>
    <t>Les romans ateliers</t>
  </si>
  <si>
    <t>2 - Un été de gourmandise, d'amour et de vie</t>
  </si>
  <si>
    <t>LP100026E1</t>
  </si>
  <si>
    <t>Lili Goth</t>
  </si>
  <si>
    <t xml:space="preserve">2 - Une fête d'enfer ! </t>
  </si>
  <si>
    <t>LPOH0118E1</t>
  </si>
  <si>
    <t>3 - Hauts de Hurlefrousse (Les)</t>
  </si>
  <si>
    <t>LPOH0126E1</t>
  </si>
  <si>
    <t>Journal d'une grosse nouille</t>
  </si>
  <si>
    <t>1 - Une rentrée gratinée (NE)</t>
  </si>
  <si>
    <t>LJGN0018E1</t>
  </si>
  <si>
    <t>2 - Une fête bien râpée (NE)</t>
  </si>
  <si>
    <t>LPOH0077E2</t>
  </si>
  <si>
    <t>2 - Une fête bien râpée (poche)</t>
  </si>
  <si>
    <t>LJGN0006P1</t>
  </si>
  <si>
    <t>3 - Une pop star très pesto (NE)</t>
  </si>
  <si>
    <t>LPOH0078E2</t>
  </si>
  <si>
    <t>3 - Une pop star très pesto (poche)</t>
  </si>
  <si>
    <t>LJGN0007P1</t>
  </si>
  <si>
    <t>4 - Une compèt' al dente</t>
  </si>
  <si>
    <t>LPOH0094E1</t>
  </si>
  <si>
    <t>4 - Une compet' al dente (poche)</t>
  </si>
  <si>
    <t>LPOH0094P1</t>
  </si>
  <si>
    <t>5 - Un canard aux petits oignons</t>
  </si>
  <si>
    <t>LPOH0100E1</t>
  </si>
  <si>
    <t>5 - Un canard aux petits oignons (poche)</t>
  </si>
  <si>
    <t>LPOH0100P1</t>
  </si>
  <si>
    <t>6 - Une soirée sucrée, salée</t>
  </si>
  <si>
    <t>LPOH0101E1</t>
  </si>
  <si>
    <t>6 - Une soirée sucrée, salée (poche)</t>
  </si>
  <si>
    <t>LPOH0101P1</t>
  </si>
  <si>
    <t>7 - Une Starlette au cœur fondant</t>
  </si>
  <si>
    <t>LPOH0115E1</t>
  </si>
  <si>
    <t>7 - Une starlette au cœur fondant (poche)</t>
  </si>
  <si>
    <t>LPOH0115P1</t>
  </si>
  <si>
    <t>8 - Un conte chaud bouillant</t>
  </si>
  <si>
    <t>LPOH0116E1</t>
  </si>
  <si>
    <t>8 - Un conte chaud bouillant (poche)</t>
  </si>
  <si>
    <t>LPOH0116P1</t>
  </si>
  <si>
    <t>9 - Une rivale très piquante (poche)</t>
  </si>
  <si>
    <t>LJGN0001P1</t>
  </si>
  <si>
    <t>10 - Toutous sur canapé (poche)</t>
  </si>
  <si>
    <t>LJGN0002P1</t>
  </si>
  <si>
    <t>13 - Un anniversaire presque cuit</t>
  </si>
  <si>
    <t>LJGN0008E1</t>
  </si>
  <si>
    <t>14 - Une tournée qui sent le cramé</t>
  </si>
  <si>
    <t>LJGN0009E1</t>
  </si>
  <si>
    <t>15 - Paris à la sauce Nikki</t>
  </si>
  <si>
    <t>LJGN0017E1</t>
  </si>
  <si>
    <t>Littérature 12 ans et +</t>
  </si>
  <si>
    <t>Étoiles montantes (Les)</t>
  </si>
  <si>
    <t>LP100065E1</t>
  </si>
  <si>
    <t>Ghost</t>
  </si>
  <si>
    <t>LP100008E2</t>
  </si>
  <si>
    <t>Hana Thierry, les hirondelles et autres noms d'oiseaux</t>
  </si>
  <si>
    <t>LPOH0233E1</t>
  </si>
  <si>
    <t>Né pour partir - Récit de Mamadou, migrant mineur de Guinée</t>
  </si>
  <si>
    <t>LDCD0178E1</t>
  </si>
  <si>
    <t>Eté d'une autre (L')</t>
  </si>
  <si>
    <t>LP100030E1</t>
  </si>
  <si>
    <t>14 ans et +</t>
  </si>
  <si>
    <t>Romans ados</t>
  </si>
  <si>
    <t>LPOH0253E1</t>
  </si>
  <si>
    <t>Only this beautiful moment</t>
  </si>
  <si>
    <t>LPOH0255E1</t>
  </si>
  <si>
    <t>THROWBACK - Pour se réconcilier avec sa mère, elle va devoir voyager dans le passé…</t>
  </si>
  <si>
    <t>LPOH0248E1</t>
  </si>
  <si>
    <t>Attention, ça pourrait devenir intéressant…</t>
  </si>
  <si>
    <t>LMAC0034E2</t>
  </si>
  <si>
    <t>Cercle (Le)</t>
  </si>
  <si>
    <t>LPOH0237E1</t>
  </si>
  <si>
    <t>Cette fille, c'était mon frère</t>
  </si>
  <si>
    <t>LMAC0005E3</t>
  </si>
  <si>
    <t>Djadja on the road</t>
  </si>
  <si>
    <t>LPOH0235E1</t>
  </si>
  <si>
    <t>Like a love story</t>
  </si>
  <si>
    <t>LPOH0218E1</t>
  </si>
  <si>
    <t>Madou en cinq actes</t>
  </si>
  <si>
    <t>LPOH0246E1</t>
  </si>
  <si>
    <t>Marche ta peine</t>
  </si>
  <si>
    <t>LPOH0241E1</t>
  </si>
  <si>
    <t>Un printemps</t>
  </si>
  <si>
    <t>LPOH0234E1</t>
  </si>
  <si>
    <t>Vie vue d'en bas (La)</t>
  </si>
  <si>
    <t>LPOH0225E1</t>
  </si>
  <si>
    <t>Welcome Sarah</t>
  </si>
  <si>
    <t>LPOH0250E1</t>
  </si>
  <si>
    <t>All of us Villains</t>
  </si>
  <si>
    <t>1 - Le tournoi d'Ilvernath</t>
  </si>
  <si>
    <t>LPOH0245E1</t>
  </si>
  <si>
    <t>All of us villains</t>
  </si>
  <si>
    <t>2 - La malédiction des sept</t>
  </si>
  <si>
    <t>LPOH0244E1</t>
  </si>
  <si>
    <t>Polar vert - Saison 1</t>
  </si>
  <si>
    <t>1 - Algues assassines (Les)</t>
  </si>
  <si>
    <t>LPOH0226E1</t>
  </si>
  <si>
    <t>2 - Anguilles sous roches</t>
  </si>
  <si>
    <t>LPOH0227E1</t>
  </si>
  <si>
    <t>Polar vert - Saison 2</t>
  </si>
  <si>
    <t>1 - Malédiction de l'ours (La)</t>
  </si>
  <si>
    <t>LPOH0238E1</t>
  </si>
  <si>
    <t>2 - Les arbres magiques</t>
  </si>
  <si>
    <t>LPOH0239E1</t>
  </si>
  <si>
    <t>Joelle Charbonneau</t>
  </si>
  <si>
    <t>1 - Elite (L')</t>
  </si>
  <si>
    <t>LMAC0061E1</t>
  </si>
  <si>
    <t>Entre chiens et loups</t>
  </si>
  <si>
    <t>3 - Choix d'aimer (Le)</t>
  </si>
  <si>
    <t>LCSU0007E2</t>
  </si>
  <si>
    <t>4 - Retour de l'aube (Le)</t>
  </si>
  <si>
    <t>LMAC0024E2</t>
  </si>
  <si>
    <t>5 - Entre les lignes</t>
  </si>
  <si>
    <t>LPOH0231E1</t>
  </si>
  <si>
    <t>Le Grishaverse</t>
  </si>
  <si>
    <t>Demon in the wood - Le secret du Darkling</t>
  </si>
  <si>
    <t>LPOH0251E1</t>
  </si>
  <si>
    <t>Lives of saints - Mythes et miracles du Grishaverse</t>
  </si>
  <si>
    <t>LPOH0236E1</t>
  </si>
  <si>
    <t>Le Grishaverse - Six of crows</t>
  </si>
  <si>
    <t>1 - Six of crows (NE)</t>
  </si>
  <si>
    <t>LPOH0141E2</t>
  </si>
  <si>
    <t>2 - Cité corrompue (La) (NE)</t>
  </si>
  <si>
    <t>LPOH0142E2</t>
  </si>
  <si>
    <t>Feel-good books</t>
  </si>
  <si>
    <t>3 fois l'été</t>
  </si>
  <si>
    <t>LPOH0224E1</t>
  </si>
  <si>
    <t>Today, tonight, tomorrow</t>
  </si>
  <si>
    <t>LPOH0230E1</t>
  </si>
  <si>
    <t>Eté de mes 13 défis (L')</t>
  </si>
  <si>
    <t>LPOH0169E1</t>
  </si>
  <si>
    <t>DOCUMENTAIRES</t>
  </si>
  <si>
    <t>Le grand livre animé</t>
  </si>
  <si>
    <t>Grand livre animé de la nature (Le) - Les animaux, les plantes et toi (vivant rejaquetté)</t>
  </si>
  <si>
    <t>LLAN0032E2</t>
  </si>
  <si>
    <t>Grand livre animé des sciences (Le)</t>
  </si>
  <si>
    <t>LLAN0021E1</t>
  </si>
  <si>
    <t>Grand livre animé du corps humain (Le)</t>
  </si>
  <si>
    <t>LDCD0004E3</t>
  </si>
  <si>
    <t>Mes docs animés</t>
  </si>
  <si>
    <t>Ecole maternelle (L') NE</t>
  </si>
  <si>
    <t>LPDA0008E2</t>
  </si>
  <si>
    <t>Chantier (Le)</t>
  </si>
  <si>
    <t>Châteaux forts (Les)</t>
  </si>
  <si>
    <t>LPDA0004E1</t>
  </si>
  <si>
    <t>LPDA0001E2</t>
  </si>
  <si>
    <t>Dinosaures (Les)</t>
  </si>
  <si>
    <t>LPDA0007E1</t>
  </si>
  <si>
    <t>En avion !</t>
  </si>
  <si>
    <t>LPDA0028E1</t>
  </si>
  <si>
    <t>Espace (L')</t>
  </si>
  <si>
    <t>LPDA0024E1</t>
  </si>
  <si>
    <t>Gestes qui sauvent (Les)</t>
  </si>
  <si>
    <t>LPDA0034E1</t>
  </si>
  <si>
    <t>Jeux olympiques (Les)</t>
  </si>
  <si>
    <t>LPDA0025E1</t>
  </si>
  <si>
    <t>Mer (La)</t>
  </si>
  <si>
    <t>LPDA0013E1</t>
  </si>
  <si>
    <t>LPDA0017E1</t>
  </si>
  <si>
    <t>Paris</t>
  </si>
  <si>
    <t>LPDA0027E1</t>
  </si>
  <si>
    <t>Pirates (Les)</t>
  </si>
  <si>
    <t>LPDA0006E1</t>
  </si>
  <si>
    <t>Policiers (Les)</t>
  </si>
  <si>
    <t>LPDA0002E1</t>
  </si>
  <si>
    <t>LPDA0014E1</t>
  </si>
  <si>
    <t>Sécurité routière (La)</t>
  </si>
  <si>
    <t>LPDA0030E1</t>
  </si>
  <si>
    <t>Soigneurs animaliers (Les)</t>
  </si>
  <si>
    <t>LPDA0033E1</t>
  </si>
  <si>
    <t>Mes p'tits pourquoi</t>
  </si>
  <si>
    <t>Non, pas l'école !</t>
  </si>
  <si>
    <t>LPPQ0048E1</t>
  </si>
  <si>
    <t>Cambriolage (Le)</t>
  </si>
  <si>
    <t>LPPQ0046E1</t>
  </si>
  <si>
    <t>Poux (Les)</t>
  </si>
  <si>
    <t>LPPQ0045E1</t>
  </si>
  <si>
    <t>Adoption (L')</t>
  </si>
  <si>
    <t>LPPQ0025E1</t>
  </si>
  <si>
    <t>Alimentation (L')</t>
  </si>
  <si>
    <t>LPPQ0018E1</t>
  </si>
  <si>
    <t>Allergies alimentaires (Les)</t>
  </si>
  <si>
    <t>LPPQ0005E1</t>
  </si>
  <si>
    <t>Amis (Les)</t>
  </si>
  <si>
    <t>LPPQ0020E1</t>
  </si>
  <si>
    <t>Amour (L')</t>
  </si>
  <si>
    <t>LPPQ0042E1</t>
  </si>
  <si>
    <t>Animal de compagnie (L')</t>
  </si>
  <si>
    <t>LPPQ0032E1</t>
  </si>
  <si>
    <t>Attendre un bébé</t>
  </si>
  <si>
    <t>LPPQ0022E1</t>
  </si>
  <si>
    <t>Autisme (L')</t>
  </si>
  <si>
    <t>LPPQ0009E1</t>
  </si>
  <si>
    <t>Bêtises et limites</t>
  </si>
  <si>
    <t>LPPQ0006E1</t>
  </si>
  <si>
    <t>Bobos et maladies</t>
  </si>
  <si>
    <t>LPPQ0028E1</t>
  </si>
  <si>
    <t>Cancer (Le)</t>
  </si>
  <si>
    <t>LPPQ0041E1</t>
  </si>
  <si>
    <t>Chez l'orthophoniste</t>
  </si>
  <si>
    <t>LPPQ0004E1</t>
  </si>
  <si>
    <t>Colère (La)</t>
  </si>
  <si>
    <t>LPPQ0023E1</t>
  </si>
  <si>
    <t>Déménagement (Le)</t>
  </si>
  <si>
    <t>LPPQ0021E1</t>
  </si>
  <si>
    <t>Diabète (Le)</t>
  </si>
  <si>
    <t>LPPQ0019E1</t>
  </si>
  <si>
    <t>Dieu</t>
  </si>
  <si>
    <t>LPPQ0039E1</t>
  </si>
  <si>
    <t>Divorce (Le)</t>
  </si>
  <si>
    <t>LPPQ0007E1</t>
  </si>
  <si>
    <t>Dyslexie (La)</t>
  </si>
  <si>
    <t>LPPQ0033E1</t>
  </si>
  <si>
    <t>Ecrans (Les)</t>
  </si>
  <si>
    <t>LPPQ0035E1</t>
  </si>
  <si>
    <t>LPPQ0003E1</t>
  </si>
  <si>
    <t>Enfants précoces (Les)</t>
  </si>
  <si>
    <t>LPPQ0016E1</t>
  </si>
  <si>
    <t>Ennui (L')</t>
  </si>
  <si>
    <t>LPPQ0034E1</t>
  </si>
  <si>
    <t>Frères et sœurs (Les)</t>
  </si>
  <si>
    <t>LPPQ0012E1</t>
  </si>
  <si>
    <t>Hyperactivité (L')</t>
  </si>
  <si>
    <t>LPPQ0030E1</t>
  </si>
  <si>
    <t>Hypersensibilité (L')</t>
  </si>
  <si>
    <t>LPPQ0043E1</t>
  </si>
  <si>
    <t>Inceste (L')</t>
  </si>
  <si>
    <t>LPPQ0038E1</t>
  </si>
  <si>
    <t>Jumeaux (Les)</t>
  </si>
  <si>
    <t>LPPQ0029E1</t>
  </si>
  <si>
    <t>Mensonges (Les)</t>
  </si>
  <si>
    <t>LPPQ0011E1</t>
  </si>
  <si>
    <t>Mort (La)</t>
  </si>
  <si>
    <t>LPPQ0002E1</t>
  </si>
  <si>
    <t>On se moque de moi</t>
  </si>
  <si>
    <t>LPPQ0026E1</t>
  </si>
  <si>
    <t>Parents (Les)</t>
  </si>
  <si>
    <t>LPPQ0024E1</t>
  </si>
  <si>
    <t>Patience (La)</t>
  </si>
  <si>
    <t>LPPQ0044E1</t>
  </si>
  <si>
    <t>Peur (La)</t>
  </si>
  <si>
    <t>LPPQ0017E1</t>
  </si>
  <si>
    <t>Pipi au lit (Le)</t>
  </si>
  <si>
    <t>LPPQ0027E1</t>
  </si>
  <si>
    <t>Politesse (La)</t>
  </si>
  <si>
    <t>LPPQ0015E1</t>
  </si>
  <si>
    <t>LPPQ0036E1</t>
  </si>
  <si>
    <t>Se faire opérer</t>
  </si>
  <si>
    <t>LPPQ0040E1</t>
  </si>
  <si>
    <t>Sommeil (Le)</t>
  </si>
  <si>
    <t>LPPQ0010E1</t>
  </si>
  <si>
    <t>Surdité (La)</t>
  </si>
  <si>
    <t>LPPQ0008E1</t>
  </si>
  <si>
    <t>Timidité (La)</t>
  </si>
  <si>
    <t>LPPQ0013E1</t>
  </si>
  <si>
    <t>Varicelle (La)</t>
  </si>
  <si>
    <t>LPPQ0037E1</t>
  </si>
  <si>
    <t>Zizis et zézettes</t>
  </si>
  <si>
    <t>LPPQ0001E1</t>
  </si>
  <si>
    <t>Mes docs à jouer</t>
  </si>
  <si>
    <t>Au marché de Noël</t>
  </si>
  <si>
    <t>LMCA0012E1</t>
  </si>
  <si>
    <t>Sur le chantier des pyramides</t>
  </si>
  <si>
    <t>LMCA0010E1</t>
  </si>
  <si>
    <t>LMCA0001E1</t>
  </si>
  <si>
    <t>À la caserne des pompiers</t>
  </si>
  <si>
    <t>LMCA0002E1</t>
  </si>
  <si>
    <t>À Paris</t>
  </si>
  <si>
    <t>LMCA0007E1</t>
  </si>
  <si>
    <t>Au château fort</t>
  </si>
  <si>
    <t>LMCA0005E1</t>
  </si>
  <si>
    <t>Au musée</t>
  </si>
  <si>
    <t>LMCA0006E1</t>
  </si>
  <si>
    <t>Au stade</t>
  </si>
  <si>
    <t>LMCA0011E1</t>
  </si>
  <si>
    <t>Sous la terre</t>
  </si>
  <si>
    <t>LMCA0004E1</t>
  </si>
  <si>
    <t>Mes docs à coller</t>
  </si>
  <si>
    <t>Défis nature junior</t>
  </si>
  <si>
    <t>Bébés animaux - BioViva (Les)</t>
  </si>
  <si>
    <t>LMDC0085E1</t>
  </si>
  <si>
    <t>Oiseaux - BioViva (Les)</t>
  </si>
  <si>
    <t>LMDC0084E1</t>
  </si>
  <si>
    <t>Animaux du jardin - BioViva (Les)</t>
  </si>
  <si>
    <t>LMDC0086E1</t>
  </si>
  <si>
    <t>Singes (Les) - BioViva</t>
  </si>
  <si>
    <t>LMDC0089E1</t>
  </si>
  <si>
    <t>Reptiles (Les) - BioViva</t>
  </si>
  <si>
    <t>LMDC0090E1</t>
  </si>
  <si>
    <t>Animaux des montagnes - BioViva</t>
  </si>
  <si>
    <t>LMDC0077E1</t>
  </si>
  <si>
    <t>Animaux de la savane - BioViva</t>
  </si>
  <si>
    <t>LMDC0078E1</t>
  </si>
  <si>
    <t>Animaux de la mer (Les) - Bioviva</t>
  </si>
  <si>
    <t>LMDC0076E1</t>
  </si>
  <si>
    <t>Animaux de la jungle (Les) - Bioviva</t>
  </si>
  <si>
    <t>LMDC0075E1</t>
  </si>
  <si>
    <t>Animaux de la banquise - BioViva (Les)</t>
  </si>
  <si>
    <t>LMDC0083E1</t>
  </si>
  <si>
    <t>Animaux à protéger - BioViva (Les)</t>
  </si>
  <si>
    <t>LMDC0082E1</t>
  </si>
  <si>
    <t>Lune (La)</t>
  </si>
  <si>
    <t>LMDC0091E1</t>
  </si>
  <si>
    <t>Alsace (L')</t>
  </si>
  <si>
    <t>Animaux préhistoriques (Les)</t>
  </si>
  <si>
    <t>LMDC0073E1</t>
  </si>
  <si>
    <t xml:space="preserve">Animaux du froid </t>
  </si>
  <si>
    <t>LMDC0056E1</t>
  </si>
  <si>
    <t>Astronautes (Les)</t>
  </si>
  <si>
    <t>LMDC0074E1</t>
  </si>
  <si>
    <t>Bébés animaux (Les)</t>
  </si>
  <si>
    <t>LMDC0046E1</t>
  </si>
  <si>
    <t>Bretagne (La)</t>
  </si>
  <si>
    <t>LMDC0033E1</t>
  </si>
  <si>
    <t>Camions (les) NE</t>
  </si>
  <si>
    <t>LMDC0022E2</t>
  </si>
  <si>
    <t>Camping (Le)</t>
  </si>
  <si>
    <t>LMDC0025E2</t>
  </si>
  <si>
    <t>Camping-car (Le)</t>
  </si>
  <si>
    <t>LMDC0079E1</t>
  </si>
  <si>
    <t>LMDA0004E2</t>
  </si>
  <si>
    <t>Châteaux de la Loire (Les)</t>
  </si>
  <si>
    <t>LMDC0065E1</t>
  </si>
  <si>
    <t>Châteaux-forts (Les)</t>
  </si>
  <si>
    <t>LMDC0009E1</t>
  </si>
  <si>
    <t>LMDC0036E1</t>
  </si>
  <si>
    <t>Chevaliers (Les)</t>
  </si>
  <si>
    <t>LMDC0002E2</t>
  </si>
  <si>
    <t>Chocolat (Le)</t>
  </si>
  <si>
    <t>LMDC0013E1</t>
  </si>
  <si>
    <t>Cirque (Le) NE</t>
  </si>
  <si>
    <t>LMDA0005E2</t>
  </si>
  <si>
    <t>Cro-Magnon (Les) (NE)</t>
  </si>
  <si>
    <t>LMDC0047E2</t>
  </si>
  <si>
    <t>Crottes (Les)</t>
  </si>
  <si>
    <t>LMDC0064E1</t>
  </si>
  <si>
    <t>Dauphins (Les)</t>
  </si>
  <si>
    <t>LMDC0051E1</t>
  </si>
  <si>
    <t>LMDA0002E2</t>
  </si>
  <si>
    <t>LMDA0001E2</t>
  </si>
  <si>
    <t>LMDA0003E2</t>
  </si>
  <si>
    <t>Ferme (La)</t>
  </si>
  <si>
    <t>LMDA0008E2</t>
  </si>
  <si>
    <t>Football  (Le)</t>
  </si>
  <si>
    <t>LMDC0016E2</t>
  </si>
  <si>
    <t>Fruits (Les)</t>
  </si>
  <si>
    <t>LMDC0058E1</t>
  </si>
  <si>
    <t>Indiens (Les)</t>
  </si>
  <si>
    <t>LMDC0081E1</t>
  </si>
  <si>
    <t>Infirmières et les infirmiers (Les)</t>
  </si>
  <si>
    <t>LMDC0070E1</t>
  </si>
  <si>
    <t>Instruments de musiques (Les) (NE)</t>
  </si>
  <si>
    <t>LMDC0045E2</t>
  </si>
  <si>
    <t>Jardin (Le)</t>
  </si>
  <si>
    <t>LMDC0040E1</t>
  </si>
  <si>
    <t>Jeux olympiques (Les) NE</t>
  </si>
  <si>
    <t>LMDC0035E4</t>
  </si>
  <si>
    <t>Judo (Le)</t>
  </si>
  <si>
    <t>Légumes (Les)</t>
  </si>
  <si>
    <t>LMDC0063E1</t>
  </si>
  <si>
    <t>Ma première rentrée en maternelle</t>
  </si>
  <si>
    <t>LMDC0054E1</t>
  </si>
  <si>
    <t>Maisons des animaux (Les)</t>
  </si>
  <si>
    <t>LMDC0053E1</t>
  </si>
  <si>
    <t>Mars</t>
  </si>
  <si>
    <t>Mer (La) NE</t>
  </si>
  <si>
    <t>LMDC0006E2</t>
  </si>
  <si>
    <t>Mon atlas de France</t>
  </si>
  <si>
    <t>LMDC0088E1</t>
  </si>
  <si>
    <t>Mon premier petit atlas</t>
  </si>
  <si>
    <t>LMDC0039E1</t>
  </si>
  <si>
    <t>Monstres (Les)</t>
  </si>
  <si>
    <t>LMDC0067E1</t>
  </si>
  <si>
    <t>Mont-Saint-Michel (Le)</t>
  </si>
  <si>
    <t>LMDC0069E1</t>
  </si>
  <si>
    <t>LMDC0020E2</t>
  </si>
  <si>
    <t>Pain (Le) NE</t>
  </si>
  <si>
    <t>Pâques</t>
  </si>
  <si>
    <t>Parc animalier (Le)</t>
  </si>
  <si>
    <t>LMDC0008E2</t>
  </si>
  <si>
    <t>Paris (NE)</t>
  </si>
  <si>
    <t>LMDC0015E2</t>
  </si>
  <si>
    <t>Paris NE (version anglaise)</t>
  </si>
  <si>
    <t>LMDC0087E1</t>
  </si>
  <si>
    <t>Pierres précieuses (Les)</t>
  </si>
  <si>
    <t>LMDC0080E1</t>
  </si>
  <si>
    <t>LMDA0007E2</t>
  </si>
  <si>
    <t>Piscine (La)</t>
  </si>
  <si>
    <t>Plage (La) NE</t>
  </si>
  <si>
    <t>LMDC0018E2</t>
  </si>
  <si>
    <t>LMDC0007E2</t>
  </si>
  <si>
    <t>LMDA0006E3</t>
  </si>
  <si>
    <t>Poney-club (Le)</t>
  </si>
  <si>
    <t>LMDC0071E1</t>
  </si>
  <si>
    <t>Poupées (Les) (NE)</t>
  </si>
  <si>
    <t>LMDC0052E2</t>
  </si>
  <si>
    <t>Princesses (Les)</t>
  </si>
  <si>
    <t>LMDC0004E1</t>
  </si>
  <si>
    <t>Ruche (La)</t>
  </si>
  <si>
    <t>LMDC0060E1</t>
  </si>
  <si>
    <t>Rugby (Le) NE</t>
  </si>
  <si>
    <t>LMDC0028E3</t>
  </si>
  <si>
    <t>Savane (La)</t>
  </si>
  <si>
    <t>LMDC0010E1</t>
  </si>
  <si>
    <t>Ski (Le)</t>
  </si>
  <si>
    <t>LMDC0012E2</t>
  </si>
  <si>
    <t>Tour Eiffel (La)</t>
  </si>
  <si>
    <t>LMDC0068E1</t>
  </si>
  <si>
    <t>Trains (Les)</t>
  </si>
  <si>
    <t>LMDC0041E1</t>
  </si>
  <si>
    <t>Vélo (Le)</t>
  </si>
  <si>
    <t>LMDC0066E1</t>
  </si>
  <si>
    <t>Voitures (NE)</t>
  </si>
  <si>
    <t>LMDC0003E2</t>
  </si>
  <si>
    <t>Volcans (Les)</t>
  </si>
  <si>
    <t>Voyage en avion NE</t>
  </si>
  <si>
    <t>LMDC0034E2</t>
  </si>
  <si>
    <t>Mes jeux p'tits docs</t>
  </si>
  <si>
    <t>Croc crevettes</t>
  </si>
  <si>
    <t>LJMD0015J1</t>
  </si>
  <si>
    <t>Match</t>
  </si>
  <si>
    <t>LJMD0006J1</t>
  </si>
  <si>
    <t>3, 2, 1, podium !</t>
  </si>
  <si>
    <t>LJMD0016J1</t>
  </si>
  <si>
    <t>Trébuch'tout</t>
  </si>
  <si>
    <t>LJMD0017J1</t>
  </si>
  <si>
    <t>Caravelle et dentifrice</t>
  </si>
  <si>
    <t>LJMD0010J1</t>
  </si>
  <si>
    <t>Quiquequiz</t>
  </si>
  <si>
    <t>Quiquequiz Dinosaures</t>
  </si>
  <si>
    <t>LJMD0014J1</t>
  </si>
  <si>
    <t>Mes p'tits docs</t>
  </si>
  <si>
    <t>Abeilles (Les)</t>
  </si>
  <si>
    <t>LMPD0057E2</t>
  </si>
  <si>
    <t>LMPD0023E1</t>
  </si>
  <si>
    <t>Bateaux (Les)</t>
  </si>
  <si>
    <t>LMPD0035E1</t>
  </si>
  <si>
    <t>LMPD0016E2</t>
  </si>
  <si>
    <t>LMPD0029E1</t>
  </si>
  <si>
    <t>Camping (Le) NE</t>
  </si>
  <si>
    <t>LMPD0050E2</t>
  </si>
  <si>
    <t>LMPD0004E2</t>
  </si>
  <si>
    <t>Château de Versailles (Le) - Version anglaise</t>
  </si>
  <si>
    <t>LMPD0142E1</t>
  </si>
  <si>
    <t xml:space="preserve">Mes p'tits docs </t>
  </si>
  <si>
    <t>Château de Versailles (Le)</t>
  </si>
  <si>
    <t>LMPD0056E2</t>
  </si>
  <si>
    <t>Châteaux forts (Les) NE</t>
  </si>
  <si>
    <t>LMPD0024E2</t>
  </si>
  <si>
    <t>LMPD0036E2</t>
  </si>
  <si>
    <t>Chez le docteur</t>
  </si>
  <si>
    <t>LMPD0012E1</t>
  </si>
  <si>
    <t>LMPD0069E1</t>
  </si>
  <si>
    <t>LMPD0042E1</t>
  </si>
  <si>
    <t>Cinéma (Le)</t>
  </si>
  <si>
    <t>Cirque (Le)</t>
  </si>
  <si>
    <t>LMPD0002E1</t>
  </si>
  <si>
    <t>Coquillages (Les)</t>
  </si>
  <si>
    <t>LMPD0122E1</t>
  </si>
  <si>
    <t>Cro-Magnon (Les)</t>
  </si>
  <si>
    <t>LMPD0008E1</t>
  </si>
  <si>
    <t>LMPD0091E1</t>
  </si>
  <si>
    <t>Déchets (Les)</t>
  </si>
  <si>
    <t>LMPD0131E1</t>
  </si>
  <si>
    <t>Démènagement (Le)</t>
  </si>
  <si>
    <t>LMPD0062E1</t>
  </si>
  <si>
    <t>Dents (Les)</t>
  </si>
  <si>
    <t>LMPD0065E1</t>
  </si>
  <si>
    <t>Désert (Le)</t>
  </si>
  <si>
    <t>LMPD0094E1</t>
  </si>
  <si>
    <t>LMPD0009E2</t>
  </si>
  <si>
    <t>École maternelle (L') NE</t>
  </si>
  <si>
    <t>LMPD0026E2</t>
  </si>
  <si>
    <t>LMPD0003E2</t>
  </si>
  <si>
    <t>LMPD0007E2</t>
  </si>
  <si>
    <t>Football (Le) NE</t>
  </si>
  <si>
    <t>LMPD0027E4</t>
  </si>
  <si>
    <t>Footballeuses (Les)</t>
  </si>
  <si>
    <t>LMPD0115E1</t>
  </si>
  <si>
    <t>Forêt (La)</t>
  </si>
  <si>
    <t>LMPD0110E1</t>
  </si>
  <si>
    <t>Forêt (La) - Format géant</t>
  </si>
  <si>
    <t>LMPD0149E1</t>
  </si>
  <si>
    <t>Fourmis (Les)</t>
  </si>
  <si>
    <t>LMPD0085E1</t>
  </si>
  <si>
    <t>Grands-parents (Les)</t>
  </si>
  <si>
    <t>LMPD0080E1</t>
  </si>
  <si>
    <t>Handicap (Le)</t>
  </si>
  <si>
    <t>LMPD0021E1</t>
  </si>
  <si>
    <t>Hirondelle (L')</t>
  </si>
  <si>
    <t>LMPD0140E1</t>
  </si>
  <si>
    <t>Hôpital (L')</t>
  </si>
  <si>
    <t>LMPD0037E2</t>
  </si>
  <si>
    <t>LMPD0028E1</t>
  </si>
  <si>
    <t>LMPD0031E1</t>
  </si>
  <si>
    <t>Jeux olympiques  (Les) NE</t>
  </si>
  <si>
    <t>LMPD0051E4</t>
  </si>
  <si>
    <t>LMPD0060E1</t>
  </si>
  <si>
    <t>Léonard de Vinci</t>
  </si>
  <si>
    <t>LMPD0134E1</t>
  </si>
  <si>
    <t>Livre (Le)</t>
  </si>
  <si>
    <t>LMPD0118E1</t>
  </si>
  <si>
    <t>Londres</t>
  </si>
  <si>
    <t>LMPD0053E1</t>
  </si>
  <si>
    <t>Loups (Les)</t>
  </si>
  <si>
    <t>LMPD0048E1</t>
  </si>
  <si>
    <t>LMPD0033E2</t>
  </si>
  <si>
    <t>Maisons du monde (Les)</t>
  </si>
  <si>
    <t>LMPD0010E1</t>
  </si>
  <si>
    <t>Mer (La) (NE)</t>
  </si>
  <si>
    <t>LMPD0030E2</t>
  </si>
  <si>
    <t>Métro (Le)</t>
  </si>
  <si>
    <t>LMPD0148E1</t>
  </si>
  <si>
    <t>Motos (Les)</t>
  </si>
  <si>
    <t>LMPD0087E1</t>
  </si>
  <si>
    <t>Moustiques (Les)</t>
  </si>
  <si>
    <t>LMPD0117E1</t>
  </si>
  <si>
    <t>Mozart</t>
  </si>
  <si>
    <t>LMPD0097E1</t>
  </si>
  <si>
    <t>Musique (La)</t>
  </si>
  <si>
    <t>LMPD0025E1</t>
  </si>
  <si>
    <t>New York</t>
  </si>
  <si>
    <t>LMPD0063E1</t>
  </si>
  <si>
    <t>LMPD0038E2</t>
  </si>
  <si>
    <t>Notre-Dame de Paris</t>
  </si>
  <si>
    <t>LMPD0150E1</t>
  </si>
  <si>
    <t>Notre-Dame de Cathedral (version anglaise)</t>
  </si>
  <si>
    <t>LMPD0153E1</t>
  </si>
  <si>
    <t>LMPD0013E1</t>
  </si>
  <si>
    <t>Œufs (Les)</t>
  </si>
  <si>
    <t>LMPD0114E1</t>
  </si>
  <si>
    <t>Orage (L')</t>
  </si>
  <si>
    <t>LMPD0103E1</t>
  </si>
  <si>
    <t>Pain (Le)</t>
  </si>
  <si>
    <t>LMPD0032E1</t>
  </si>
  <si>
    <t>Panda (Le)</t>
  </si>
  <si>
    <t>LMPD0108E1</t>
  </si>
  <si>
    <t>LMPD0001E3</t>
  </si>
  <si>
    <t>LMPD0040E2</t>
  </si>
  <si>
    <t>Paris NE - Format géant</t>
  </si>
  <si>
    <t>LMPD0152E1</t>
  </si>
  <si>
    <t>LMPD0052E2</t>
  </si>
  <si>
    <t>Pâtisserie (La)</t>
  </si>
  <si>
    <t>LMPD0082E1</t>
  </si>
  <si>
    <t>Phasmes (Les)</t>
  </si>
  <si>
    <t>LMPD0128E1</t>
  </si>
  <si>
    <t>LMPD0020E2</t>
  </si>
  <si>
    <t>LMPD0041E1</t>
  </si>
  <si>
    <t>Poisson rouge (Le)</t>
  </si>
  <si>
    <t>LMPD0125E1</t>
  </si>
  <si>
    <t>LMPD0006E2</t>
  </si>
  <si>
    <t>LMPD0005E2</t>
  </si>
  <si>
    <t>Pompiers (Les) (format géant)</t>
  </si>
  <si>
    <t>LMPD0158E1</t>
  </si>
  <si>
    <t>Poneys (Les)</t>
  </si>
  <si>
    <t>LMPD0111E1</t>
  </si>
  <si>
    <t>LMPD0100E1</t>
  </si>
  <si>
    <t>LMPD0019E2</t>
  </si>
  <si>
    <t>Réchauffement climatique (Le)</t>
  </si>
  <si>
    <t>LMPD0155E1</t>
  </si>
  <si>
    <t>Robots (Les)</t>
  </si>
  <si>
    <t>LMPD0046E1</t>
  </si>
  <si>
    <t>Serpents (Les)</t>
  </si>
  <si>
    <t>LMPD0136E1</t>
  </si>
  <si>
    <t>Soleil (Le)</t>
  </si>
  <si>
    <t>LMPD0093E2</t>
  </si>
  <si>
    <t>Station de ski (La) NE</t>
  </si>
  <si>
    <t>LMPD0017E2</t>
  </si>
  <si>
    <t>Téléphone (Le)</t>
  </si>
  <si>
    <t>LMPD0143E1</t>
  </si>
  <si>
    <t>Tour Eiffel (La) NE</t>
  </si>
  <si>
    <t>LMPD0099E2</t>
  </si>
  <si>
    <t>The Eiffel Tower NE (version anglaise)</t>
  </si>
  <si>
    <t>LMPD0104E2</t>
  </si>
  <si>
    <t>LMPD0079E1</t>
  </si>
  <si>
    <t>Train (Le) NE</t>
  </si>
  <si>
    <t>LMPD0054E2</t>
  </si>
  <si>
    <t>LMPD0073E1</t>
  </si>
  <si>
    <t>Vétérinaire (Le)</t>
  </si>
  <si>
    <t>LMPD0047E1</t>
  </si>
  <si>
    <t>Virus (Les)</t>
  </si>
  <si>
    <t>LMPD0127E1</t>
  </si>
  <si>
    <t>Voitures (Les)</t>
  </si>
  <si>
    <t>LMPD0011E2</t>
  </si>
  <si>
    <t>LMPD0066E1</t>
  </si>
  <si>
    <t>Voyage en avion</t>
  </si>
  <si>
    <t>LMPD0015E1</t>
  </si>
  <si>
    <t>Yoga (Le)</t>
  </si>
  <si>
    <t>LMPD0096E1</t>
  </si>
  <si>
    <t>Mes p'tits mythes</t>
  </si>
  <si>
    <t>Nordiques</t>
  </si>
  <si>
    <t>Dieux et déesses nordiques (Les)</t>
  </si>
  <si>
    <t>LPMY0009E1</t>
  </si>
  <si>
    <t>Thor et le marteau magique</t>
  </si>
  <si>
    <t>LPMY0010E1</t>
  </si>
  <si>
    <t>Égyptiens</t>
  </si>
  <si>
    <t>Dieux et déesses d'Égypte</t>
  </si>
  <si>
    <t>LPMY0006E1</t>
  </si>
  <si>
    <t>Grecs</t>
  </si>
  <si>
    <t>Ulysse et le Cyclope</t>
  </si>
  <si>
    <t>LPMY0013E1</t>
  </si>
  <si>
    <t>Dédale et Icare</t>
  </si>
  <si>
    <t>LPMY0014E1</t>
  </si>
  <si>
    <t>12 travaux d'Héraclès (Les) - 1 à 4</t>
  </si>
  <si>
    <t>LMPD0124E1</t>
  </si>
  <si>
    <t>12 travaux d'Héraclès (Les) - 5 à 8</t>
  </si>
  <si>
    <t>LMPD0129E1</t>
  </si>
  <si>
    <t>12 travaux d'Héraclès (Les) - 9 à 12</t>
  </si>
  <si>
    <t>LMPD0130E1</t>
  </si>
  <si>
    <t>Boîte de Pandore (La)</t>
  </si>
  <si>
    <t>LPMY0007E1</t>
  </si>
  <si>
    <t>Dieux et déesses de l'Olympe (Les)</t>
  </si>
  <si>
    <t>LMPD0120E1</t>
  </si>
  <si>
    <t>Jason et la Toison d'or</t>
  </si>
  <si>
    <t>LPMY0001E1</t>
  </si>
  <si>
    <t>Persée et Méduse</t>
  </si>
  <si>
    <t>LMPD0119E1</t>
  </si>
  <si>
    <t>Prométhée, le voleur de feu</t>
  </si>
  <si>
    <t>LPMY0008E1</t>
  </si>
  <si>
    <t>Thésée et le Minotaure</t>
  </si>
  <si>
    <t>LPMY0002E1</t>
  </si>
  <si>
    <t>Mes p'tits récits</t>
  </si>
  <si>
    <t>Mes p'tits récits des religions</t>
  </si>
  <si>
    <t>Adam et Ève</t>
  </si>
  <si>
    <t>LPMY0012E1</t>
  </si>
  <si>
    <t>Arche de Noé (L')</t>
  </si>
  <si>
    <t>LPMY0011E1</t>
  </si>
  <si>
    <t>Mes p'tits récits du Moyen âge</t>
  </si>
  <si>
    <t>Arthur et Merlin l'Enchanteur</t>
  </si>
  <si>
    <t>LPMY0003E1</t>
  </si>
  <si>
    <t>Perceval et la quête du Graal</t>
  </si>
  <si>
    <t>LPMY0004E1</t>
  </si>
  <si>
    <t>Mes p'tits docs histoire</t>
  </si>
  <si>
    <t>Francs (Les)</t>
  </si>
  <si>
    <t>LMPD0090E1</t>
  </si>
  <si>
    <t>Gaulois (Les)</t>
  </si>
  <si>
    <t>LMPD0068E1</t>
  </si>
  <si>
    <t>Guerre de Cent Ans (La)</t>
  </si>
  <si>
    <t>LMPD0101E1</t>
  </si>
  <si>
    <t>Histoire de France (L')</t>
  </si>
  <si>
    <t>LMPD0106E1</t>
  </si>
  <si>
    <t>Louis XIV</t>
  </si>
  <si>
    <t>LMPD0072E1</t>
  </si>
  <si>
    <t>Napoléon</t>
  </si>
  <si>
    <t>LMPD0081E1</t>
  </si>
  <si>
    <t>Première Guerre Mondiale (La)</t>
  </si>
  <si>
    <t>LMPD0064E1</t>
  </si>
  <si>
    <t>Révolution française (La)</t>
  </si>
  <si>
    <t>LMPD0083E1</t>
  </si>
  <si>
    <t>Mes docs France</t>
  </si>
  <si>
    <t>Auvergne-Rhône-Alpes (L')</t>
  </si>
  <si>
    <t>LDFR0003E1</t>
  </si>
  <si>
    <t>LDFR0014E1</t>
  </si>
  <si>
    <t>LDFR0004E1</t>
  </si>
  <si>
    <t>Centre-Val de Loire (Le)</t>
  </si>
  <si>
    <t>LDFR0011E1</t>
  </si>
  <si>
    <t>Corse (La)</t>
  </si>
  <si>
    <t>LDFR0012E1</t>
  </si>
  <si>
    <t>Grand Est (Le)</t>
  </si>
  <si>
    <t>LDFR0008E1</t>
  </si>
  <si>
    <t>Guadeloupe, la Martinique et la Guyane (La)</t>
  </si>
  <si>
    <t>LDFR0009E1</t>
  </si>
  <si>
    <t>LDFR0013E1</t>
  </si>
  <si>
    <t>île-de-France (L')</t>
  </si>
  <si>
    <t>LDFR0002E1</t>
  </si>
  <si>
    <t>Normandie (La)</t>
  </si>
  <si>
    <t>LDFR0007E1</t>
  </si>
  <si>
    <t>Nouvelle Aquitaine (La)</t>
  </si>
  <si>
    <t>LDFR0001E1</t>
  </si>
  <si>
    <t>Occitanie (L')</t>
  </si>
  <si>
    <t>LDFR0006E1</t>
  </si>
  <si>
    <t>Pays de la Loire (Les)</t>
  </si>
  <si>
    <t>LDFR0010E1</t>
  </si>
  <si>
    <t>LDFR0015E1</t>
  </si>
  <si>
    <t>Provence-Alpes-Côte d'Azur (La)</t>
  </si>
  <si>
    <t>LDFR0005E1</t>
  </si>
  <si>
    <t>LDFR0016E1</t>
  </si>
  <si>
    <t>Les p'tits docs +</t>
  </si>
  <si>
    <t>En haut des arbres - La vie dans la canopée</t>
  </si>
  <si>
    <t>LDCP0008E1</t>
  </si>
  <si>
    <t>Abysses (Les) - À la conquête des grands fonds</t>
  </si>
  <si>
    <t>LDCP0003E1</t>
  </si>
  <si>
    <t>Champignons (Les) - D'étonnants êtres vivants</t>
  </si>
  <si>
    <t>LDCP0006E1</t>
  </si>
  <si>
    <t>Champollion - Et le mystère des hiéroglyphes</t>
  </si>
  <si>
    <t>LDCP0002E1</t>
  </si>
  <si>
    <t>Dents (Les) - De précieux organes pour la vie</t>
  </si>
  <si>
    <t>LDCP0005E1</t>
  </si>
  <si>
    <t>Fleurs (Les) - Merveilles sauvages et cultivées</t>
  </si>
  <si>
    <t>LDCP0001E1</t>
  </si>
  <si>
    <t>Joséphine Baker - Une artiste en lutte pour la liberté</t>
  </si>
  <si>
    <t>LDCP0007E1</t>
  </si>
  <si>
    <t>Super-pouvoir des sens (Le) - Comment capter le monde</t>
  </si>
  <si>
    <t>LDCP0004E1</t>
  </si>
  <si>
    <t>Mes encyclos p'tits docs</t>
  </si>
  <si>
    <t>Histoire de la communication, des signaux de fumée aux réseaux sociaux (L')</t>
  </si>
  <si>
    <t>LMPD0146E1</t>
  </si>
  <si>
    <t>Histoire de la médecine (L')</t>
  </si>
  <si>
    <t>LMPD0151E1</t>
  </si>
  <si>
    <t>Histoire de l'art, de Cro-Magnon jusqu'à toi (L')</t>
  </si>
  <si>
    <t>LMPD0071E1</t>
  </si>
  <si>
    <t>Histoire de l'Odyssée (L')</t>
  </si>
  <si>
    <t>LMPD0088E1</t>
  </si>
  <si>
    <t>Histoire de la cuisine (L')</t>
  </si>
  <si>
    <t>LMPD0098E1</t>
  </si>
  <si>
    <t>Histoire de la vie, du big-bang jusqu'à toi (L')</t>
  </si>
  <si>
    <t>LMPD0061E1</t>
  </si>
  <si>
    <t>Histoire des dinosaures (L')</t>
  </si>
  <si>
    <t>LMPD0109E1</t>
  </si>
  <si>
    <t>Histoire des explorations (L')</t>
  </si>
  <si>
    <t>LMPD0113E1</t>
  </si>
  <si>
    <t>Histoire des humains et des animaux (L')</t>
  </si>
  <si>
    <t>LMPD0126E1</t>
  </si>
  <si>
    <t>Histoire du sport (L') - Des premiers athlètes à ta paire de baskets</t>
  </si>
  <si>
    <t>LMPD0133E1</t>
  </si>
  <si>
    <t>Mes années pourquoi</t>
  </si>
  <si>
    <t>Animaux (Les)</t>
  </si>
  <si>
    <t>LIML0003E2</t>
  </si>
  <si>
    <t>Animaux des mers (Les)</t>
  </si>
  <si>
    <t>LIML0073E1</t>
  </si>
  <si>
    <t>LIML0068E1</t>
  </si>
  <si>
    <t>Atlas du monde (L')</t>
  </si>
  <si>
    <t>LIML0046E1</t>
  </si>
  <si>
    <t>Avions (Les)</t>
  </si>
  <si>
    <t>LIML0011E2</t>
  </si>
  <si>
    <t>LIML0065E1</t>
  </si>
  <si>
    <t>Bretagne (La) NE</t>
  </si>
  <si>
    <t>LIML0019E2</t>
  </si>
  <si>
    <t>LIML0056E1</t>
  </si>
  <si>
    <t>LIML0050E1</t>
  </si>
  <si>
    <t>LIML0006E2</t>
  </si>
  <si>
    <t>Ciel et l'espace (Le)</t>
  </si>
  <si>
    <t>LIML0053E1</t>
  </si>
  <si>
    <t>LIML0010E2</t>
  </si>
  <si>
    <t>LIML0033E1</t>
  </si>
  <si>
    <t>Danse (La) (NE)</t>
  </si>
  <si>
    <t>LIML0008E3</t>
  </si>
  <si>
    <t>LIML0013E2</t>
  </si>
  <si>
    <t>École maternelle (L')</t>
  </si>
  <si>
    <t>LIML0002E2</t>
  </si>
  <si>
    <t>Familles (Les)</t>
  </si>
  <si>
    <t>LIML0070E1</t>
  </si>
  <si>
    <t>Ferme et ses animaux (La) (NE de la ferme)</t>
  </si>
  <si>
    <t>LIML0026E2</t>
  </si>
  <si>
    <t>LIML0069E1</t>
  </si>
  <si>
    <t>LIML0021E2</t>
  </si>
  <si>
    <t>La France (NE)</t>
  </si>
  <si>
    <t>LIML0007E3</t>
  </si>
  <si>
    <t>LIML0074E1</t>
  </si>
  <si>
    <t>LIML0067E1</t>
  </si>
  <si>
    <t>Maisons (Les)</t>
  </si>
  <si>
    <t>LIML0064E1</t>
  </si>
  <si>
    <t>LIML0005E2</t>
  </si>
  <si>
    <t>LIML0047E1</t>
  </si>
  <si>
    <t>LIML0063E1</t>
  </si>
  <si>
    <t>LIML0055E1</t>
  </si>
  <si>
    <t>LIML0016E2</t>
  </si>
  <si>
    <t>Pays basque (Le) NE</t>
  </si>
  <si>
    <t>LIML0062E2</t>
  </si>
  <si>
    <t>LIML0052E1</t>
  </si>
  <si>
    <t>LIML0020E1</t>
  </si>
  <si>
    <t>LIML0049E1</t>
  </si>
  <si>
    <t>Poneys et chevaux</t>
  </si>
  <si>
    <t>LIML0018E1</t>
  </si>
  <si>
    <t>Préhistoire (La)</t>
  </si>
  <si>
    <t>LIML0015E1</t>
  </si>
  <si>
    <t>Provence (La)</t>
  </si>
  <si>
    <t>LIML0043E2</t>
  </si>
  <si>
    <t>LIML0060E1</t>
  </si>
  <si>
    <t>Savane et ses animaux (La) (NE La savane)</t>
  </si>
  <si>
    <t>LIML0045E2</t>
  </si>
  <si>
    <t>Sports (Les)</t>
  </si>
  <si>
    <t>LIML0075E1</t>
  </si>
  <si>
    <t>Terre (La)</t>
  </si>
  <si>
    <t>LIML0061E1</t>
  </si>
  <si>
    <t>LIML0058E1</t>
  </si>
  <si>
    <t>Véhicules (Les) (Ex Transports)</t>
  </si>
  <si>
    <t>LIML0014E2</t>
  </si>
  <si>
    <t>LIML0072E1</t>
  </si>
  <si>
    <t>Mon imagerie bilingue</t>
  </si>
  <si>
    <t>Mes 1 000 premiers mots de chinois</t>
  </si>
  <si>
    <t>LIML0077E1</t>
  </si>
  <si>
    <t>Mes 1000 premiers mots d'allemand NE</t>
  </si>
  <si>
    <t>LIML0025E2</t>
  </si>
  <si>
    <t>Mes 1000 premiers mots d'espagnol NE</t>
  </si>
  <si>
    <t>LIML0023E2</t>
  </si>
  <si>
    <t>Mes 1 000 premiers mots d'anglais (NE)</t>
  </si>
  <si>
    <t>LIML0017E2</t>
  </si>
  <si>
    <t>Mes 1000 premiers mots d'arabe (NE)</t>
  </si>
  <si>
    <t>LIML0022E2</t>
  </si>
  <si>
    <t>Mon premier atlas</t>
  </si>
  <si>
    <t>Mon atlas de la biodiversité</t>
  </si>
  <si>
    <t>LATL0017E1</t>
  </si>
  <si>
    <t>Mon atlas des arbres</t>
  </si>
  <si>
    <t>LATL0018E1</t>
  </si>
  <si>
    <t>LATL0003E3</t>
  </si>
  <si>
    <t>Documentaires hors collection</t>
  </si>
  <si>
    <t>Loup - La plus mordante des bêtes à poils (Le)</t>
  </si>
  <si>
    <t>LDOP0009E2</t>
  </si>
  <si>
    <t>Avions NE</t>
  </si>
  <si>
    <t>LDCD0105E2</t>
  </si>
  <si>
    <t>Motos, vélos &amp; co (NE)</t>
  </si>
  <si>
    <t>LDCD0127E2</t>
  </si>
  <si>
    <t>Bienvenue chez les microbes ! - Un livre animé pour observer les microbes de plus près</t>
  </si>
  <si>
    <t>LLAN0035E1</t>
  </si>
  <si>
    <t>Dinomania (NE)</t>
  </si>
  <si>
    <t>LLAN0005E3</t>
  </si>
  <si>
    <t>Paris, promenade animée au cœur de la ville la plus belle du monde - Version anglaise (NE)</t>
  </si>
  <si>
    <t>LAAP0053E2</t>
  </si>
  <si>
    <t>Paris, promenade animée au cœur de la ville la plus belle du monde (NE)</t>
  </si>
  <si>
    <t>LAAP0052E2</t>
  </si>
  <si>
    <t>Pop-up docs</t>
  </si>
  <si>
    <t>Arbres (Les)</t>
  </si>
  <si>
    <t>LLAN0027E1</t>
  </si>
  <si>
    <t>LPPD0004E1</t>
  </si>
  <si>
    <t>Humanissime</t>
  </si>
  <si>
    <t>LDCD0097E2</t>
  </si>
  <si>
    <t>Mes p'tites questions - ANC LOGO</t>
  </si>
  <si>
    <t>Animaux de compagnie (Les)</t>
  </si>
  <si>
    <t>LMPQ0069E1</t>
  </si>
  <si>
    <t>LMPQ0078E1</t>
  </si>
  <si>
    <t>Mes p'tites questions</t>
  </si>
  <si>
    <t>Classiques</t>
  </si>
  <si>
    <t>LMPQ0022E2</t>
  </si>
  <si>
    <t>Ecole élémentaire (L') (NE)</t>
  </si>
  <si>
    <t>LMPQ0005E4</t>
  </si>
  <si>
    <t>Écrans (Les)</t>
  </si>
  <si>
    <t>LMPQ0066E1</t>
  </si>
  <si>
    <t>Espions (Les)</t>
  </si>
  <si>
    <t>LMPQ0235E1</t>
  </si>
  <si>
    <t>LMPQ0006E2</t>
  </si>
  <si>
    <t>Robots et l'IA (Les) (ancien Robots) NE</t>
  </si>
  <si>
    <t>LMPQ0063E2</t>
  </si>
  <si>
    <t>Sports d'hiver (Les) NE</t>
  </si>
  <si>
    <t>LMPQ0062E2</t>
  </si>
  <si>
    <t>Et moi</t>
  </si>
  <si>
    <t>Amitié (L')</t>
  </si>
  <si>
    <t>LMPQ0232E1</t>
  </si>
  <si>
    <t>Amour et les bébés (L') AE</t>
  </si>
  <si>
    <t>LMPQ0002E2</t>
  </si>
  <si>
    <t>Bien et le mal (Le)</t>
  </si>
  <si>
    <t>LMPQ0044E1</t>
  </si>
  <si>
    <t>Cheveux et les poils (Les) NE</t>
  </si>
  <si>
    <t>LMPQ0037E2</t>
  </si>
  <si>
    <t>Confiance en soi (La)</t>
  </si>
  <si>
    <t>LMPQ0092E1</t>
  </si>
  <si>
    <t>LMPQ0038E1</t>
  </si>
  <si>
    <t>Filles, les garçons et moi (Les)</t>
  </si>
  <si>
    <t>LMPQ0228E1</t>
  </si>
  <si>
    <t>Gros mots (Les)</t>
  </si>
  <si>
    <t>LMPQ0040E1</t>
  </si>
  <si>
    <t>Harcèlement (Le)</t>
  </si>
  <si>
    <t>LMPQ0079E1</t>
  </si>
  <si>
    <t>Intimité et le consentement (L')</t>
  </si>
  <si>
    <t>LMPQ0234E1</t>
  </si>
  <si>
    <t>Pipi, caca et crottes de nez</t>
  </si>
  <si>
    <t>LMPQ0031E1</t>
  </si>
  <si>
    <t>Vie, la mort (La)</t>
  </si>
  <si>
    <t>LMPQ0036E1</t>
  </si>
  <si>
    <t>Histoire</t>
  </si>
  <si>
    <t>LMPQ0008E2</t>
  </si>
  <si>
    <t>Colonisation et la décolonisation françaises (La)</t>
  </si>
  <si>
    <t>LMPQ0226E1</t>
  </si>
  <si>
    <t>Débarquement (Le)</t>
  </si>
  <si>
    <t>LMPQ0233E1</t>
  </si>
  <si>
    <t>Dinosaures (Les) (NE)</t>
  </si>
  <si>
    <t>LMPQ0009E2</t>
  </si>
  <si>
    <t>Égypte ancienne (L') (NE)</t>
  </si>
  <si>
    <t>LMPQ0027E2</t>
  </si>
  <si>
    <t>Grandes découvertes (Les)</t>
  </si>
  <si>
    <t>LMPQ0095E1</t>
  </si>
  <si>
    <t>Moyen-Âge (Le) NE</t>
  </si>
  <si>
    <t>LMPQ0039E2</t>
  </si>
  <si>
    <t>Préhistoire (La) NE</t>
  </si>
  <si>
    <t>LMPQ0012E2</t>
  </si>
  <si>
    <t>LMPQ0222E1</t>
  </si>
  <si>
    <t>Romains (Les)</t>
  </si>
  <si>
    <t>LMPQ0217E1</t>
  </si>
  <si>
    <t>Terre, la vie, l'Univers (La) (NE)</t>
  </si>
  <si>
    <t>LMPQ0018E2</t>
  </si>
  <si>
    <t>Vikings (Les)</t>
  </si>
  <si>
    <t>LMPQ0081E1</t>
  </si>
  <si>
    <t>Animaux qui font peur (Les) NE</t>
  </si>
  <si>
    <t>LMPQ0024E2</t>
  </si>
  <si>
    <t>Arbres (Les) NE</t>
  </si>
  <si>
    <t>LMPQ0035E2</t>
  </si>
  <si>
    <t>Climat et les saisons (Le) (NE)</t>
  </si>
  <si>
    <t>LMPQ0016E2</t>
  </si>
  <si>
    <t>Énergies (Les)</t>
  </si>
  <si>
    <t>LMPQ0231E1</t>
  </si>
  <si>
    <t>Insectes (Les)</t>
  </si>
  <si>
    <t>LMPQ0019E2</t>
  </si>
  <si>
    <t>LMPQ0026E2</t>
  </si>
  <si>
    <t>Océans (Les)</t>
  </si>
  <si>
    <t>LMPQ0103E1</t>
  </si>
  <si>
    <t>Oiseaux (Les)</t>
  </si>
  <si>
    <t>LMPQ0042E2</t>
  </si>
  <si>
    <t>Vivre ensemble</t>
  </si>
  <si>
    <t>Argent (L')</t>
  </si>
  <si>
    <t>LMPQ0085E1</t>
  </si>
  <si>
    <t>Bien-être animal (Le)</t>
  </si>
  <si>
    <t>LMPQ0088E1</t>
  </si>
  <si>
    <t>Écologie (L') NE</t>
  </si>
  <si>
    <t>LMPQ0010E2</t>
  </si>
  <si>
    <t>Féminisme (Le)</t>
  </si>
  <si>
    <t>LMPQ0221E1</t>
  </si>
  <si>
    <t>France (La) NE</t>
  </si>
  <si>
    <t>LMPQ0020E2</t>
  </si>
  <si>
    <t>Guerre et la paix (La)</t>
  </si>
  <si>
    <t>LMPQ0068E1</t>
  </si>
  <si>
    <t>Inégalités (Les) NE</t>
  </si>
  <si>
    <t>LMPQ0021E2</t>
  </si>
  <si>
    <t>Informations (Les)</t>
  </si>
  <si>
    <t>LMPQ0225E1</t>
  </si>
  <si>
    <t>Policiers, juges et avocats</t>
  </si>
  <si>
    <t>LMPQ0072E1</t>
  </si>
  <si>
    <t>Racisme (Le)</t>
  </si>
  <si>
    <t>LMPQ0082E1</t>
  </si>
  <si>
    <t>Religions (Les)</t>
  </si>
  <si>
    <t>LMPQ0014E1</t>
  </si>
  <si>
    <t>Violence (La)</t>
  </si>
  <si>
    <t>LMPQ0105E1</t>
  </si>
  <si>
    <t>Atlas</t>
  </si>
  <si>
    <t>Chine (La)</t>
  </si>
  <si>
    <t>LMPQ0216E1</t>
  </si>
  <si>
    <t>Espagne (L')</t>
  </si>
  <si>
    <t>LMPQ0077E1</t>
  </si>
  <si>
    <t>Italie (L')</t>
  </si>
  <si>
    <t>LMPQ0211E1</t>
  </si>
  <si>
    <t>Lyon</t>
  </si>
  <si>
    <t>LMPQ0059E1</t>
  </si>
  <si>
    <t>LMPQ0052E1</t>
  </si>
  <si>
    <t>Paris - English version</t>
  </si>
  <si>
    <t>LMPQ0051E1</t>
  </si>
  <si>
    <t>Tokyo</t>
  </si>
  <si>
    <t>LMPQ0098E1</t>
  </si>
  <si>
    <t>Sciences</t>
  </si>
  <si>
    <t>Biodiversité (La)</t>
  </si>
  <si>
    <t>LMPQ0100E1</t>
  </si>
  <si>
    <t>LMPQ0067E1</t>
  </si>
  <si>
    <t>Eau (L')</t>
  </si>
  <si>
    <t>LMPQ0061E1</t>
  </si>
  <si>
    <t>Electricité (L')</t>
  </si>
  <si>
    <t>LMPQ0060E1</t>
  </si>
  <si>
    <t>Illusions d'optique (Les)</t>
  </si>
  <si>
    <t>LMPQ0219E1</t>
  </si>
  <si>
    <t>Microbes (Les)</t>
  </si>
  <si>
    <t>LMPQ0218E1</t>
  </si>
  <si>
    <t>Mes p'tites questions encyclo</t>
  </si>
  <si>
    <t>Tour du monde extraordinaire - 100 lieux incroyables à découvrir (NE)</t>
  </si>
  <si>
    <t>LMPQ0210E2</t>
  </si>
  <si>
    <t>Afrique (L')</t>
  </si>
  <si>
    <t>LMPQ0230E1</t>
  </si>
  <si>
    <t>Ca a toujours existé ?</t>
  </si>
  <si>
    <t>LMPQ0080E1</t>
  </si>
  <si>
    <t>Mythologie grecque (La)</t>
  </si>
  <si>
    <t>LMPQ0071E1</t>
  </si>
  <si>
    <t>Qui commande ?</t>
  </si>
  <si>
    <t>LMPQ0074E1</t>
  </si>
  <si>
    <t>Qui fait quoi ?</t>
  </si>
  <si>
    <t>LMPQ0227E1</t>
  </si>
  <si>
    <t>Copain</t>
  </si>
  <si>
    <t>Copain de l'écologie</t>
  </si>
  <si>
    <t>LCOP0055E1</t>
  </si>
  <si>
    <t>Copain de la cuisine NE</t>
  </si>
  <si>
    <t>LCOP0008E5</t>
  </si>
  <si>
    <t>Copain de la danse (NE)</t>
  </si>
  <si>
    <t>LCOP0009E4</t>
  </si>
  <si>
    <t>Copain de la nature (NE)</t>
  </si>
  <si>
    <t>LCOP0011E5</t>
  </si>
  <si>
    <t>Copain de la planète (NE)</t>
  </si>
  <si>
    <t>LCOP0013E4</t>
  </si>
  <si>
    <t>Copain des animaux</t>
  </si>
  <si>
    <t>LCOP0034E3</t>
  </si>
  <si>
    <t>Copain des bois (NE)</t>
  </si>
  <si>
    <t>LCOP0017E7</t>
  </si>
  <si>
    <t>Copain des chats (NE)</t>
  </si>
  <si>
    <t>LCOP0001E5</t>
  </si>
  <si>
    <t>Copain des chevaux (NE)</t>
  </si>
  <si>
    <t>LCOP0002E6</t>
  </si>
  <si>
    <t>Copain des chiens (NE)</t>
  </si>
  <si>
    <t>LCOP0003E6</t>
  </si>
  <si>
    <t>Copain des geeks</t>
  </si>
  <si>
    <t>LCOP0047E1</t>
  </si>
  <si>
    <t>Copain des jardins  (NE)</t>
  </si>
  <si>
    <t>LCOP0019E5</t>
  </si>
  <si>
    <t>Copain des mers (NE)</t>
  </si>
  <si>
    <t>LCOP0021E6</t>
  </si>
  <si>
    <t>Copain des montagnes (NE)</t>
  </si>
  <si>
    <t>LCOP0022E5</t>
  </si>
  <si>
    <t>Copain des oiseaux</t>
  </si>
  <si>
    <t>LCOP0023E4</t>
  </si>
  <si>
    <t>Copain des petites bêtes (NE)</t>
  </si>
  <si>
    <t>LCOP0032E5</t>
  </si>
  <si>
    <t>Copain des robots</t>
  </si>
  <si>
    <t>LCOP0058E1</t>
  </si>
  <si>
    <t>Copain des sciences (NE)</t>
  </si>
  <si>
    <t>LCOP0026E5</t>
  </si>
  <si>
    <t>Copain des sports NE</t>
  </si>
  <si>
    <t>LCOP0004E7</t>
  </si>
  <si>
    <t>Copain du bricolage (NE)</t>
  </si>
  <si>
    <t>LCOP0028E5</t>
  </si>
  <si>
    <t>Copain du ciel</t>
  </si>
  <si>
    <t>LCOP0029E5</t>
  </si>
  <si>
    <t>Copain du foot (NE)</t>
  </si>
  <si>
    <t>LCOP0030E5</t>
  </si>
  <si>
    <t>Copain du journalisme</t>
  </si>
  <si>
    <t>LCOP0060E1</t>
  </si>
  <si>
    <t xml:space="preserve">Copain activités </t>
  </si>
  <si>
    <t>Sports rigolos - Pour faire la compète avec les copains</t>
  </si>
  <si>
    <t>LCOP0063E1</t>
  </si>
  <si>
    <t>Copain activités</t>
  </si>
  <si>
    <t>Escape games à créer</t>
  </si>
  <si>
    <t>LCOP0061E1</t>
  </si>
  <si>
    <t>A chacun son jardin</t>
  </si>
  <si>
    <t>LCOP0059E1</t>
  </si>
  <si>
    <t>Anniversaires</t>
  </si>
  <si>
    <t>Bricos écolos</t>
  </si>
  <si>
    <t>Cabanes et cachettes</t>
  </si>
  <si>
    <t>LCOP0044E2</t>
  </si>
  <si>
    <t>Tours de magie (NE)</t>
  </si>
  <si>
    <t>LDCD0186E1</t>
  </si>
  <si>
    <t>Routes de légende. Des milliers de kilomètres à travers le monde</t>
  </si>
  <si>
    <t>LDCD0189E1</t>
  </si>
  <si>
    <t>Secrets de nos ancêtres - Respect, empathie, égalité, écologie</t>
  </si>
  <si>
    <t>LDCD0196E1</t>
  </si>
  <si>
    <t>Aéropostale (L')</t>
  </si>
  <si>
    <t>LDCD0132E1</t>
  </si>
  <si>
    <t>Africana</t>
  </si>
  <si>
    <t>LDCD0174E1</t>
  </si>
  <si>
    <t>Attaque des slips tueurs (L') - Une BD hilarante pour apprendre à combattre les fake news</t>
  </si>
  <si>
    <t>LDCD0170E1</t>
  </si>
  <si>
    <t>LDCD0161E1</t>
  </si>
  <si>
    <t>Eau, c'est la vie (L')</t>
  </si>
  <si>
    <t>LDCD0169E1</t>
  </si>
  <si>
    <t>Exploits. 30 histoires vraies qui font rêver</t>
  </si>
  <si>
    <t>LDCD0152E1</t>
  </si>
  <si>
    <t>Heureux hasards. Les plus grandes inventions faites par erreur</t>
  </si>
  <si>
    <t>LDCD0163E1</t>
  </si>
  <si>
    <t>Jardin du microbiote</t>
  </si>
  <si>
    <t>LDCD0150E1</t>
  </si>
  <si>
    <t>Mission Lune - Une odyssée humaine NE</t>
  </si>
  <si>
    <t>LDCD0119E2</t>
  </si>
  <si>
    <t>Trains de légende. Un tour du monde des lignes ferroviaires les plus incroyables</t>
  </si>
  <si>
    <t>LDCD0155E1</t>
  </si>
  <si>
    <t>Très longue histoire de Univers (La)</t>
  </si>
  <si>
    <t>LDCD0154E1</t>
  </si>
  <si>
    <t>Voyages Vikings</t>
  </si>
  <si>
    <t>LDCD0156E1</t>
  </si>
  <si>
    <t>Docus préados</t>
  </si>
  <si>
    <t>Nous les garçons (NE)</t>
  </si>
  <si>
    <t>LDCF0007E5</t>
  </si>
  <si>
    <t>Vive les filles ! 2025</t>
  </si>
  <si>
    <t>LDCF001215</t>
  </si>
  <si>
    <t>Nous les préados</t>
  </si>
  <si>
    <t>LDCD0181E1</t>
  </si>
  <si>
    <t>C'est quoi ?</t>
  </si>
  <si>
    <t>C'est quoi, le harcèlement ?</t>
  </si>
  <si>
    <t>LCQO0012E1</t>
  </si>
  <si>
    <t>C'est quoi, le militantisme ?</t>
  </si>
  <si>
    <t>LCQO0010E1</t>
  </si>
  <si>
    <t>C'est quoi, les discriminations ?</t>
  </si>
  <si>
    <t>LCQO0009E1</t>
  </si>
  <si>
    <t>C'est quoi, les addictions ?</t>
  </si>
  <si>
    <t>LCQO0008E1</t>
  </si>
  <si>
    <t>C'est quoi, l'écologie ? (NE)</t>
  </si>
  <si>
    <t>C'est quoi, l'économie ?</t>
  </si>
  <si>
    <t>LCQO0006E1</t>
  </si>
  <si>
    <t>C'est quoi, l'exploration spatiale ?</t>
  </si>
  <si>
    <t>C'est quoi, la santé ?</t>
  </si>
  <si>
    <t>LCQO0003E1</t>
  </si>
  <si>
    <t>C'est quoi, le monde numérique ?</t>
  </si>
  <si>
    <t>C'est quoi, le monde numérique ? #2</t>
  </si>
  <si>
    <t>LCQO0005E1</t>
  </si>
  <si>
    <t>C'est quoi, les fake news ?</t>
  </si>
  <si>
    <t>LCQO0004E1</t>
  </si>
  <si>
    <t>C'est quoi, les inégalités ? (NE)</t>
  </si>
  <si>
    <t>LCQO0001E2</t>
  </si>
  <si>
    <t>LDCD0179E1</t>
  </si>
  <si>
    <t>Atlas vagabond, un monde d'aventures (L')</t>
  </si>
  <si>
    <t>LDCD0060E2</t>
  </si>
  <si>
    <t>Les Encyclopes</t>
  </si>
  <si>
    <t>Animaux des mers et des océans</t>
  </si>
  <si>
    <t>LENC0002E2</t>
  </si>
  <si>
    <t xml:space="preserve">Cathédrales - Chantiers au Moyen âge </t>
  </si>
  <si>
    <t>LENC0035E1</t>
  </si>
  <si>
    <t>LENC0017E3</t>
  </si>
  <si>
    <t>Ciel et Espace</t>
  </si>
  <si>
    <t>LENC0031E1</t>
  </si>
  <si>
    <t>Comportement animal (Le)</t>
  </si>
  <si>
    <t>LENC0032E1</t>
  </si>
  <si>
    <t>Dinosaures et autres animaux préhistoriques (Les)</t>
  </si>
  <si>
    <t>LENC0016E3</t>
  </si>
  <si>
    <t>Grande aventure de l'évolution (La) NE</t>
  </si>
  <si>
    <t>LENC0027E2</t>
  </si>
  <si>
    <t>Grèce ancienne (La)</t>
  </si>
  <si>
    <t>LENC0010E2</t>
  </si>
  <si>
    <t>Histoire des sciences et techniques (NE)</t>
  </si>
  <si>
    <t>LENC0020E3</t>
  </si>
  <si>
    <t>Japon (Le)</t>
  </si>
  <si>
    <t>LENC0024E1</t>
  </si>
  <si>
    <t>Mayas, Aztèques et Incas NE</t>
  </si>
  <si>
    <t>LENC0004E3</t>
  </si>
  <si>
    <t>Moyen-Âge (Le)</t>
  </si>
  <si>
    <t>LENC0015E2</t>
  </si>
  <si>
    <t>LENC0006E2</t>
  </si>
  <si>
    <t>Préhistoire des hommes (La)</t>
  </si>
  <si>
    <t>LENC0011E4</t>
  </si>
  <si>
    <t>Première Guerre mondiale (La)</t>
  </si>
  <si>
    <t>LENC0030E1</t>
  </si>
  <si>
    <t>Humain 2.0 - Des premières prothèses à l'humain augmenté</t>
  </si>
  <si>
    <t>LDCD0195E1</t>
  </si>
  <si>
    <t>Livre de l'espace (Le) - Des premières fusées aux sondes modernes</t>
  </si>
  <si>
    <t>LDCD0197E1</t>
  </si>
  <si>
    <t>LDCD0180E1</t>
  </si>
  <si>
    <t>Livre des avions (Le)</t>
  </si>
  <si>
    <t>LDCD0140E1</t>
  </si>
  <si>
    <t>Le livre des bateaux. De leur conception à leur mise à l'eau</t>
  </si>
  <si>
    <t>LDCD0157E1</t>
  </si>
  <si>
    <t>Tout pour éviter les trolls - 32 BD pour décoder les médias</t>
  </si>
  <si>
    <t>LDCD0194E1</t>
  </si>
  <si>
    <t>Activités et Jeux</t>
  </si>
  <si>
    <t>Mon cahier de bêtises (NE)</t>
  </si>
  <si>
    <t>LJCO0002E2</t>
  </si>
  <si>
    <t>Activités et jeux</t>
  </si>
  <si>
    <t>Devine qui je suis</t>
  </si>
  <si>
    <t>Devine qui je suis - Les dinosaures</t>
  </si>
  <si>
    <t>LALJ0022E1</t>
  </si>
  <si>
    <t>LLAN0015E1</t>
  </si>
  <si>
    <t>Mission EuGénia - Une enquête à énigmes pour explorer les grandes découvertes mathématiques</t>
  </si>
  <si>
    <t>LLAN0034E1</t>
  </si>
  <si>
    <t>Art</t>
  </si>
  <si>
    <t>Abc d'art NE</t>
  </si>
  <si>
    <t>LBLA0023E2</t>
  </si>
  <si>
    <t>Mes docs musique</t>
  </si>
  <si>
    <t>Rap (Le)</t>
  </si>
  <si>
    <t>LMAR0025E1</t>
  </si>
  <si>
    <t>Jazz (Le)</t>
  </si>
  <si>
    <t>LMAR0020E1</t>
  </si>
  <si>
    <t>La musique classique</t>
  </si>
  <si>
    <t>LMAR0022E1</t>
  </si>
  <si>
    <t>Rock (Le)</t>
  </si>
  <si>
    <t>LMAR0017E1</t>
  </si>
  <si>
    <t>Mes docs art</t>
  </si>
  <si>
    <t>Pablo Picasso NE</t>
  </si>
  <si>
    <t>LMAR0001E2</t>
  </si>
  <si>
    <t>Henri Matisse</t>
  </si>
  <si>
    <t>LMAR0027E1</t>
  </si>
  <si>
    <t>Robert Doisneau</t>
  </si>
  <si>
    <t>LMAR0024E1</t>
  </si>
  <si>
    <t>Antoni Gaudí</t>
  </si>
  <si>
    <t>LMAR0015E1</t>
  </si>
  <si>
    <t>Art abstrait (L')</t>
  </si>
  <si>
    <t>LMAR0004E1</t>
  </si>
  <si>
    <t>Art préhistorique (L')</t>
  </si>
  <si>
    <t>LMAR0014E1</t>
  </si>
  <si>
    <t>Auguste Rodin</t>
  </si>
  <si>
    <t>LMAR0006E1</t>
  </si>
  <si>
    <t>Charlot</t>
  </si>
  <si>
    <t>LMAR0012E1</t>
  </si>
  <si>
    <t>Frida Kahlo</t>
  </si>
  <si>
    <t>LMAR0011E1</t>
  </si>
  <si>
    <t>Gustav Klimt</t>
  </si>
  <si>
    <t>LMAR0007E1</t>
  </si>
  <si>
    <t>Impressionnistes (Les)</t>
  </si>
  <si>
    <t>LMAR0002E1</t>
  </si>
  <si>
    <t>Joan Miro</t>
  </si>
  <si>
    <t>LMAR0023E1</t>
  </si>
  <si>
    <t>Johannes Vermeer</t>
  </si>
  <si>
    <t>LMAR0010E1</t>
  </si>
  <si>
    <t>LMAR0005E1</t>
  </si>
  <si>
    <t>Marc Chagall</t>
  </si>
  <si>
    <t>LMAR0021E1</t>
  </si>
  <si>
    <t>Michel-Ange</t>
  </si>
  <si>
    <t>LMAR0016E1</t>
  </si>
  <si>
    <t>René Magritte</t>
  </si>
  <si>
    <t>LMAR0008E1</t>
  </si>
  <si>
    <t>Salvador Dalí</t>
  </si>
  <si>
    <t>LMAR0009E1</t>
  </si>
  <si>
    <t>Street art (Le)</t>
  </si>
  <si>
    <t>LMAR0019E1</t>
  </si>
  <si>
    <t>Vincent Van Gogh</t>
  </si>
  <si>
    <t>LMAR0003E1</t>
  </si>
  <si>
    <t>Art en bazar (L') NE</t>
  </si>
  <si>
    <t>LBLA0003E3</t>
  </si>
  <si>
    <t>Oh, elle parle ! Quand les femmes sortent des tableaux</t>
  </si>
  <si>
    <t>LLAN0033E1</t>
  </si>
  <si>
    <t>Collection Duo</t>
  </si>
  <si>
    <t>Frida Kahlo &amp; Diego Rivera. Passion et création</t>
  </si>
  <si>
    <t>LDCD0177E1</t>
  </si>
  <si>
    <t>John Lennon &amp; Yoko Ono. Musique, poésie et politique</t>
  </si>
  <si>
    <t>LDCD0175E1</t>
  </si>
  <si>
    <t>Cuisine</t>
  </si>
  <si>
    <t>Je fais tout seul</t>
  </si>
  <si>
    <t>Je fais mes petits apéros salés moi-même</t>
  </si>
  <si>
    <t>LCSE0024E1</t>
  </si>
  <si>
    <t>Je fais mes desserts moi-même sans cuisson</t>
  </si>
  <si>
    <t>LCSE0021E1</t>
  </si>
  <si>
    <t>Les recettes du casse-noisette</t>
  </si>
  <si>
    <t>Mes gâteaux de chef NE</t>
  </si>
  <si>
    <t>LCSE0018E2</t>
  </si>
  <si>
    <t>Mes goûters 100 % faits avec amour</t>
  </si>
  <si>
    <t>LCSE0023E1</t>
  </si>
  <si>
    <t>Mes goûters 100 % faits maison</t>
  </si>
  <si>
    <t>LCSE0020E1</t>
  </si>
  <si>
    <t>Balade en fromagie</t>
  </si>
  <si>
    <t>LDCD0158E1</t>
  </si>
  <si>
    <t>Philosphie</t>
  </si>
  <si>
    <t>Les Goûters Philo</t>
  </si>
  <si>
    <t>Amour et l'amitié NE</t>
  </si>
  <si>
    <t>LGPH0001E2</t>
  </si>
  <si>
    <t>Avec religion, sans religion NE</t>
  </si>
  <si>
    <t>LGPH0050E2</t>
  </si>
  <si>
    <t>Bien et le mal (Le) NE</t>
  </si>
  <si>
    <t>LGPH0003E3</t>
  </si>
  <si>
    <t>Bonheur et le malheur (Le)</t>
  </si>
  <si>
    <t>LGPH0004E2</t>
  </si>
  <si>
    <t>Ce qu'on sait et ce qu'on ne sait pas NE</t>
  </si>
  <si>
    <t>LGPH0005E3</t>
  </si>
  <si>
    <t>Chefs et les autres (Les) NE</t>
  </si>
  <si>
    <t>LGPH0006E3</t>
  </si>
  <si>
    <t>Colère et la patience (La) (NE)</t>
  </si>
  <si>
    <t>LGPH0051E2</t>
  </si>
  <si>
    <t>Confiance et la trahison (La) (NE)</t>
  </si>
  <si>
    <t>LGPH0052E2</t>
  </si>
  <si>
    <t>Corps et l'esprit (Le) NE</t>
  </si>
  <si>
    <t>LGPH0007E2</t>
  </si>
  <si>
    <t>Courage et la peur (Le)</t>
  </si>
  <si>
    <t>LGPH0008E3</t>
  </si>
  <si>
    <t>Croire et savoir</t>
  </si>
  <si>
    <t>LGPH0037E1</t>
  </si>
  <si>
    <t>D'accord et pas d'accord NE</t>
  </si>
  <si>
    <t>LGPH0009E2</t>
  </si>
  <si>
    <t>Dictature et la démocratie (La) NE</t>
  </si>
  <si>
    <t>LGPH0041E2</t>
  </si>
  <si>
    <t>Dieux et Dieu (Les) (NE)</t>
  </si>
  <si>
    <t>LGPH0010E3</t>
  </si>
  <si>
    <t>Être et avoir</t>
  </si>
  <si>
    <t>LGPH0042E2</t>
  </si>
  <si>
    <t>Être et l'apparence (L')</t>
  </si>
  <si>
    <t>LGPH0011E2</t>
  </si>
  <si>
    <t>Garçons et les filles (Les)</t>
  </si>
  <si>
    <t>LGPH0013E3</t>
  </si>
  <si>
    <t>Guerre et la paix (NE)</t>
  </si>
  <si>
    <t>LGPH0014E3</t>
  </si>
  <si>
    <t>Homme et l'animal (L') NE</t>
  </si>
  <si>
    <t>LGPH0030E2</t>
  </si>
  <si>
    <t>Libre et pas libre</t>
  </si>
  <si>
    <t>LGPH0017E2</t>
  </si>
  <si>
    <t>Moi et les autres (NE)</t>
  </si>
  <si>
    <t>LGPH0034E2</t>
  </si>
  <si>
    <t>Nature et la pollution (La) NE</t>
  </si>
  <si>
    <t>LGPH0018E3</t>
  </si>
  <si>
    <t>Obéir et désobéir</t>
  </si>
  <si>
    <t>LGPH0055E1</t>
  </si>
  <si>
    <t>Parole et le silence (La) (NE)</t>
  </si>
  <si>
    <t>LGPH0019E2</t>
  </si>
  <si>
    <t>Travail et l'argent (Le) NE</t>
  </si>
  <si>
    <t>LGPH0027E3</t>
  </si>
  <si>
    <t>Sport</t>
  </si>
  <si>
    <t>Mes docs sport</t>
  </si>
  <si>
    <t>J'apprends l'athlétisme</t>
  </si>
  <si>
    <t>LPDS0019E1</t>
  </si>
  <si>
    <t>J'apprends le badminton</t>
  </si>
  <si>
    <t>LPDS0017E1</t>
  </si>
  <si>
    <t xml:space="preserve">J'apprends le basket </t>
  </si>
  <si>
    <t>LPDS0007E1</t>
  </si>
  <si>
    <t xml:space="preserve">J'apprends le danse classique </t>
  </si>
  <si>
    <t>LPDS0013E1</t>
  </si>
  <si>
    <t xml:space="preserve">J'apprends l'équitation </t>
  </si>
  <si>
    <t>LPDS0004E1</t>
  </si>
  <si>
    <t xml:space="preserve">J'apprends l'escrime </t>
  </si>
  <si>
    <t>LPDS0011E1</t>
  </si>
  <si>
    <t xml:space="preserve">J'apprends le football </t>
  </si>
  <si>
    <t>LPDS0001E1</t>
  </si>
  <si>
    <t xml:space="preserve">J'apprends la gym </t>
  </si>
  <si>
    <t>LPDS0006E1</t>
  </si>
  <si>
    <t xml:space="preserve">J'apprends le handball </t>
  </si>
  <si>
    <t>LPDS0010E1</t>
  </si>
  <si>
    <t>J'apprends le  judo</t>
  </si>
  <si>
    <t>LPDS0008E1</t>
  </si>
  <si>
    <t>J'apprends le karaté</t>
  </si>
  <si>
    <t>LPDS0021E1</t>
  </si>
  <si>
    <t xml:space="preserve">J'apprends la natation </t>
  </si>
  <si>
    <t>LPDS0002E1</t>
  </si>
  <si>
    <t>J'apprends le rugby (NE)</t>
  </si>
  <si>
    <t>LPDS0005E2</t>
  </si>
  <si>
    <t xml:space="preserve">J'apprends le ski </t>
  </si>
  <si>
    <t>LPDS0009E1</t>
  </si>
  <si>
    <t xml:space="preserve">J'apprends le tennis </t>
  </si>
  <si>
    <t>LPDS0003E1</t>
  </si>
  <si>
    <t>J'apprends le tennis de table</t>
  </si>
  <si>
    <t>LPDS0015E1</t>
  </si>
  <si>
    <t>J'apprends la voile</t>
  </si>
  <si>
    <t>LPDS0014E1</t>
  </si>
  <si>
    <t xml:space="preserve">J'apprends le volley-ball </t>
  </si>
  <si>
    <t>LPDS0012E1</t>
  </si>
  <si>
    <t>Victoires - Ces athlètes qui ont révolutionné l'histoire du sport</t>
  </si>
  <si>
    <t>LDCD0166E1</t>
  </si>
  <si>
    <t>Je fais du sport avec</t>
  </si>
  <si>
    <t>Je fais du judo avec Romane Dicko</t>
  </si>
  <si>
    <t>LSPR0001E1</t>
  </si>
  <si>
    <t>Je fais de l'athlétisme avec Pascal Martinot-Lagarde</t>
  </si>
  <si>
    <t>LSPR0003E1</t>
  </si>
  <si>
    <t>Je fais de la natation avec Léon Marchand</t>
  </si>
  <si>
    <t>LSPR0002E1</t>
  </si>
  <si>
    <t>Je fais du ski avec Alexis Pinturault</t>
  </si>
  <si>
    <t>LSPT0016E1</t>
  </si>
  <si>
    <t>Documentaires nature</t>
  </si>
  <si>
    <t>Ça va piquer ! Ces insectes qui dérangent, démangent</t>
  </si>
  <si>
    <t>LDCD0193E1</t>
  </si>
  <si>
    <t>Animaux les plus ridicules du monde (Les)</t>
  </si>
  <si>
    <t>LDCD0184E1</t>
  </si>
  <si>
    <t>Animaux les plus bizarres du monde (Les)</t>
  </si>
  <si>
    <t>LDCD0160E1</t>
  </si>
  <si>
    <t>C'est l'histoire d'une graine</t>
  </si>
  <si>
    <t>LDCD0168E1</t>
  </si>
  <si>
    <t>Message reçu !</t>
  </si>
  <si>
    <t>LDCD0167E1</t>
  </si>
  <si>
    <t>Ingénieux ! Les animaux et leurs incroyables outils.</t>
  </si>
  <si>
    <t>LDCD0192E1</t>
  </si>
  <si>
    <t>Terres sauvages NE</t>
  </si>
  <si>
    <t>LLAN0012E2</t>
  </si>
  <si>
    <t>Au creux des arbres</t>
  </si>
  <si>
    <t>LDCD0147E1</t>
  </si>
  <si>
    <t>Dictionnaire des dinosaures (Le)</t>
  </si>
  <si>
    <t>LDCD0111E2</t>
  </si>
  <si>
    <t>Petites bêtes en très gros</t>
  </si>
  <si>
    <t>LDCD0183E1</t>
  </si>
  <si>
    <t>Activités nature - Je fais tout seul</t>
  </si>
  <si>
    <t>Je jardine comme un grand</t>
  </si>
  <si>
    <t>LJFM0001E1</t>
  </si>
  <si>
    <t>Activités nature</t>
  </si>
  <si>
    <t>Herbier des fleurs (L') (NE)</t>
  </si>
  <si>
    <t>LNAC0007E4</t>
  </si>
  <si>
    <t>Carnets de nature</t>
  </si>
  <si>
    <t>Cabanes et abris NE</t>
  </si>
  <si>
    <t>LCNT0014E4</t>
  </si>
  <si>
    <t>Champignons des bois et des prés NE</t>
  </si>
  <si>
    <t>LCNT0016E4</t>
  </si>
  <si>
    <t>Étoiles et planètes NE</t>
  </si>
  <si>
    <t>LCNT0029E4</t>
  </si>
  <si>
    <t>Nichoirs et mangeoires</t>
  </si>
  <si>
    <t>Nichoirs et mangeoires (NE)</t>
  </si>
  <si>
    <t>LCNT0055E4</t>
  </si>
  <si>
    <t>Oiseaux des jardins NE</t>
  </si>
  <si>
    <t>LCNT0061E4</t>
  </si>
  <si>
    <t>Orientation (L')</t>
  </si>
  <si>
    <t>La pêche en eau douce NE</t>
  </si>
  <si>
    <t>LCNT0065E4</t>
  </si>
  <si>
    <t>Petites bêtes de la campagne NE</t>
  </si>
  <si>
    <t>LCNT0075E4</t>
  </si>
  <si>
    <t>Petites bêtes des jardins NE</t>
  </si>
  <si>
    <t>LCNT0077E3</t>
  </si>
  <si>
    <t>Petites bêtes des rivières et des étangs NE</t>
  </si>
  <si>
    <t>LCNT0079E4</t>
  </si>
  <si>
    <t>Traces et empreintes NE</t>
  </si>
  <si>
    <t>LCNT0089E4</t>
  </si>
  <si>
    <t>Accros de la nature</t>
  </si>
  <si>
    <t>Construis ta cabane (Le livre des cabanes NE)</t>
  </si>
  <si>
    <t>LDCN0013E2</t>
  </si>
  <si>
    <t>Pars à la pêche (Le livre de la pêche NE)</t>
  </si>
  <si>
    <t>LACN0001E2</t>
  </si>
  <si>
    <t>C'est par où, Yellowstone ? Un tour du monde des parcs nationaux les plus spectaculaires</t>
  </si>
  <si>
    <t>LDCD0142E1</t>
  </si>
  <si>
    <t>Des palmiers au pôle Nord ? La drôle d'histoire du changement climatique</t>
  </si>
  <si>
    <t>LDCD0128E1</t>
  </si>
  <si>
    <t>Grandiose</t>
  </si>
  <si>
    <t>LDCD0112E1</t>
  </si>
  <si>
    <t>Phénoménal</t>
  </si>
  <si>
    <t>LDCD0148E1</t>
  </si>
  <si>
    <t>Ecologie tout-terrain (L')</t>
  </si>
  <si>
    <t>LDCD0133E1</t>
  </si>
  <si>
    <t>Les Aventureurs</t>
  </si>
  <si>
    <t>Jungle en danger ! NE</t>
  </si>
  <si>
    <t>LDBD0004E2</t>
  </si>
  <si>
    <t>À l'abordage, moussaillon ! NE</t>
  </si>
  <si>
    <t>LDBD0003E2</t>
  </si>
  <si>
    <t>SOS banquise - Mission Tara en Arctique</t>
  </si>
  <si>
    <t>LDBD0002E2</t>
  </si>
  <si>
    <t>Une ascension explosive</t>
  </si>
  <si>
    <t>LDBD0007E1</t>
  </si>
  <si>
    <t>Premiers pas sur la Lune (NE Apollo 11)</t>
  </si>
  <si>
    <t>LDCD0118E2</t>
  </si>
  <si>
    <t>Au cœur du naufrage (NE Le Titanic)</t>
  </si>
  <si>
    <t>LDCD0121E2</t>
  </si>
  <si>
    <t>BANDES DESSINÉES</t>
  </si>
  <si>
    <t>BD Milan</t>
  </si>
  <si>
    <t>LOUPS : enquête sur leur survie et leur protection</t>
  </si>
  <si>
    <t>LDCD0188E1</t>
  </si>
  <si>
    <t>Albums</t>
  </si>
  <si>
    <t>GRAFITEEN</t>
  </si>
  <si>
    <t>Le veilleur des brumes</t>
  </si>
  <si>
    <t>T.3 - Retour à la lumière</t>
  </si>
  <si>
    <t>LGRB0008E1</t>
  </si>
  <si>
    <t>APPRENTISSAGE</t>
  </si>
  <si>
    <t>Le Collège noir</t>
  </si>
  <si>
    <t>T.3 - Le livre de la neige</t>
  </si>
  <si>
    <t>LGRB0009E1</t>
  </si>
  <si>
    <t>BD KIDS</t>
  </si>
  <si>
    <t>Hôtel Vanille</t>
  </si>
  <si>
    <t>2 - Ça bulle !</t>
  </si>
  <si>
    <t>LBDM0089E1</t>
  </si>
  <si>
    <t>Histoires pressées (Les)</t>
  </si>
  <si>
    <t>LBDM0113E1</t>
  </si>
  <si>
    <t>Les enquêtes des Enfants capables</t>
  </si>
  <si>
    <t>Intégrale 1 - À fond les charbonbons ! (T.1, T.2 et T.3)</t>
  </si>
  <si>
    <t>LBDF0002E1</t>
  </si>
  <si>
    <t>Les Enquêtes des enfants capables</t>
  </si>
  <si>
    <t>Intégrale 2 - Elémentaire, mon cher !</t>
  </si>
  <si>
    <t>LBDM0133E1</t>
  </si>
  <si>
    <t>11 ans et +</t>
  </si>
  <si>
    <t>BD BANDE D'ADOS</t>
  </si>
  <si>
    <t>Le Veilleur des Brumes (L'intégrale)</t>
  </si>
  <si>
    <t>LBDF0005E1</t>
  </si>
  <si>
    <t>Collège noir - Intégrale</t>
  </si>
  <si>
    <t>LBDF0011E1</t>
  </si>
  <si>
    <t>Total quantités</t>
  </si>
  <si>
    <t>Total HT non remisé</t>
  </si>
  <si>
    <t>TTC
PUBLIC</t>
  </si>
  <si>
    <t>HT</t>
  </si>
  <si>
    <t>MONTANT
TAXE</t>
  </si>
  <si>
    <t>TTC
A PAYER</t>
  </si>
  <si>
    <t>DONT LIVRES DOCUMENTAIRES (OFFRE BCD)</t>
  </si>
  <si>
    <t>EDMIL</t>
  </si>
  <si>
    <t>EDITEUR</t>
  </si>
  <si>
    <t>TITRE</t>
  </si>
  <si>
    <t xml:space="preserve"> PVP
TTC
Actuel</t>
  </si>
  <si>
    <t>PVP
TTC
Nouveau</t>
  </si>
  <si>
    <t>Date
d'application</t>
  </si>
  <si>
    <t>MILAN</t>
  </si>
  <si>
    <t xml:space="preserve">Onglet
</t>
  </si>
  <si>
    <t>BDC
EDITION</t>
  </si>
  <si>
    <t>Symbole</t>
  </si>
  <si>
    <t>Signification</t>
  </si>
  <si>
    <t>Ligne en rouge</t>
  </si>
  <si>
    <t>Titre avec un stock négatif donc non commercialisable</t>
  </si>
  <si>
    <t>Ligne en bleue</t>
  </si>
  <si>
    <t>Titre nouveau avec un stock positif et mis en vente dans l'année N-1</t>
  </si>
  <si>
    <t>Ligne en noir</t>
  </si>
  <si>
    <t>Titre avec un stock positif et mis en vente dans l'année antérieure N-1</t>
  </si>
  <si>
    <t>Ligne en rose</t>
  </si>
  <si>
    <t xml:space="preserve">Titre nouveau pas encore mis en vente </t>
  </si>
  <si>
    <t>200 - Rupture</t>
  </si>
  <si>
    <t>Titre en rupture qui peut être réimprimé</t>
  </si>
  <si>
    <t>300 - Epuisé</t>
  </si>
  <si>
    <t>Titre épuisé qui ne sera pas réimprimé</t>
  </si>
  <si>
    <t>La remise de 9 % est effectuée sur le montant total HT de votre commande.</t>
  </si>
  <si>
    <r>
      <t xml:space="preserve">Pour effectuer ce calcul automatiquement, 4 colonnes ont été créées et masquées à droite de la liste des articles (colonnes AH, AI, AJ, AK, AL)
Nous vous remercions par avance de bien vouloir </t>
    </r>
    <r>
      <rPr>
        <b/>
        <u/>
        <sz val="10"/>
        <color theme="7" tint="-0.249977111117893"/>
        <rFont val="Arial"/>
        <family val="2"/>
      </rPr>
      <t>ne pas modifier</t>
    </r>
    <r>
      <rPr>
        <b/>
        <sz val="10"/>
        <color theme="7" tint="-0.249977111117893"/>
        <rFont val="Arial"/>
        <family val="2"/>
      </rPr>
      <t xml:space="preserve"> ces colonnes.</t>
    </r>
  </si>
  <si>
    <t>EN-TETE
DELEGUES</t>
  </si>
  <si>
    <t>N° GENCOD</t>
  </si>
  <si>
    <r>
      <rPr>
        <sz val="10"/>
        <color rgb="FF002060"/>
        <rFont val="Arial"/>
        <family val="2"/>
      </rPr>
      <t xml:space="preserve">Renseigner ce n° est </t>
    </r>
    <r>
      <rPr>
        <b/>
        <sz val="10"/>
        <color rgb="FF002060"/>
        <rFont val="Arial"/>
        <family val="2"/>
      </rPr>
      <t>obligatoire</t>
    </r>
    <r>
      <rPr>
        <sz val="10"/>
        <color rgb="FF002060"/>
        <rFont val="Arial"/>
        <family val="2"/>
      </rPr>
      <t xml:space="preserve"> pour les </t>
    </r>
    <r>
      <rPr>
        <b/>
        <sz val="10"/>
        <color rgb="FF002060"/>
        <rFont val="Arial"/>
        <family val="2"/>
      </rPr>
      <t>bibliothèques, CDI, collèges et lycées</t>
    </r>
    <r>
      <rPr>
        <sz val="10"/>
        <color rgb="FF002060"/>
        <rFont val="Arial"/>
        <family val="2"/>
      </rPr>
      <t xml:space="preserve"> :
Il sert ensuite à reverser les droits sur les ouvrages vendus.
Vous trouverez ce n° (identifiant) sur internet à l'adresse suivante :</t>
    </r>
    <r>
      <rPr>
        <sz val="12"/>
        <color theme="1"/>
        <rFont val="Calibri"/>
        <family val="2"/>
        <scheme val="minor"/>
      </rPr>
      <t xml:space="preserve">
</t>
    </r>
    <r>
      <rPr>
        <b/>
        <sz val="12"/>
        <color rgb="FF002060"/>
        <rFont val="Arial"/>
        <family val="2"/>
      </rPr>
      <t xml:space="preserve">https://clil.centprod.com/gln/searchGln.html
</t>
    </r>
    <r>
      <rPr>
        <sz val="10"/>
        <color rgb="FF002060"/>
        <rFont val="Arial"/>
        <family val="2"/>
      </rPr>
      <t>A noter que pour une recherche efficace, celle-ci se fera par code postal.</t>
    </r>
    <r>
      <rPr>
        <b/>
        <sz val="12"/>
        <color rgb="FF002060"/>
        <rFont val="Arial"/>
        <family val="2"/>
      </rPr>
      <t xml:space="preserve">
</t>
    </r>
    <r>
      <rPr>
        <sz val="10"/>
        <color rgb="FF002060"/>
        <rFont val="Arial"/>
        <family val="2"/>
      </rPr>
      <t xml:space="preserve">
</t>
    </r>
    <r>
      <rPr>
        <b/>
        <sz val="10"/>
        <color rgb="FF002060"/>
        <rFont val="Arial"/>
        <family val="2"/>
      </rPr>
      <t>A savoir :</t>
    </r>
    <r>
      <rPr>
        <sz val="10"/>
        <color rgb="FF002060"/>
        <rFont val="Arial"/>
        <family val="2"/>
      </rPr>
      <t xml:space="preserve"> le GENCOD fait partie intégrante de la fiche client dans notre système.
Cela signifie que si le client a déjà été créé auparavant pour une précédente commande, avec son GENCOD, il n'est pas indispensable de le renseigner à nouveau.</t>
    </r>
  </si>
  <si>
    <t>CHORUS</t>
  </si>
  <si>
    <r>
      <t>Si votre commande concerne un établissement</t>
    </r>
    <r>
      <rPr>
        <b/>
        <sz val="10"/>
        <color rgb="FF002060"/>
        <rFont val="Arial"/>
        <family val="2"/>
      </rPr>
      <t xml:space="preserve"> PUBLIC</t>
    </r>
    <r>
      <rPr>
        <sz val="10"/>
        <color rgb="FF002060"/>
        <rFont val="Arial"/>
        <family val="2"/>
      </rPr>
      <t xml:space="preserve">, la facturation doit obligatoirement se faire sur </t>
    </r>
    <r>
      <rPr>
        <b/>
        <sz val="10"/>
        <color rgb="FFFF0000"/>
        <rFont val="Arial"/>
        <family val="2"/>
      </rPr>
      <t>CHORUS</t>
    </r>
    <r>
      <rPr>
        <sz val="10"/>
        <color rgb="FF002060"/>
        <rFont val="Arial"/>
        <family val="2"/>
      </rPr>
      <t xml:space="preserve">.
Tout établissement public est donc référencé sur la plateforme Chorus : 
</t>
    </r>
    <r>
      <rPr>
        <b/>
        <sz val="12"/>
        <color rgb="FF002060"/>
        <rFont val="Arial"/>
        <family val="2"/>
      </rPr>
      <t>https://communaute.chorus-pro.gouv.fr/annuaire-cpro/</t>
    </r>
    <r>
      <rPr>
        <sz val="10"/>
        <color rgb="FF002060"/>
        <rFont val="Arial"/>
        <family val="2"/>
      </rPr>
      <t xml:space="preserve">
Cette plateforme indique si le </t>
    </r>
    <r>
      <rPr>
        <b/>
        <sz val="10"/>
        <color rgb="FF002060"/>
        <rFont val="Arial"/>
        <family val="2"/>
      </rPr>
      <t>CODE SERVICE</t>
    </r>
    <r>
      <rPr>
        <sz val="10"/>
        <color rgb="FF002060"/>
        <rFont val="Arial"/>
        <family val="2"/>
      </rPr>
      <t xml:space="preserve"> et/ou le </t>
    </r>
    <r>
      <rPr>
        <b/>
        <sz val="10"/>
        <color rgb="FF002060"/>
        <rFont val="Arial"/>
        <family val="2"/>
      </rPr>
      <t>NUMÉRO D'ENGAGEMENT</t>
    </r>
    <r>
      <rPr>
        <sz val="10"/>
        <color rgb="FF002060"/>
        <rFont val="Arial"/>
        <family val="2"/>
      </rPr>
      <t xml:space="preserve"> est obligatoire pour l'établissement concerné </t>
    </r>
    <r>
      <rPr>
        <b/>
        <sz val="10"/>
        <color rgb="FF002060"/>
        <rFont val="Arial"/>
        <family val="2"/>
      </rPr>
      <t>si la structure est active.</t>
    </r>
    <r>
      <rPr>
        <sz val="10"/>
        <color rgb="FF002060"/>
        <rFont val="Arial"/>
        <family val="2"/>
      </rPr>
      <t xml:space="preserve">
Dans le cas ou ces informations sont stipulées comme obligatoires et non renseignées sur la commande, les factures sont </t>
    </r>
    <r>
      <rPr>
        <b/>
        <sz val="10"/>
        <color rgb="FF002060"/>
        <rFont val="Arial"/>
        <family val="2"/>
      </rPr>
      <t>rejetées</t>
    </r>
    <r>
      <rPr>
        <sz val="10"/>
        <color rgb="FF002060"/>
        <rFont val="Arial"/>
        <family val="2"/>
      </rPr>
      <t xml:space="preserve"> : cela implique d'une part des retards de paiement et des complications et, d'autre part, d'éventuels retards dans le commissionnement de la commande.
Dans tous les cas, un </t>
    </r>
    <r>
      <rPr>
        <b/>
        <sz val="10"/>
        <color rgb="FF002060"/>
        <rFont val="Arial"/>
        <family val="2"/>
      </rPr>
      <t>N° de SIRET doit être renseigné pour un établissement public</t>
    </r>
    <r>
      <rPr>
        <sz val="10"/>
        <color rgb="FF002060"/>
        <rFont val="Arial"/>
        <family val="2"/>
      </rPr>
      <t xml:space="preserve"> : c'est ce numéro qui nous / vous permettra de retrouver les informations Chorus pour l'établissement.</t>
    </r>
  </si>
  <si>
    <t>FRAIS DE PORT
TRAITEMENT DE COMMANDE</t>
  </si>
  <si>
    <r>
      <t xml:space="preserve">Les frais de port et traitement de commande s'élèvent à 9 € TTC.
Ils sont appliqués (ou non) en tenant compte du </t>
    </r>
    <r>
      <rPr>
        <b/>
        <sz val="10"/>
        <color rgb="FF002060"/>
        <rFont val="Arial"/>
        <family val="2"/>
      </rPr>
      <t>montant total HT de la commande, avant remise</t>
    </r>
    <r>
      <rPr>
        <sz val="10"/>
        <color rgb="FF002060"/>
        <rFont val="Arial"/>
        <family val="2"/>
      </rPr>
      <t>.</t>
    </r>
  </si>
  <si>
    <t>BDC EDITION</t>
  </si>
  <si>
    <t>OFFRE BCD
OFFRE COLLEGES</t>
  </si>
  <si>
    <r>
      <t xml:space="preserve">Si vous souhaitez bénéficier de l'une de ces </t>
    </r>
    <r>
      <rPr>
        <b/>
        <sz val="10"/>
        <color rgb="FF002060"/>
        <rFont val="Arial"/>
        <family val="2"/>
      </rPr>
      <t>offres</t>
    </r>
    <r>
      <rPr>
        <sz val="10"/>
        <color rgb="FF002060"/>
        <rFont val="Arial"/>
        <family val="2"/>
      </rPr>
      <t xml:space="preserve"> :
- </t>
    </r>
    <r>
      <rPr>
        <b/>
        <sz val="10"/>
        <color rgb="FF002060"/>
        <rFont val="Arial"/>
        <family val="2"/>
      </rPr>
      <t>Précisez-le bie</t>
    </r>
    <r>
      <rPr>
        <sz val="10"/>
        <color rgb="FF002060"/>
        <rFont val="Arial"/>
        <family val="2"/>
      </rPr>
      <t xml:space="preserve">n dans votre mail lors de votre commande
- </t>
    </r>
    <r>
      <rPr>
        <b/>
        <sz val="10"/>
        <color rgb="FF002060"/>
        <rFont val="Arial"/>
        <family val="2"/>
      </rPr>
      <t>Ne saisissez pas de texte dans la colonne "Prix"</t>
    </r>
    <r>
      <rPr>
        <sz val="10"/>
        <color rgb="FF002060"/>
        <rFont val="Arial"/>
        <family val="2"/>
      </rPr>
      <t xml:space="preserve"> de la liste articles : mettre 0 au lieu de 1 dans la cellule quantité pour un livre offert : le total de votre commande sera alors juste et le cadeau sera pris en compte.</t>
    </r>
  </si>
  <si>
    <t>CONDITIONS GENERALES DE VENTE</t>
  </si>
  <si>
    <r>
      <t>1.</t>
    </r>
    <r>
      <rPr>
        <b/>
        <sz val="10"/>
        <rFont val="Times New Roman"/>
        <family val="1"/>
      </rPr>
      <t xml:space="preserve">        </t>
    </r>
    <r>
      <rPr>
        <b/>
        <u/>
        <sz val="10"/>
        <rFont val="Calibri"/>
        <family val="2"/>
      </rPr>
      <t>Acceptation des Conditions Générales de Vente</t>
    </r>
  </si>
  <si>
    <t xml:space="preserve">Les présentes conditions générales de vente (« Conditions Générales de Vente ») régissent toute transaction effectuée entre le Vendeur et son Client. En conséquence, le simple fait, pour le Client, de passer Commande implique l’acceptation pleine et entière des présentes Conditions Générales de Vente. </t>
  </si>
  <si>
    <t xml:space="preserve">Les Conditions Générales de Vente prévalent sur tout autre document contractuel et notamment dans les éventuelles conditions générales d’achat du Client. </t>
  </si>
  <si>
    <r>
      <t>2.</t>
    </r>
    <r>
      <rPr>
        <b/>
        <sz val="10"/>
        <rFont val="Times New Roman"/>
        <family val="1"/>
      </rPr>
      <t xml:space="preserve">        </t>
    </r>
    <r>
      <rPr>
        <b/>
        <u/>
        <sz val="10"/>
        <rFont val="Calibri"/>
        <family val="2"/>
      </rPr>
      <t xml:space="preserve">Définitions </t>
    </r>
  </si>
  <si>
    <r>
      <t xml:space="preserve"> « Bon de Commande » </t>
    </r>
    <r>
      <rPr>
        <sz val="8"/>
        <rFont val="Calibri"/>
        <family val="2"/>
      </rPr>
      <t xml:space="preserve">désigne le document signé par le Client, identifiant notamment le/les Produit(s) commandé(s) par le Client. </t>
    </r>
  </si>
  <si>
    <r>
      <t>« Commande</t>
    </r>
    <r>
      <rPr>
        <sz val="8"/>
        <rFont val="Calibri"/>
        <family val="2"/>
      </rPr>
      <t> » désigne l’achat des Produits effectué par le Client au Vendeur conformément aux présentes Conditions Générales de Vente.</t>
    </r>
  </si>
  <si>
    <r>
      <t>« </t>
    </r>
    <r>
      <rPr>
        <b/>
        <sz val="8"/>
        <rFont val="Calibri"/>
        <family val="2"/>
      </rPr>
      <t>Client</t>
    </r>
    <r>
      <rPr>
        <sz val="8"/>
        <rFont val="Calibri"/>
        <family val="2"/>
      </rPr>
      <t xml:space="preserve"> » désigne la personne morale ayant passé Commande au Vendeur. </t>
    </r>
  </si>
  <si>
    <r>
      <t>« </t>
    </r>
    <r>
      <rPr>
        <b/>
        <sz val="8"/>
        <rFont val="Calibri"/>
        <family val="2"/>
      </rPr>
      <t>Produit</t>
    </r>
    <r>
      <rPr>
        <sz val="8"/>
        <rFont val="Calibri"/>
        <family val="2"/>
      </rPr>
      <t xml:space="preserve"> » désigne tout produit ou service, objet de la Commande, proposé à la vente par le Vendeur dans la limite des stocks disponibles. </t>
    </r>
  </si>
  <si>
    <r>
      <t>« </t>
    </r>
    <r>
      <rPr>
        <b/>
        <sz val="8"/>
        <rFont val="Calibri"/>
        <family val="2"/>
      </rPr>
      <t>Vendeur</t>
    </r>
    <r>
      <rPr>
        <sz val="8"/>
        <rFont val="Calibri"/>
        <family val="2"/>
      </rPr>
      <t> » désigne la personne morale proposant le/les Produits à la vente.</t>
    </r>
  </si>
  <si>
    <r>
      <t>3.</t>
    </r>
    <r>
      <rPr>
        <b/>
        <sz val="10"/>
        <rFont val="Times New Roman"/>
        <family val="1"/>
      </rPr>
      <t xml:space="preserve">        </t>
    </r>
    <r>
      <rPr>
        <b/>
        <u/>
        <sz val="10"/>
        <rFont val="Calibri"/>
        <family val="2"/>
      </rPr>
      <t xml:space="preserve">Commandes </t>
    </r>
  </si>
  <si>
    <t xml:space="preserve">Les Commandes doivent être acceptées par le Vendeur qui se réserve la possibilité de les refuser, notamment en cas d’indisponibilité des Produits et/ou en cas d’erreur manifeste sur le prix. </t>
  </si>
  <si>
    <t>Le Vendeur confirmera son acceptation de la Commande par l’envoi, par mail, du Bon de Commande.</t>
  </si>
  <si>
    <t xml:space="preserve">Chaque Commande est personnelle et ne peut être cédée par le Client sans l’accord exprès du Vendeur. </t>
  </si>
  <si>
    <t xml:space="preserve">Toute demande de modification ou de résolution de la Commande demandée par le Client après acceptation du Bon de Commande ne peut être prise en compte, à la seule discrétion du Vendeur, que si elle est parvenue au Vendeur par écrit avant l’expédition des Produits. </t>
  </si>
  <si>
    <t xml:space="preserve">Le Vendeur est tenu de livrer les Produits commandés. En cas d’indisponibilité des Produits après signature du Bon de Commande, le Vendeur en informera le Client dans les meilleurs délais. Dans cette hypothèse, le Client aura la possibilité de demander l’annulation ou l’échange de sa Commande. En cas de demande d’échange, le Vendeur proposera au Client un ou plusieurs autres Produits, si ces derniers ne conviennent pas au Client celui-ci pourra demander l’annulation de sa Commande. Toute annulation de Commande, suite à une indisponibilité de Produit(s), donnera lieu à un avoir par le Vendeur des sommes éventuellement payées par le Client en paiement desdits Produits. </t>
  </si>
  <si>
    <r>
      <t>4.</t>
    </r>
    <r>
      <rPr>
        <b/>
        <sz val="10"/>
        <rFont val="Times New Roman"/>
        <family val="1"/>
      </rPr>
      <t xml:space="preserve">        </t>
    </r>
    <r>
      <rPr>
        <b/>
        <u/>
        <sz val="10"/>
        <rFont val="Calibri"/>
        <family val="2"/>
      </rPr>
      <t xml:space="preserve">Prix </t>
    </r>
  </si>
  <si>
    <t xml:space="preserve">Les prix figurant sur le Bon de Commande sont indiqués en euros toutes taxes comprises et s’entendent hors participation aux frais de traitement. Des frais de logistique, de traitement et de port seront, le cas échéant, facturés au Client. </t>
  </si>
  <si>
    <t xml:space="preserve">Tout impôt, taxe, droit ou autre prestation à payer en application de la législation française ou de celle d’un pays importateur ou celle d’un pays de transit sont à la charge du Client. En cas de demande de livraison à l’étranger, le Vendeur n’est pas tenu de vérifier et d’informer le Client des droits de douane et taxes applicables. </t>
  </si>
  <si>
    <t xml:space="preserve">Le Vendeur se réserve la possibilité de modifier ses prix à tout moment, mais les Produits seront facturés sur la base des prix fixés dans le Bon de Commande. </t>
  </si>
  <si>
    <t xml:space="preserve">En aucun cas, les paiements qui sont dus au Vendeur ne peuvent être suspendus ni faire l’objet d’une quelconque réduction ou compensation sans l’accord écrit du Vendeur. </t>
  </si>
  <si>
    <t xml:space="preserve">Le Vendeur se réserve le droit de refuser toute Commande ou toute livraison en cas de litige avec le Client, de non-paiement total ou partiel de la Commande ou d’une commande précédente du Client, ainsi qu’en cas de refus d’autorisation de paiement par les organismes bancaires. </t>
  </si>
  <si>
    <t>Le/les Produit(s) demeurent la propriété du Vendeur jusqu’au complet paiement du prix. En cas de défaut de paiement à son échéance, le Vendeur se réserve la possibilité de revendiquer le(s) Produit(s).</t>
  </si>
  <si>
    <r>
      <t>5.</t>
    </r>
    <r>
      <rPr>
        <b/>
        <sz val="10"/>
        <rFont val="Times New Roman"/>
        <family val="1"/>
      </rPr>
      <t xml:space="preserve">        </t>
    </r>
    <r>
      <rPr>
        <b/>
        <u/>
        <sz val="10"/>
        <rFont val="Calibri"/>
        <family val="2"/>
      </rPr>
      <t xml:space="preserve">Facturation </t>
    </r>
  </si>
  <si>
    <t xml:space="preserve">Une facture est établie par le Vendeur : </t>
  </si>
  <si>
    <t>- Pour les livraisons de Produit(s) : après la livraison des Produits ;</t>
  </si>
  <si>
    <t xml:space="preserve">-  Pour les prestations de service : dès la fin de l’exécution des services. </t>
  </si>
  <si>
    <r>
      <t>6.</t>
    </r>
    <r>
      <rPr>
        <b/>
        <sz val="10"/>
        <rFont val="Times New Roman"/>
        <family val="1"/>
      </rPr>
      <t xml:space="preserve">        </t>
    </r>
    <r>
      <rPr>
        <b/>
        <u/>
        <sz val="10"/>
        <rFont val="Calibri"/>
        <family val="2"/>
      </rPr>
      <t>Paiement</t>
    </r>
  </si>
  <si>
    <t xml:space="preserve">Les délais ainsi que les modalités de paiement seront convenus entre les Parties, toute modification ultérieure à l’accord des Parties sera mentionnée sur le Bon de Commande. </t>
  </si>
  <si>
    <t xml:space="preserve">Le défaut de paiement à échéance entraîne l’exigibilité de l’ensemble des factures émises par le Vendeur ainsi que la déchéance, le cas échéant, des termes consentis par le Vendeur. De même en cas de défaut de paiement, l’exécution des Commandes en cours peut être suspendue par le Vendeur. </t>
  </si>
  <si>
    <t>En cas de retard de paiement, le Vendeur facturera de plein droit au Client des pénalités de retard correspondant à 3 fois le taux d’intérêt légal en vigueur. En outre, une indemnité de recouvrement de 40 euros pourra être demandée par le Vendeur conformément à l’article 441-6 du Code de commerce.</t>
  </si>
  <si>
    <r>
      <t>7.</t>
    </r>
    <r>
      <rPr>
        <b/>
        <sz val="10"/>
        <rFont val="Times New Roman"/>
        <family val="1"/>
      </rPr>
      <t xml:space="preserve">        </t>
    </r>
    <r>
      <rPr>
        <b/>
        <u/>
        <sz val="10"/>
        <rFont val="Calibri"/>
        <family val="2"/>
      </rPr>
      <t xml:space="preserve">Livraison </t>
    </r>
  </si>
  <si>
    <t xml:space="preserve">Le(s) Produit(s) sont livrés à l’adresse de livraison indiquée par le Client  par email. </t>
  </si>
  <si>
    <t xml:space="preserve">Les Commandes seront expédiées par le Vendeur dans les meilleurs délais. </t>
  </si>
  <si>
    <t xml:space="preserve">Dans le cas où les Produits ne pourraient être livrés à la date de livraison convenue par les Parties, le Vendeur s’efforcera d’en informer le Client dans les meilleurs délais. </t>
  </si>
  <si>
    <t xml:space="preserve">En cas d’indisponibilité des Produits, la Commande sera annulée de plein droit. Dans cette hypothèse, le Vendeur indiquera, le cas échéant, au Client la date à laquelle les Produits seront de nouveau disponibles, pour que le Client puisse passer une nouvelle commande à cette date. </t>
  </si>
  <si>
    <t xml:space="preserve">Le Vendeur se réserve la possibilité de différer la date de livraison des Produits notamment en cas d’indisponibilité des Produits, et de procéder, le cas échéant, à un envoi différé des Produits, étant précisé que dans cette dernière hypothèse les frais de traitement et d’expédition ne seront facturés par le Vendeur que pour un seul envoi. </t>
  </si>
  <si>
    <t xml:space="preserve">Les risques de perte et/ou de détérioration des Produits seront transférés dès la livraison au Client qui assume les risques liés au transport des Produits lorsque le transport n’est pas effectué par le Vendeur. </t>
  </si>
  <si>
    <r>
      <t>8.</t>
    </r>
    <r>
      <rPr>
        <b/>
        <sz val="10"/>
        <rFont val="Times New Roman"/>
        <family val="1"/>
      </rPr>
      <t xml:space="preserve">        </t>
    </r>
    <r>
      <rPr>
        <b/>
        <u/>
        <sz val="10"/>
        <rFont val="Calibri"/>
        <family val="2"/>
      </rPr>
      <t xml:space="preserve">Réception et retour des Produits </t>
    </r>
  </si>
  <si>
    <t xml:space="preserve">A réception, le Client est tenu de vérifier la conformité des Produits livrés à la Commande et l’absence de vice apparent. Si aucune réclamation ou réserve n’est formulée par le Client, dans un délai de cinq (5) jours à compter de la réception des Produits, lesdits Produits seront considérés comme conformes à la Commande, en qualité et quantité, et ne seront plus repris ni échangés.  </t>
  </si>
  <si>
    <t xml:space="preserve">En cas de prestations de service, le Client dispose d’un délai de trois (3) jours à compter de l’exécution des services pour formuler par écrit une réclamation. </t>
  </si>
  <si>
    <t xml:space="preserve">Il appartient au Client de fournir toute justification quant à la réalité du défaut de conformité et/ou des vices constatés. </t>
  </si>
  <si>
    <t>En cas de défaut de conformité des Produits à la Commande dûment prouvé par le Client, le Vendeur s’oblige dans les meilleurs délais et à ses frais à assurer le remplacement desdits Produits ou à proposer au Client un avoir.</t>
  </si>
  <si>
    <t xml:space="preserve">En l’absence de défaut de conformité des Produits, aucune demande de retour ne sera acceptée par le Vendeur. </t>
  </si>
  <si>
    <r>
      <t>9.</t>
    </r>
    <r>
      <rPr>
        <b/>
        <sz val="10"/>
        <rFont val="Times New Roman"/>
        <family val="1"/>
      </rPr>
      <t xml:space="preserve">        </t>
    </r>
    <r>
      <rPr>
        <b/>
        <u/>
        <sz val="10"/>
        <rFont val="Calibri"/>
        <family val="2"/>
      </rPr>
      <t>Responsabilité</t>
    </r>
  </si>
  <si>
    <t xml:space="preserve">Les Produits proposés sont conformes à la législation française en vigueur. La responsabilité du Vendeur ne saurait être engagée en cas de non-respect de la législation d’un pays étranger où les Produits sont livrés. Il appartient au Client de vérifier auprès des autorités locales les possibilités d’importation et/ou d’utilisation des Produits. </t>
  </si>
  <si>
    <t xml:space="preserve">Les photographies et les textes reproduits sur les catalogues et documents ne sont pas contractuels, en conséquence la responsabilité du Vendeur ne saurait être engagée en cas de différence des Produits avec lesdits textes et photographies. </t>
  </si>
  <si>
    <t xml:space="preserve">Le Vendeur ne saurait être tenu responsable en cas d’indisponibilité des Produits, de dommage indirect ou encore en cas de force majeure conformément à l’article 1218 du Code civil. De la même manière, aucun retard de livraison ne peut donner lieu à pénalités. </t>
  </si>
  <si>
    <t xml:space="preserve">Si la responsabilité du Vendeur devait néanmoins être retenue, le montant des dommages et intérêts qui pourraient être mis à la charge ne saurait excéder, tous préjudices confondus, les sommes effectivement perçues par le Vendeur au titre de la Commande. </t>
  </si>
  <si>
    <t xml:space="preserve">Le Client quant à lui s’engage expressément à respecter les exigences fixées par la Loi Lang n° 81-766 du 10 août 1981 relative au prix du livre, notamment en cas de revente des Produits objets de la Commande. </t>
  </si>
  <si>
    <r>
      <t>10.</t>
    </r>
    <r>
      <rPr>
        <b/>
        <sz val="10"/>
        <rFont val="Times New Roman"/>
        <family val="1"/>
      </rPr>
      <t xml:space="preserve">      </t>
    </r>
    <r>
      <rPr>
        <b/>
        <u/>
        <sz val="10"/>
        <rFont val="Calibri"/>
        <family val="2"/>
      </rPr>
      <t xml:space="preserve">Propriété intellectuelle </t>
    </r>
  </si>
  <si>
    <t>La Commande n’implique aucune cession ou licence sur les droits de propriété intellectuelle sur les Produits. L’ensemble des droits de propriété intellectuelle sur les Produits et ses éléments (illustrations, textes, graphismes etc.) demeurent la propriété exclusive du Vendeur. En conséquence, toute représentation ou reproduction sans le consentement des auteurs ou de leurs ayants-droit, hors usage strictement privé, est interdite.</t>
  </si>
  <si>
    <r>
      <t>11.</t>
    </r>
    <r>
      <rPr>
        <b/>
        <sz val="10"/>
        <rFont val="Times New Roman"/>
        <family val="1"/>
      </rPr>
      <t xml:space="preserve">      </t>
    </r>
    <r>
      <rPr>
        <b/>
        <u/>
        <sz val="10"/>
        <rFont val="Calibri"/>
        <family val="2"/>
      </rPr>
      <t xml:space="preserve">Loi applicable et compétence </t>
    </r>
  </si>
  <si>
    <t>Le présent Contrat est soumis à la loi française. Les Parties feront tout leur possible pour régler à l’amiable des différends qui pourraient survenir entre elles. A défaut d’accord amiable entre les Parties, tout litige lié au présent Contrat relèvera de la compétence exclusive des tribunaux de Paris.</t>
  </si>
  <si>
    <t>Je joue</t>
  </si>
  <si>
    <t>LAAP0119E1</t>
  </si>
  <si>
    <t>LMJX0001J1</t>
  </si>
  <si>
    <t>LLTS0043E1</t>
  </si>
  <si>
    <t>À la mer (NE)</t>
  </si>
  <si>
    <t>LLTS0027E4</t>
  </si>
  <si>
    <t>Mon petit jardin (NE)</t>
  </si>
  <si>
    <t>LLTS0026E3</t>
  </si>
  <si>
    <t>Loup (Le)</t>
  </si>
  <si>
    <t>LMMT0009E1</t>
  </si>
  <si>
    <t>Sieste (La)</t>
  </si>
  <si>
    <t>LAL30025E1</t>
  </si>
  <si>
    <t>Dedans… dehors</t>
  </si>
  <si>
    <t>LJAM0007E1</t>
  </si>
  <si>
    <t>Mes 5 sens</t>
  </si>
  <si>
    <t>LLDH0015E1</t>
  </si>
  <si>
    <t>À table, mon Petit Loup !</t>
  </si>
  <si>
    <t>LAAP0118E1</t>
  </si>
  <si>
    <t>Cric crac, qui est là ? - Édition Collector</t>
  </si>
  <si>
    <t>LAAP0092E2</t>
  </si>
  <si>
    <t>LMNC0041E1</t>
  </si>
  <si>
    <t>Poissons (Les)</t>
  </si>
  <si>
    <t>LMNC0042E1</t>
  </si>
  <si>
    <t>Contraires (Les)</t>
  </si>
  <si>
    <t>LMNC0038E1</t>
  </si>
  <si>
    <t>Il pleut, il mouille</t>
  </si>
  <si>
    <t>LIBA0010E1</t>
  </si>
  <si>
    <t>Vie fantastique des fleurs (La)</t>
  </si>
  <si>
    <t>LAPE0046E1</t>
  </si>
  <si>
    <t>Petit Poucet (Le) (NE)</t>
  </si>
  <si>
    <t>LCCT0024E2</t>
  </si>
  <si>
    <t>LMCA0009E1</t>
  </si>
  <si>
    <t>LLAN0023E2</t>
  </si>
  <si>
    <t>Mini-Lapin n'a peur de rien</t>
  </si>
  <si>
    <t>LAL30030E1</t>
  </si>
  <si>
    <t>Waaaargh, des frites !</t>
  </si>
  <si>
    <t>LQUA0031E1</t>
  </si>
  <si>
    <t>7 histoires de loup pour les petits</t>
  </si>
  <si>
    <t>LAL40294E1</t>
  </si>
  <si>
    <t>Un froid de manchot !</t>
  </si>
  <si>
    <t>LAL40280E1</t>
  </si>
  <si>
    <t>Blaireau tombe amoureux</t>
  </si>
  <si>
    <t>LAL40283E1</t>
  </si>
  <si>
    <t>2 - Jour de fête</t>
  </si>
  <si>
    <t>LP060006E1</t>
  </si>
  <si>
    <t>2 - Enlèvement de Richard Blindax (L')</t>
  </si>
  <si>
    <t>LRM70003E1</t>
  </si>
  <si>
    <t>Fille du magicien (La)</t>
  </si>
  <si>
    <t>LP080053E1</t>
  </si>
  <si>
    <t>LP100068E1</t>
  </si>
  <si>
    <t>Yam Yam</t>
  </si>
  <si>
    <t>This must be love</t>
  </si>
  <si>
    <t>1 - This must be love</t>
  </si>
  <si>
    <t>LWET0001E1</t>
  </si>
  <si>
    <t>Lune et Sirène</t>
  </si>
  <si>
    <t xml:space="preserve">1 - Lune et Sirène </t>
  </si>
  <si>
    <t>LWET0008E1</t>
  </si>
  <si>
    <t>Locataires de l'Élysée (Les)</t>
  </si>
  <si>
    <t>LP080071E1</t>
  </si>
  <si>
    <t>Passerelle des damnées (La)</t>
  </si>
  <si>
    <t>LPOH0252E1</t>
  </si>
  <si>
    <t>Filles, garçons, tous égaux !</t>
  </si>
  <si>
    <t>LPPQ0050E1</t>
  </si>
  <si>
    <t>LMPD0157E1</t>
  </si>
  <si>
    <t>Fée Mélusine (La)</t>
  </si>
  <si>
    <t>LPMY0016E1</t>
  </si>
  <si>
    <t>Robin des Bois</t>
  </si>
  <si>
    <t>LPMY0015E1</t>
  </si>
  <si>
    <t>Géants - Les véhicules et engins les plus fous</t>
  </si>
  <si>
    <t>LGEA0001E2</t>
  </si>
  <si>
    <t>Topic</t>
  </si>
  <si>
    <t>LPQ20001E1</t>
  </si>
  <si>
    <t>LPQ20004E1</t>
  </si>
  <si>
    <t>LPQ20003E1</t>
  </si>
  <si>
    <t>LPQ20002E1</t>
  </si>
  <si>
    <t>Copain du bien-être</t>
  </si>
  <si>
    <t>LCOP0062E1</t>
  </si>
  <si>
    <t>J'élève mon chat</t>
  </si>
  <si>
    <t>LCOP0064E1</t>
  </si>
  <si>
    <t>C'est quoi, le terrorisme ? (NE)</t>
  </si>
  <si>
    <t>LCQO0002E3</t>
  </si>
  <si>
    <t>États-Unis (Les) (NE)</t>
  </si>
  <si>
    <t>LENC0029E2</t>
  </si>
  <si>
    <t>K-pop (La)</t>
  </si>
  <si>
    <t>LMAR0028E1</t>
  </si>
  <si>
    <t>Manga (Le)</t>
  </si>
  <si>
    <t>LMAR0026E1</t>
  </si>
  <si>
    <t>Andy Warhol &amp; Jean-Michel Basquiat. Une amitié électrique</t>
  </si>
  <si>
    <t>LDCD0176E1</t>
  </si>
  <si>
    <t>Destins de sorcières - 15 femmes, 15 esprits libres, 15 vies meurtries</t>
  </si>
  <si>
    <t>Au cœur du Moyen Âge</t>
  </si>
  <si>
    <t>LMPD0095E2</t>
  </si>
  <si>
    <t>Au temps des dinosaures</t>
  </si>
  <si>
    <t>LMCA0013E1</t>
  </si>
  <si>
    <t>Dinosaures - BioViva (Les)</t>
  </si>
  <si>
    <t>LMDC0092E1</t>
  </si>
  <si>
    <t>LDCP0012E1</t>
  </si>
  <si>
    <t>Araignées - BioViva (Les)</t>
  </si>
  <si>
    <t>LMDC0096E1</t>
  </si>
  <si>
    <t>Mon atlas de l'Europe</t>
  </si>
  <si>
    <t>Ruche (La) (NE)</t>
  </si>
  <si>
    <t>LCNT0084E4</t>
  </si>
  <si>
    <t>Dans ton ventre</t>
  </si>
  <si>
    <t>LAPE0043E1</t>
  </si>
  <si>
    <t>LLTS0042E1</t>
  </si>
  <si>
    <t>LIBA0009E1</t>
  </si>
  <si>
    <t>LPNP0004E1</t>
  </si>
  <si>
    <t>Animaux de la mer (Les) NE</t>
  </si>
  <si>
    <t>LIDP0002E3</t>
  </si>
  <si>
    <t>Devine quoi ! NE</t>
  </si>
  <si>
    <t>LAAP0085E2</t>
  </si>
  <si>
    <t>Drôles de petites comptines NE</t>
  </si>
  <si>
    <t>LCCI0021E2</t>
  </si>
  <si>
    <t>Petites comptines de la ferme NE</t>
  </si>
  <si>
    <t>LCCI0003E2</t>
  </si>
  <si>
    <t>Petites comptines du bord de mer NE</t>
  </si>
  <si>
    <t>LCCI0046E2</t>
  </si>
  <si>
    <t>Petites comptines pour bébé NE</t>
  </si>
  <si>
    <t>LCCI0028E2</t>
  </si>
  <si>
    <t>Petites comptines pour danser NE</t>
  </si>
  <si>
    <t>LCCI0007E2</t>
  </si>
  <si>
    <t>Petites comptines pour s'endormir NE</t>
  </si>
  <si>
    <t>LCCI0018E2</t>
  </si>
  <si>
    <t>Je voulais juste te dire…</t>
  </si>
  <si>
    <t>LAL30023E1</t>
  </si>
  <si>
    <t>Bienvenue au monde, mon bébé</t>
  </si>
  <si>
    <t>LAL30028E1</t>
  </si>
  <si>
    <t>Chut, petit crabe !</t>
  </si>
  <si>
    <t>LMIB0002E1</t>
  </si>
  <si>
    <t>Je suis malaaaade</t>
  </si>
  <si>
    <t>LQUA0030E1</t>
  </si>
  <si>
    <t>Waaaargh, maman a un bobo !</t>
  </si>
  <si>
    <t>LQUA0029E1</t>
  </si>
  <si>
    <t>7 histoires d'animaux pour les petits</t>
  </si>
  <si>
    <t>LAL40298E1</t>
  </si>
  <si>
    <t>Si j’étais… 100 images extraordinaires pour faire ton portrait</t>
  </si>
  <si>
    <t>LAL30034E1</t>
  </si>
  <si>
    <t>Bureau des poids et des mesures (Le) NE</t>
  </si>
  <si>
    <t>LMAM0014E2</t>
  </si>
  <si>
    <t>Tom tant attendu</t>
  </si>
  <si>
    <t>LAL40282E1</t>
  </si>
  <si>
    <t>Pas assez rose !</t>
  </si>
  <si>
    <t>LAL40289E1</t>
  </si>
  <si>
    <t>Contes et merveilles d'Afrique de l'Ouest</t>
  </si>
  <si>
    <t>LAL40291E1</t>
  </si>
  <si>
    <t>J'ai un ami</t>
  </si>
  <si>
    <t>LAL40290E1</t>
  </si>
  <si>
    <t>Tondeuse à glaçons et autres objets qui n'existent pas (La)</t>
  </si>
  <si>
    <t>LAL40287E1</t>
  </si>
  <si>
    <t>LMNC0040E1</t>
  </si>
  <si>
    <t>LMNC0043E1</t>
  </si>
  <si>
    <t>Qui est le coupable en colonie de vacances</t>
  </si>
  <si>
    <t>LALJ0025E1</t>
  </si>
  <si>
    <t>LALJ0024E1</t>
  </si>
  <si>
    <t>Mes livres à jouer</t>
  </si>
  <si>
    <t>Casse-têtes au jardin - Viendras-tu à bout des 45 défis ?</t>
  </si>
  <si>
    <t>LMLJ0001E1</t>
  </si>
  <si>
    <t>Le monde des formes - Sauras-tu placer les formes dans l'image ?</t>
  </si>
  <si>
    <t>LMLJ0004E1</t>
  </si>
  <si>
    <t>Labyrinthes-puzzles - Sauras-tu aider les bébés animaux ?</t>
  </si>
  <si>
    <t>LMLJ0003E1</t>
  </si>
  <si>
    <t>Défis cosmiques - Sauras-tu retrouver les combinaisons ?</t>
  </si>
  <si>
    <t>LMLJ0002E1</t>
  </si>
  <si>
    <t>Monde (Le) NE</t>
  </si>
  <si>
    <t>LMCF0003E2</t>
  </si>
  <si>
    <t>Darwin et Mimolette</t>
  </si>
  <si>
    <t>1 - Des vacances (presque) idéales</t>
  </si>
  <si>
    <t>LRM60001E1</t>
  </si>
  <si>
    <t>Revanche de Chonchon, le plus mignon des petits cochons (La)</t>
  </si>
  <si>
    <t>LTLT0003E1</t>
  </si>
  <si>
    <t>LP060004E1</t>
  </si>
  <si>
    <t>Mille oiseaux d'Hiroshima (Les) NE</t>
  </si>
  <si>
    <t>LPCP0018E5</t>
  </si>
  <si>
    <t>Guerre de Safiyyah (La)</t>
  </si>
  <si>
    <t>LP080070E1</t>
  </si>
  <si>
    <t>Orgueil et poulailler</t>
  </si>
  <si>
    <t>LP100067E1</t>
  </si>
  <si>
    <t>1 - Du sang sur la via Appia NNE</t>
  </si>
  <si>
    <t>LMRO0001E5</t>
  </si>
  <si>
    <t>6 - Méliès, le magicien du cinéma</t>
  </si>
  <si>
    <t>LP070009E1</t>
  </si>
  <si>
    <t>LWET0002E1</t>
  </si>
  <si>
    <t>LWET0006E1</t>
  </si>
  <si>
    <t>2 - This must be love -  T2</t>
  </si>
  <si>
    <t>3 - This must be love - T3</t>
  </si>
  <si>
    <t>Moon et Iro T. 2</t>
  </si>
  <si>
    <t>LWET0009E1</t>
  </si>
  <si>
    <t>Dam on the forest</t>
  </si>
  <si>
    <t>Dam of the forest - 1</t>
  </si>
  <si>
    <t>LWET0010E1</t>
  </si>
  <si>
    <t>16 - Une petite sœur dans le pétrin</t>
  </si>
  <si>
    <t>LJGN0019E1</t>
  </si>
  <si>
    <t>6 - Une soirée sucrée-salée (poche NE)</t>
  </si>
  <si>
    <t>LPOH0101P2</t>
  </si>
  <si>
    <t>5 - Un canard aux petits oignons (poche NE)</t>
  </si>
  <si>
    <t>LPOH0100P2</t>
  </si>
  <si>
    <t>4 - Une compet' al dente (poche NE)</t>
  </si>
  <si>
    <t>LPOH0094P2</t>
  </si>
  <si>
    <t>3 - Une pop star très pesto (poche NE)</t>
  </si>
  <si>
    <t>LJGN0007P2</t>
  </si>
  <si>
    <t>1 - Une rentrée gratinée (poche NE)</t>
  </si>
  <si>
    <t>LJGN0005P2</t>
  </si>
  <si>
    <t>2 - Une fête bien râpée (poche NE)</t>
  </si>
  <si>
    <t>LJGN0006P2</t>
  </si>
  <si>
    <t>Amour, plage et râteaux</t>
  </si>
  <si>
    <t>LP100073E1</t>
  </si>
  <si>
    <t>Vingt-quatre secondes avant nous</t>
  </si>
  <si>
    <t>LPOH0262E1</t>
  </si>
  <si>
    <t>Gumbo Street</t>
  </si>
  <si>
    <t>LPOH0264E1</t>
  </si>
  <si>
    <t>LPOH0257E1</t>
  </si>
  <si>
    <t>Chez le psy</t>
  </si>
  <si>
    <t>LPPQ0049E1</t>
  </si>
  <si>
    <t>Consentement (Le)</t>
  </si>
  <si>
    <t>LPPQ0047E1</t>
  </si>
  <si>
    <t>À l'aéroport</t>
  </si>
  <si>
    <t>LMCA0015E1</t>
  </si>
  <si>
    <t>Hélicoptères (Les)</t>
  </si>
  <si>
    <t>LMDC0095E1</t>
  </si>
  <si>
    <t>Énigmes</t>
  </si>
  <si>
    <t>Créatures légendaires (Les)</t>
  </si>
  <si>
    <t>LMDC0098E1</t>
  </si>
  <si>
    <t>LMDC0097E1</t>
  </si>
  <si>
    <t>Seconde Guerre mondiale (La) NE</t>
  </si>
  <si>
    <t>LMPD0070E2</t>
  </si>
  <si>
    <t>Feu (Le)</t>
  </si>
  <si>
    <t>LMPD0159E1</t>
  </si>
  <si>
    <t>LDCP0010E1</t>
  </si>
  <si>
    <t>LDCP0009E1</t>
  </si>
  <si>
    <t>LDCP0011E1</t>
  </si>
  <si>
    <t>Fleurs (Les)</t>
  </si>
  <si>
    <t>LIML0076E1</t>
  </si>
  <si>
    <t>LPQ20006E1</t>
  </si>
  <si>
    <t>C'est quoi, les droits humains ?</t>
  </si>
  <si>
    <t>LCQO0011E1</t>
  </si>
  <si>
    <t>Histoire de la France NE</t>
  </si>
  <si>
    <t>LENC0007E4</t>
  </si>
  <si>
    <t>LENC0033E2</t>
  </si>
  <si>
    <t>Bravoure - 16 récits de combats pour la paix</t>
  </si>
  <si>
    <t>LDCD0182E1</t>
  </si>
  <si>
    <t>Je fais du football avec Eugénie Le Sommer</t>
  </si>
  <si>
    <t>LSPR0004E1</t>
  </si>
  <si>
    <t>Jöklar - Au cœur du glacier</t>
  </si>
  <si>
    <t>LDCD0185E1</t>
  </si>
  <si>
    <t>Prout, la planète se réchauffe !</t>
  </si>
  <si>
    <t>LDCD0190E1</t>
  </si>
  <si>
    <t>Regarde-moi grandir : le papillon</t>
  </si>
  <si>
    <t>LDCD0203E1</t>
  </si>
  <si>
    <t>Deux loups dans la plaine</t>
  </si>
  <si>
    <t>LDCD0199E1</t>
  </si>
  <si>
    <t>Papillons et chenilles NE</t>
  </si>
  <si>
    <t>LCNT0064E4</t>
  </si>
  <si>
    <t>Vis ma vie</t>
  </si>
  <si>
    <t>Vis ma vie de chêne</t>
  </si>
  <si>
    <t>LMVD0002E1</t>
  </si>
  <si>
    <t>Vis ma vie de hérisson</t>
  </si>
  <si>
    <t>LMVD0001E1</t>
  </si>
  <si>
    <t>Une expédition viking</t>
  </si>
  <si>
    <t>LDBD0001E2</t>
  </si>
  <si>
    <t>En terres iroquoises !</t>
  </si>
  <si>
    <t>LDBD0011E1</t>
  </si>
  <si>
    <t>Mes docs nature</t>
  </si>
  <si>
    <t>Papillon (Le)</t>
  </si>
  <si>
    <t>LMDN0002E1</t>
  </si>
  <si>
    <t>Ver de terre (Le)</t>
  </si>
  <si>
    <t>LMDN0001E1</t>
  </si>
  <si>
    <t>Les histoires graphiques</t>
  </si>
  <si>
    <t>Juniper Mae-Gardienne de Tykotech City</t>
  </si>
  <si>
    <t>LBDJ0029E1</t>
  </si>
  <si>
    <t>Hupo  - Le mystère des bois obscurs</t>
  </si>
  <si>
    <t>LAL80029E1</t>
  </si>
  <si>
    <t>Animaux extraordinaires (Les)</t>
  </si>
  <si>
    <t>Oh ! Bébé, regarde ! 23 cartes-imagiers pour s'éveiller</t>
  </si>
  <si>
    <t>Artiste (L')</t>
  </si>
  <si>
    <t>Huw Lewis Jones</t>
  </si>
  <si>
    <t>Mim</t>
  </si>
  <si>
    <t>Manon Fargetton</t>
  </si>
  <si>
    <t>Guerre des petits pois n'aura pas lieu (La)</t>
  </si>
  <si>
    <t>Imagier toc-toc (L')</t>
  </si>
  <si>
    <t>Chou bidou de ma poule (Le)</t>
  </si>
  <si>
    <t>Dans l'espace</t>
  </si>
  <si>
    <t>Les folles aventures de Jean-Moz, gardien de cimetière</t>
  </si>
  <si>
    <t>1- T. rex et compagnie</t>
  </si>
  <si>
    <t>Podcasts de la lose (Les)</t>
  </si>
  <si>
    <t>3 - L'endroit le plus isolé du monde</t>
  </si>
  <si>
    <t>LP100070E1</t>
  </si>
  <si>
    <t>Enfants de Freewater (Les)</t>
  </si>
  <si>
    <t>LP100072E1</t>
  </si>
  <si>
    <t>Korento T1 - L'envol</t>
  </si>
  <si>
    <t>Heir of storms</t>
  </si>
  <si>
    <t>1- Stormweaver - La fille des tempêtes</t>
  </si>
  <si>
    <t>LMCA0008E1</t>
  </si>
  <si>
    <t>LMDC0019E3</t>
  </si>
  <si>
    <t>LMPD0055E2</t>
  </si>
  <si>
    <t>Bourgogne-Franche-Comté (La)</t>
  </si>
  <si>
    <t>Hauts-de-France (Les)</t>
  </si>
  <si>
    <t>Polynésie française et Wallis-et-Futuna (La)</t>
  </si>
  <si>
    <t>Réunion et Mayotte (La)</t>
  </si>
  <si>
    <t>Anne Frank - Vivre cachée pendant la guerre</t>
  </si>
  <si>
    <t>Naissance (La) - L'incroyable début d'une vie</t>
  </si>
  <si>
    <t>T. Rex (Le) - Fascinant roi du Crétacé</t>
  </si>
  <si>
    <t>Exploration sous-marine en questions (L')</t>
  </si>
  <si>
    <t>Catastrophes naturelles en questions(Les)</t>
  </si>
  <si>
    <t>Terre, la vie, l'Univers en questions (La)</t>
  </si>
  <si>
    <t>Football en questions (Le)</t>
  </si>
  <si>
    <t>Égypte ancienne  en questions (L')</t>
  </si>
  <si>
    <t>Carpathia au secours du Titanic (Le). Récit d'une nuit légendaire.</t>
  </si>
  <si>
    <t>Grand livre du temps (Le). De la microseconde à l'infini</t>
  </si>
  <si>
    <t>Date de réimp</t>
  </si>
  <si>
    <t>P'TITS DOCS + LES FLEURS</t>
  </si>
  <si>
    <t>P'TITS DOCS + CHAMPOLLION ET LE MYSTERE DES HIEROGLYPHES</t>
  </si>
  <si>
    <t>P'TITS DOCS + LES ABYSSES</t>
  </si>
  <si>
    <t>P'TITS DOCS + SUPERPOUVOIR DES SENS COMMENT CAPTER LE MON</t>
  </si>
  <si>
    <t>P'TITS DOCS + LES DENTS - DE PRECIEUX ORGANES POUR LA VIE</t>
  </si>
  <si>
    <t>P'TITS DOCS + LES CHAMPIGNONS</t>
  </si>
  <si>
    <t>P'TITS DOCS + JOSEPHINE BAKER</t>
  </si>
  <si>
    <t>P'TITS DOCS + EN HAUT DES ARBRES - LA VIE DANS LA CANOPEE</t>
  </si>
  <si>
    <t>P'TITS DOCS +  LE T REX</t>
  </si>
  <si>
    <t xml:space="preserve">Dispo                                         </t>
  </si>
  <si>
    <t xml:space="preserve">Dispo                                          </t>
  </si>
  <si>
    <t xml:space="preserve">Dispo                                        </t>
  </si>
  <si>
    <t xml:space="preserve">Dispo                                       </t>
  </si>
  <si>
    <t xml:space="preserve">Dispo                                           </t>
  </si>
  <si>
    <t>PRIX TTC
2024-2025</t>
  </si>
  <si>
    <t>CADET T121 NE - ENCORE DES HISTOIRES MINUTE</t>
  </si>
  <si>
    <t>CADET T112 NE - DES ETOILES DANS LE COEUR</t>
  </si>
  <si>
    <t>Chaminou le gros matou</t>
  </si>
  <si>
    <t>LBLL0002E1</t>
  </si>
  <si>
    <t>Ma journée</t>
  </si>
  <si>
    <t>Après l'école</t>
  </si>
  <si>
    <t>LMGP0010E1</t>
  </si>
  <si>
    <t>Cueillette à la ferme</t>
  </si>
  <si>
    <t>LMGP0011E1</t>
  </si>
  <si>
    <t>LMGP0012E1</t>
  </si>
  <si>
    <t>Matin (Le)</t>
  </si>
  <si>
    <t>LMGP0009E1</t>
  </si>
  <si>
    <t>Repas (Le)</t>
  </si>
  <si>
    <t>LPNP0003E1</t>
  </si>
  <si>
    <t>Mes grandes histoires bruitées</t>
  </si>
  <si>
    <t>Bon appétit, Petite Tortue !</t>
  </si>
  <si>
    <t>LAAP0122E1</t>
  </si>
  <si>
    <t>Petites comptines des couleurs NE</t>
  </si>
  <si>
    <t>LCCI0043E2</t>
  </si>
  <si>
    <t>Petites comptines pour faire de beaux rêves NE</t>
  </si>
  <si>
    <t>LCCI0042E2</t>
  </si>
  <si>
    <t>Petites comptines pour être heureux NE</t>
  </si>
  <si>
    <t>LCCI0036E2</t>
  </si>
  <si>
    <t>Petites comptines de la maternelle NE</t>
  </si>
  <si>
    <t>LCCI0031E2</t>
  </si>
  <si>
    <t>Emotions au bout des petits doigts (Les) NE</t>
  </si>
  <si>
    <t>LAAP0086E2</t>
  </si>
  <si>
    <t>Livre magique ! Je suis ici ! Je suis là ! (Le)</t>
  </si>
  <si>
    <t>LAAP0121E1</t>
  </si>
  <si>
    <t>100 petits gestes gentils</t>
  </si>
  <si>
    <t>LAAP0124E1</t>
  </si>
  <si>
    <t>LDOT0036E1</t>
  </si>
  <si>
    <t>À petits pas dans les bois</t>
  </si>
  <si>
    <t>LAL30033E1</t>
  </si>
  <si>
    <t>Plus beau dessin (Le)</t>
  </si>
  <si>
    <t>LAL30031E1</t>
  </si>
  <si>
    <t>LMMT0010E1</t>
  </si>
  <si>
    <t>LAL40253E2</t>
  </si>
  <si>
    <t>Renardo voit la vie en couleurs</t>
  </si>
  <si>
    <t>LAL40285E1</t>
  </si>
  <si>
    <t>Entre mes deux maisons (NE)</t>
  </si>
  <si>
    <t>LMAM0018E2</t>
  </si>
  <si>
    <t>Calendrier de l'avent - 24 histoires</t>
  </si>
  <si>
    <t>LALN0056E1</t>
  </si>
  <si>
    <t>Juniper Mae</t>
  </si>
  <si>
    <t>Secret des gardiennes (Le)</t>
  </si>
  <si>
    <t>LBDJ0028E1</t>
  </si>
  <si>
    <t>LCMA0003E3</t>
  </si>
  <si>
    <t>Waaaargh, je fais tout seul !</t>
  </si>
  <si>
    <t>LQUA0033E1</t>
  </si>
  <si>
    <t>Sindbad le marin</t>
  </si>
  <si>
    <t>LPMY0018E1</t>
  </si>
  <si>
    <t>Shéhérazade et le sultan</t>
  </si>
  <si>
    <t>LPMY0017E1</t>
  </si>
  <si>
    <t>Parc (Le)</t>
  </si>
  <si>
    <t>LMNC0045E1</t>
  </si>
  <si>
    <t>Journée (La)</t>
  </si>
  <si>
    <t>LMNC0044E1</t>
  </si>
  <si>
    <t>Pluie (La)</t>
  </si>
  <si>
    <t>LMPD0160E1</t>
  </si>
  <si>
    <t>Au temps des mousquetaires NE</t>
  </si>
  <si>
    <t>LMPD0084E2</t>
  </si>
  <si>
    <t>Renaissance (La) NE</t>
  </si>
  <si>
    <t>LMPD0076E2</t>
  </si>
  <si>
    <t>Rhume (Le) NE</t>
  </si>
  <si>
    <t>LMPD0107E2</t>
  </si>
  <si>
    <t>Puberté (La)</t>
  </si>
  <si>
    <t>LMPQ0236E1</t>
  </si>
  <si>
    <t>Écureuil (L')</t>
  </si>
  <si>
    <t>LMDN0003E1</t>
  </si>
  <si>
    <t>LPQ20005E1</t>
  </si>
  <si>
    <t>Champignons - BioViva (Les)</t>
  </si>
  <si>
    <t>LMDC0093E1</t>
  </si>
  <si>
    <t>Drapeaux (Les)</t>
  </si>
  <si>
    <t>LMDC0099E1</t>
  </si>
  <si>
    <t>Mémoire (La)</t>
  </si>
  <si>
    <t>LDCP0013E1</t>
  </si>
  <si>
    <t>Maladie d'Alzheimer (La)</t>
  </si>
  <si>
    <t>LPPQ0051E1</t>
  </si>
  <si>
    <t>Au théâtre</t>
  </si>
  <si>
    <t>LMCA0014E1</t>
  </si>
  <si>
    <t>Vive les filles ! 2026</t>
  </si>
  <si>
    <t>LDCF001216</t>
  </si>
  <si>
    <t>Nous, les garçons NE</t>
  </si>
  <si>
    <t>LDCF0007E6</t>
  </si>
  <si>
    <t>Je fais du breaking avec Syssy</t>
  </si>
  <si>
    <t>LSPR0005E1</t>
  </si>
  <si>
    <t>C'est quoi, le handicap ?</t>
  </si>
  <si>
    <t>LCQO0013E1</t>
  </si>
  <si>
    <t>C'est quoi, l'écologie ? NE</t>
  </si>
  <si>
    <t>LDCD0099E3</t>
  </si>
  <si>
    <t>Voitures (Les) NE</t>
  </si>
  <si>
    <t>LMCF0008E2</t>
  </si>
  <si>
    <t>Ferme (La) NE</t>
  </si>
  <si>
    <t>LMCF0005E2</t>
  </si>
  <si>
    <t>LMCF0015E2</t>
  </si>
  <si>
    <t>Mon premier tour du monde NE</t>
  </si>
  <si>
    <t>LATL0002E4</t>
  </si>
  <si>
    <t>Normandie (La) NE</t>
  </si>
  <si>
    <t>LIML0051E2</t>
  </si>
  <si>
    <t>Égypte ancienne (L')</t>
  </si>
  <si>
    <t>LIML0078E1</t>
  </si>
  <si>
    <t>Roches et minéraux NE</t>
  </si>
  <si>
    <t>LCNT0083E4</t>
  </si>
  <si>
    <t>Histoire des rois et reines de France NE</t>
  </si>
  <si>
    <t>LENC0036E2</t>
  </si>
  <si>
    <t>Révolution française (La) NE</t>
  </si>
  <si>
    <t>LENC0034E2</t>
  </si>
  <si>
    <t>Vis ma vie de renard</t>
  </si>
  <si>
    <t>LMVD0003E1</t>
  </si>
  <si>
    <t>C'est mon cerveau !</t>
  </si>
  <si>
    <t>LDCD0204E1</t>
  </si>
  <si>
    <t>Passion vétérinaire</t>
  </si>
  <si>
    <t>LDCD0209E1</t>
  </si>
  <si>
    <t>Naufrages - Une plongée au cœur d'épaves exceptionnelles</t>
  </si>
  <si>
    <t>LDCD0210E1</t>
  </si>
  <si>
    <t>Mon album photo</t>
  </si>
  <si>
    <t>Mon anniversaire</t>
  </si>
  <si>
    <t>LMAV0004E1</t>
  </si>
  <si>
    <t>Ma maison</t>
  </si>
  <si>
    <t>LMAV0003E1</t>
  </si>
  <si>
    <t>Ma famille</t>
  </si>
  <si>
    <t>LMAV0001E1</t>
  </si>
  <si>
    <t>Ma première année</t>
  </si>
  <si>
    <t>LMAV0002E1</t>
  </si>
  <si>
    <t>Dam of the forest - 2</t>
  </si>
  <si>
    <t>LWET0011E1</t>
  </si>
  <si>
    <t>7 - Joséphine Baker, la résistante</t>
  </si>
  <si>
    <t>LP070012E1</t>
  </si>
  <si>
    <t>Le Ouaf-Club mène l'enquête</t>
  </si>
  <si>
    <t>1 - Pedro a disparu !</t>
  </si>
  <si>
    <t>LRM60002E1</t>
  </si>
  <si>
    <t>Les aventures de Noé et Azote</t>
  </si>
  <si>
    <t>1 - Un troll au fond du jardin</t>
  </si>
  <si>
    <t>LRM70001E1</t>
  </si>
  <si>
    <t>4 - Apolline et le renard mauve (NE)</t>
  </si>
  <si>
    <t>LP080002E2</t>
  </si>
  <si>
    <t>10 histoires pour le CP</t>
  </si>
  <si>
    <t>10 histoires pour le CP avec Tom, Justine et Marius</t>
  </si>
  <si>
    <t>LPDV0194E1</t>
  </si>
  <si>
    <t>Olivetti</t>
  </si>
  <si>
    <t>LP080069E1</t>
  </si>
  <si>
    <t>COMMENT BIEN LAVER SON MAMMOUTH LAINEUX</t>
  </si>
  <si>
    <t>DOCS A COLLER - LES POMPIERS AE</t>
  </si>
  <si>
    <t>BENJAMIN NE - A FOND LES BALLONS !</t>
  </si>
  <si>
    <t>PRIX HT 
2024-2025</t>
  </si>
  <si>
    <t>TVA</t>
  </si>
  <si>
    <t>ALPHABET S'AMUSE (L')</t>
  </si>
  <si>
    <t xml:space="preserve">Petites bêtes des jardins </t>
  </si>
  <si>
    <t>Le tendre Noël de Petit Hérisson</t>
  </si>
  <si>
    <t>LCOH0078E1</t>
  </si>
  <si>
    <t>Le merveilleux Noël de Petit Hérisson</t>
  </si>
  <si>
    <t>LALN0055E1</t>
  </si>
  <si>
    <t>Un renard sous les étoiles</t>
  </si>
  <si>
    <t>LAL30035E1</t>
  </si>
  <si>
    <t>LAL40201E2</t>
  </si>
  <si>
    <t>Le petit journal de mes saisons</t>
  </si>
  <si>
    <t>LAL40295E1</t>
  </si>
  <si>
    <t>7 histoires de sorcières pour les petits</t>
  </si>
  <si>
    <t>LAL40302E1</t>
  </si>
  <si>
    <t>LAL30037E1</t>
  </si>
  <si>
    <t>C'est vraiment toi, père Noël ?</t>
  </si>
  <si>
    <t>LALN0053E1</t>
  </si>
  <si>
    <t>Mon grand livre-jeu de Noël NE</t>
  </si>
  <si>
    <t>LALN0052E2</t>
  </si>
  <si>
    <t>Dracula</t>
  </si>
  <si>
    <t>LPMY0019E1</t>
  </si>
  <si>
    <t>LDCD0206E1</t>
  </si>
  <si>
    <t>Asia</t>
  </si>
  <si>
    <t>LDCD0207E1</t>
  </si>
  <si>
    <t>LDCD0208E1</t>
  </si>
  <si>
    <t>Le grand livre animé de l'espace</t>
  </si>
  <si>
    <t>LLAN0036E1</t>
  </si>
  <si>
    <t>Beyoncé &amp; Jay-Z</t>
  </si>
  <si>
    <t>LDCD0198E1</t>
  </si>
  <si>
    <t>Il était une fois un monde sauvage</t>
  </si>
  <si>
    <t>LDCD0215E1</t>
  </si>
  <si>
    <t>Quatre saisons en pleine nature</t>
  </si>
  <si>
    <t>LDCD0201E1</t>
  </si>
  <si>
    <t>Créatures des profondeurs</t>
  </si>
  <si>
    <t>LDCD0200E1</t>
  </si>
  <si>
    <t>LLDH0016E1</t>
  </si>
  <si>
    <t>Petites comptines de l'hiver NE</t>
  </si>
  <si>
    <t>LCCI0044E2</t>
  </si>
  <si>
    <t>Mon recueil de comptines pour toute l'année</t>
  </si>
  <si>
    <t>LMLS0004E1</t>
  </si>
  <si>
    <t>LMLS0003E1</t>
  </si>
  <si>
    <t>LLTS0044E1</t>
  </si>
  <si>
    <t>Mon imagier de la nature à toucher</t>
  </si>
  <si>
    <t>LIBT0023E1</t>
  </si>
  <si>
    <t>LRM60003E1</t>
  </si>
  <si>
    <t>2 - Un drôle de Noë l</t>
  </si>
  <si>
    <t xml:space="preserve">The hidden society </t>
  </si>
  <si>
    <t>1 - Lagune &amp; Sortilèges</t>
  </si>
  <si>
    <t>LPOH0260E1</t>
  </si>
  <si>
    <t>8 - Chasse au fantôme en Écosse</t>
  </si>
  <si>
    <t>LP070007E1</t>
  </si>
  <si>
    <t>La petite boutique des cauchemars</t>
  </si>
  <si>
    <t>1 - La poudre à chatouilles</t>
  </si>
  <si>
    <t>LP060010E1</t>
  </si>
  <si>
    <t>Sauve-toi de l'incroyable bibliothèque de M. Lemoncello NE</t>
  </si>
  <si>
    <t>LP100002E2</t>
  </si>
  <si>
    <t>L'île des animaux fabuleux</t>
  </si>
  <si>
    <t>LTLT0004E1</t>
  </si>
  <si>
    <t>4 - This must be love - T4</t>
  </si>
  <si>
    <t>LWET0015E1</t>
  </si>
  <si>
    <t>Alfred a disparu !</t>
  </si>
  <si>
    <t xml:space="preserve">Les grandes aventures de Nino Dino  </t>
  </si>
  <si>
    <t>LQUA0032E1</t>
  </si>
  <si>
    <t>Mon grand livre-jeu des pirates</t>
  </si>
  <si>
    <t>LMJX0002J1</t>
  </si>
  <si>
    <t>La roue des animaux - Sauras-tu retrouver les 60 combinaisons?</t>
  </si>
  <si>
    <t>LMLJ0007E1</t>
  </si>
  <si>
    <t>La pyramide labyrinthe</t>
  </si>
  <si>
    <t>LALJ0028E1</t>
  </si>
  <si>
    <t>LDCD0202E1</t>
  </si>
  <si>
    <t>Qui est le coupable en voyage ? - La maxi-enquête NE</t>
  </si>
  <si>
    <t>LALJ0021E2</t>
  </si>
  <si>
    <t>Noël NE</t>
  </si>
  <si>
    <t>LMPD0038E3</t>
  </si>
  <si>
    <t>LPQ20008E1</t>
  </si>
  <si>
    <t>Toute la France</t>
  </si>
  <si>
    <t>LDFR0017E1</t>
  </si>
  <si>
    <t>LMAR0002E2</t>
  </si>
  <si>
    <t>Giuseppe Arcimboldo</t>
  </si>
  <si>
    <t>LMAR0029E1</t>
  </si>
  <si>
    <t xml:space="preserve">Mon premier tour de France </t>
  </si>
  <si>
    <t xml:space="preserve">Bague aux trois hermines (La) </t>
  </si>
  <si>
    <t>HT AVEC REMISE</t>
  </si>
  <si>
    <t>TAXE</t>
  </si>
  <si>
    <t>OMBRELINE</t>
  </si>
  <si>
    <t>Mes p'tites questions nature</t>
  </si>
  <si>
    <t xml:space="preserve">ArrÍt com.                                      </t>
  </si>
  <si>
    <t xml:space="preserve">EpuisÈ                                          </t>
  </si>
  <si>
    <t xml:space="preserve">NotÈ MEV                                        </t>
  </si>
  <si>
    <t xml:space="preserve">NotÈ MEV                                     </t>
  </si>
  <si>
    <t xml:space="preserve">NotÈ MEV                                      </t>
  </si>
  <si>
    <t xml:space="preserve">EpuisÈ                                         </t>
  </si>
  <si>
    <t xml:space="preserve">NotÈ MEV                                       </t>
  </si>
  <si>
    <t xml:space="preserve">EpuisÈ                                        </t>
  </si>
  <si>
    <t>J'aime pas la soupe !</t>
  </si>
  <si>
    <t>LQUA0006E2</t>
  </si>
  <si>
    <t>Mon imagier tout doux (Livre en coton bio)</t>
  </si>
  <si>
    <t>Dans la nuit</t>
  </si>
  <si>
    <t>Sous l'océan</t>
  </si>
  <si>
    <t>Dans le jardin</t>
  </si>
  <si>
    <t>Dans le ciel</t>
  </si>
  <si>
    <t>Le jour et la nuit - Mon livre tissu chevalet</t>
  </si>
  <si>
    <t>Le plus beau Noël de Petit Dino</t>
  </si>
  <si>
    <t>Fais le clown ! - Un livre-miroir pour exprimer ses émotions</t>
  </si>
  <si>
    <t>Mes docs en forme (Ancienne édition)</t>
  </si>
  <si>
    <t>Mes comptines à toucher pour écouter</t>
  </si>
  <si>
    <t>Drôles d'animaux ! - 6 sons et 6 matières</t>
  </si>
  <si>
    <t>Emilie Chazerand</t>
  </si>
  <si>
    <t>Séverine Vidal</t>
  </si>
  <si>
    <t>Albums musicaux</t>
  </si>
  <si>
    <t>Entrée au CP (L')</t>
  </si>
  <si>
    <t>Chercheuses d'or - Des pionnières dans le Grand Nord canadien</t>
  </si>
  <si>
    <t>Monde en 199 pays (Le)</t>
  </si>
  <si>
    <t>Forêt des merveilles (La) - Un jeu de cherche et trouve géant</t>
  </si>
  <si>
    <t>Impressionnistes NE</t>
  </si>
  <si>
    <t>Dans les étoiles NE</t>
  </si>
  <si>
    <t>LLTS0041E2</t>
  </si>
  <si>
    <t>Les animorigolos</t>
  </si>
  <si>
    <t>Grenouille (La)</t>
  </si>
  <si>
    <t>LLTS0047E1</t>
  </si>
  <si>
    <t>Mon imagier à balader</t>
  </si>
  <si>
    <t>LLTS0046E1</t>
  </si>
  <si>
    <t>Tortue (La)</t>
  </si>
  <si>
    <t>LMMT0011E1</t>
  </si>
  <si>
    <t>Es-tu là, petit chat ?</t>
  </si>
  <si>
    <t>LJAM0008E1</t>
  </si>
  <si>
    <t>Comment faire pour avoir un bisou ?</t>
  </si>
  <si>
    <t>LAPE0049E1</t>
  </si>
  <si>
    <t>Chez moi…</t>
  </si>
  <si>
    <t>LAAP0125E1</t>
  </si>
  <si>
    <t>Surprises… à Pâques !</t>
  </si>
  <si>
    <t>LAAP0130E1</t>
  </si>
  <si>
    <t>LPNP0005E1</t>
  </si>
  <si>
    <t>LPNP0001E2</t>
  </si>
  <si>
    <t>Véhicules (Les) NE</t>
  </si>
  <si>
    <t>LIDP0004E3</t>
  </si>
  <si>
    <t>LMNC0046E1</t>
  </si>
  <si>
    <t>Petites comptines pour rire NE</t>
  </si>
  <si>
    <t>LCCI0002E2</t>
  </si>
  <si>
    <t>Petites comptines du jardin NE</t>
  </si>
  <si>
    <t>LCCI0045E2</t>
  </si>
  <si>
    <t>Au dodo maintenant</t>
  </si>
  <si>
    <t>LAL30036E1</t>
  </si>
  <si>
    <t>Waaaargh, le mot magique ?</t>
  </si>
  <si>
    <t>LQUA0036E1</t>
  </si>
  <si>
    <t>Gros chagrin (Le)</t>
  </si>
  <si>
    <t>LQUA0039E1</t>
  </si>
  <si>
    <t>Jaloux comme  Manchot !</t>
  </si>
  <si>
    <t>LAL40299E1</t>
  </si>
  <si>
    <t>Pire des chevaliers (Le) NE</t>
  </si>
  <si>
    <t>LAL40106E2</t>
  </si>
  <si>
    <t>Pire des princesses (La) NE</t>
  </si>
  <si>
    <t>LAL40045E2</t>
  </si>
  <si>
    <t>Le monde des couleurs - Sauras-tu trouver les couleurs de l’image ?</t>
  </si>
  <si>
    <t>LMLJ0005E1</t>
  </si>
  <si>
    <t>Ayu la petite génie - Les trois vœux du sultan</t>
  </si>
  <si>
    <t>LHGP0001E1</t>
  </si>
  <si>
    <t>Poule qui pond des patates (La) NNE</t>
  </si>
  <si>
    <t>LPBN0060E3</t>
  </si>
  <si>
    <t>7 histoires pour lire chaque jour</t>
  </si>
  <si>
    <t>Youpi, c'est mon anniversaire !</t>
  </si>
  <si>
    <t>LPDV0195E1</t>
  </si>
  <si>
    <t>Octave est trop malin !</t>
  </si>
  <si>
    <t>LPDV0193E1</t>
  </si>
  <si>
    <t>2 - Bienvenue à Dino Park !</t>
  </si>
  <si>
    <t>LRM70002E1</t>
  </si>
  <si>
    <t>3 - Qui veut tuer Bonnie Biceps ?</t>
  </si>
  <si>
    <t>LRM70004E1</t>
  </si>
  <si>
    <t>Chère petite sœur NE</t>
  </si>
  <si>
    <t>LP080015E2</t>
  </si>
  <si>
    <t>Cher grand frère</t>
  </si>
  <si>
    <t>LTLT0005E1</t>
  </si>
  <si>
    <t>Les rues fantasques - Les gardiens de la Paris Perdue t. 1</t>
  </si>
  <si>
    <t>LP100078E1</t>
  </si>
  <si>
    <t>The monstrous kind</t>
  </si>
  <si>
    <t>LPOH0263E1</t>
  </si>
  <si>
    <t>Choix d'Adélie (Le)</t>
  </si>
  <si>
    <t>LP100075E1</t>
  </si>
  <si>
    <t>Monde ne nous effacera pas (Le)</t>
  </si>
  <si>
    <t>LPOH0254E1</t>
  </si>
  <si>
    <t>And the river drags her down</t>
  </si>
  <si>
    <t>LPOH0265E1</t>
  </si>
  <si>
    <t>5 - This must be love - T5</t>
  </si>
  <si>
    <t>LWET0013E1</t>
  </si>
  <si>
    <t>Dam of the forest - T3</t>
  </si>
  <si>
    <t>LWET0012E1</t>
  </si>
  <si>
    <t>Histoire de la conquête spatiale, du cadran solaire à l’homme sur Mars (L') NE</t>
  </si>
  <si>
    <t>LMPD0075E2</t>
  </si>
  <si>
    <t>Tigre (Le)</t>
  </si>
  <si>
    <t>LMPD0166E1</t>
  </si>
  <si>
    <t>Vote (Le)</t>
  </si>
  <si>
    <t>LMPD0162E1</t>
  </si>
  <si>
    <t>Sans-abri (Les)</t>
  </si>
  <si>
    <t>LPPQ0053E1</t>
  </si>
  <si>
    <t>Rire (Le)</t>
  </si>
  <si>
    <t>LPPQ0054E1</t>
  </si>
  <si>
    <t>LMDC0094E1</t>
  </si>
  <si>
    <t>Elections (Les)</t>
  </si>
  <si>
    <t>LMDC0103E1</t>
  </si>
  <si>
    <t>Minéraux (Les)</t>
  </si>
  <si>
    <t>LMDC0105E1</t>
  </si>
  <si>
    <t>LMDC0101E1</t>
  </si>
  <si>
    <t>Voyage autour du monde</t>
  </si>
  <si>
    <t>LMDC0102E1</t>
  </si>
  <si>
    <t>Aniaux (Les) NE</t>
  </si>
  <si>
    <t>LIML0003E3</t>
  </si>
  <si>
    <t>LIML0015E2</t>
  </si>
  <si>
    <t>Châteaux (Les)</t>
  </si>
  <si>
    <t>LIML0079E1</t>
  </si>
  <si>
    <t>Rémus et Romulus</t>
  </si>
  <si>
    <t>LPMY0021E1</t>
  </si>
  <si>
    <t>Esclavage (L')</t>
  </si>
  <si>
    <t>LDCP0016E1</t>
  </si>
  <si>
    <t>Conquête de la Lune (La)</t>
  </si>
  <si>
    <t>Egypte ancienne (L')</t>
  </si>
  <si>
    <t>LMPD0163E1</t>
  </si>
  <si>
    <t>Chevaux (Les)</t>
  </si>
  <si>
    <t>LDCP0015E1</t>
  </si>
  <si>
    <t>LPQ20012E1</t>
  </si>
  <si>
    <t>République (La)</t>
  </si>
  <si>
    <t>LPQ20011E1</t>
  </si>
  <si>
    <t>LMPQ0237E1</t>
  </si>
  <si>
    <t>Cabanes et cachettes NE</t>
  </si>
  <si>
    <t>LCOP0044E3</t>
  </si>
  <si>
    <t>C’est quoi, le racisme et l'antisémitisme ?</t>
  </si>
  <si>
    <t>LCQO0015E1</t>
  </si>
  <si>
    <t>Etre humain, un animal pas comme les autres (L')</t>
  </si>
  <si>
    <t>LENC0039E1</t>
  </si>
  <si>
    <t>Religions de la préhistoire à nos jours (Les) NE</t>
  </si>
  <si>
    <t>LENC0009E5</t>
  </si>
  <si>
    <t>Alberto Giacometti</t>
  </si>
  <si>
    <t>LMAR0030E1</t>
  </si>
  <si>
    <t>LMAR0031E1</t>
  </si>
  <si>
    <t>Mes goûters 100 % faits maison NE</t>
  </si>
  <si>
    <t>LCSE0020E2</t>
  </si>
  <si>
    <t>Regarde-moi grandir : la grenouille</t>
  </si>
  <si>
    <t>LDCD0218E1</t>
  </si>
  <si>
    <t>Sapin (Le)</t>
  </si>
  <si>
    <t>LMDN0004E1</t>
  </si>
  <si>
    <t>Mes histoires d'animaux de la ferme</t>
  </si>
  <si>
    <t>LAL30039E1</t>
  </si>
  <si>
    <t xml:space="preserve">EpuisÈ                                       </t>
  </si>
  <si>
    <t>ANNEES POURQUOI - MES 1000 PREMIERS MOTS D'ARABE NE</t>
  </si>
  <si>
    <t>Droits humains, en avant !</t>
  </si>
  <si>
    <t>Stock
02/12/2025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</si>
</sst>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quot;€&quot;"/>
    <numFmt numFmtId="167" formatCode="[$-40C]dd\-mm\-yyyy"/>
  </numFmts>
  <fonts count="48" x14ac:knownFonts="1">
    <font>
      <sz val="12"/>
      <color theme="1"/>
      <name val="Calibri"/>
      <family val="2"/>
      <scheme val="minor"/>
    </font>
    <font>
      <sz val="11"/>
      <color theme="1"/>
      <name val="Calibri"/>
      <family val="2"/>
      <scheme val="minor"/>
    </font>
    <font>
      <sz val="12"/>
      <color theme="1"/>
      <name val="Calibri"/>
      <family val="2"/>
      <scheme val="minor"/>
    </font>
    <font>
      <b/>
      <sz val="10"/>
      <name val="Calibri"/>
      <family val="2"/>
    </font>
    <font>
      <sz val="10"/>
      <name val="Arial"/>
      <family val="2"/>
    </font>
    <font>
      <sz val="10"/>
      <color rgb="FF0070C0"/>
      <name val="Arial"/>
      <family val="2"/>
    </font>
    <font>
      <sz val="10"/>
      <color rgb="FFFF00FF"/>
      <name val="Arial"/>
      <family val="2"/>
    </font>
    <font>
      <sz val="10"/>
      <name val="Calibri"/>
      <family val="2"/>
    </font>
    <font>
      <sz val="10"/>
      <color rgb="FFFF0000"/>
      <name val="Arial"/>
      <family val="2"/>
    </font>
    <font>
      <b/>
      <sz val="10"/>
      <name val="Arial"/>
      <family val="2"/>
    </font>
    <font>
      <sz val="11"/>
      <color theme="1"/>
      <name val="Calibri"/>
      <family val="2"/>
      <scheme val="minor"/>
    </font>
    <font>
      <sz val="10"/>
      <color rgb="FF002060"/>
      <name val="Arial"/>
      <family val="2"/>
    </font>
    <font>
      <b/>
      <sz val="10"/>
      <color rgb="FF002060"/>
      <name val="Arial"/>
      <family val="2"/>
    </font>
    <font>
      <b/>
      <sz val="14"/>
      <color rgb="FF002060"/>
      <name val="Arial"/>
      <family val="2"/>
    </font>
    <font>
      <b/>
      <sz val="10"/>
      <color rgb="FFFF0000"/>
      <name val="Arial"/>
      <family val="2"/>
    </font>
    <font>
      <b/>
      <sz val="12"/>
      <color rgb="FF002060"/>
      <name val="Arial"/>
      <family val="2"/>
    </font>
    <font>
      <b/>
      <sz val="11"/>
      <color rgb="FFFF0000"/>
      <name val="Arial"/>
      <family val="2"/>
    </font>
    <font>
      <b/>
      <sz val="11"/>
      <color rgb="FF002060"/>
      <name val="Arial"/>
      <family val="2"/>
    </font>
    <font>
      <b/>
      <sz val="10"/>
      <color theme="7" tint="-0.249977111117893"/>
      <name val="Arial"/>
      <family val="2"/>
    </font>
    <font>
      <b/>
      <u/>
      <sz val="10"/>
      <color theme="7" tint="-0.249977111117893"/>
      <name val="Arial"/>
      <family val="2"/>
    </font>
    <font>
      <sz val="10"/>
      <color rgb="FFFF33CC"/>
      <name val="Arial"/>
      <family val="2"/>
    </font>
    <font>
      <b/>
      <sz val="24"/>
      <color theme="7" tint="-0.249977111117893"/>
      <name val="Arial"/>
      <family val="2"/>
    </font>
    <font>
      <sz val="8"/>
      <name val="Calibri"/>
      <family val="2"/>
    </font>
    <font>
      <b/>
      <sz val="10"/>
      <name val="Times New Roman"/>
      <family val="1"/>
    </font>
    <font>
      <b/>
      <u/>
      <sz val="10"/>
      <name val="Calibri"/>
      <family val="2"/>
    </font>
    <font>
      <b/>
      <sz val="8"/>
      <name val="Calibri"/>
      <family val="2"/>
    </font>
    <font>
      <b/>
      <u/>
      <sz val="9"/>
      <name val="Calibri"/>
      <family val="2"/>
    </font>
    <font>
      <sz val="10"/>
      <name val="Calibri"/>
      <family val="2"/>
      <scheme val="minor"/>
    </font>
    <font>
      <b/>
      <sz val="10"/>
      <name val="Calibri"/>
      <family val="2"/>
      <scheme val="minor"/>
    </font>
    <font>
      <sz val="10"/>
      <color rgb="FFFF00FF"/>
      <name val="Calibri"/>
      <family val="2"/>
      <scheme val="minor"/>
    </font>
    <font>
      <sz val="10"/>
      <color rgb="FF0070C0"/>
      <name val="Calibri"/>
      <family val="2"/>
      <scheme val="minor"/>
    </font>
    <font>
      <sz val="10"/>
      <color rgb="FFFF0000"/>
      <name val="Calibri"/>
      <family val="2"/>
      <scheme val="minor"/>
    </font>
    <font>
      <b/>
      <sz val="10"/>
      <color theme="0"/>
      <name val="Calibri"/>
      <family val="2"/>
      <scheme val="minor"/>
    </font>
    <font>
      <sz val="10"/>
      <color theme="1"/>
      <name val="Calibri"/>
      <family val="2"/>
      <scheme val="minor"/>
    </font>
    <font>
      <sz val="10"/>
      <color theme="8" tint="-0.499984740745262"/>
      <name val="Calibri"/>
      <family val="2"/>
      <scheme val="minor"/>
    </font>
    <font>
      <b/>
      <sz val="10"/>
      <color theme="8" tint="-0.499984740745262"/>
      <name val="Calibri"/>
      <family val="2"/>
      <scheme val="minor"/>
    </font>
    <font>
      <i/>
      <sz val="10"/>
      <color rgb="FFFF0000"/>
      <name val="Calibri"/>
      <family val="2"/>
      <scheme val="minor"/>
    </font>
    <font>
      <i/>
      <sz val="10"/>
      <name val="Calibri"/>
      <family val="2"/>
      <scheme val="minor"/>
    </font>
    <font>
      <i/>
      <sz val="10"/>
      <color rgb="FF0070C0"/>
      <name val="Calibri"/>
      <family val="2"/>
      <scheme val="minor"/>
    </font>
    <font>
      <b/>
      <i/>
      <sz val="10"/>
      <color theme="1"/>
      <name val="Calibri"/>
      <family val="2"/>
      <scheme val="minor"/>
    </font>
    <font>
      <i/>
      <sz val="10"/>
      <color theme="1"/>
      <name val="Calibri"/>
      <family val="2"/>
      <scheme val="minor"/>
    </font>
    <font>
      <sz val="10"/>
      <color rgb="FF0070C0"/>
      <name val="Calibri (Corps)"/>
    </font>
    <font>
      <sz val="12"/>
      <name val="Calibri"/>
      <family val="2"/>
      <scheme val="minor"/>
    </font>
    <font>
      <sz val="12"/>
      <color rgb="FF0070C0"/>
      <name val="Calibri"/>
      <family val="2"/>
      <scheme val="minor"/>
    </font>
    <font>
      <sz val="12"/>
      <color rgb="FFFF0000"/>
      <name val="Calibri"/>
      <family val="2"/>
      <scheme val="minor"/>
    </font>
    <font>
      <sz val="10"/>
      <color rgb="FFFF0000"/>
      <name val="Calibri (Corps)"/>
    </font>
    <font>
      <sz val="12"/>
      <color rgb="FFFF00FF"/>
      <name val="Calibri"/>
      <family val="2"/>
      <scheme val="minor"/>
    </font>
    <font>
      <sz val="10"/>
      <color rgb="FFFF00FF"/>
      <name val="Calibri (Corps)"/>
    </font>
  </fonts>
  <fills count="14">
    <fill>
      <patternFill patternType="none"/>
    </fill>
    <fill>
      <patternFill patternType="gray125"/>
    </fill>
    <fill>
      <patternFill patternType="solid">
        <fgColor indexed="30"/>
        <bgColor indexed="64"/>
      </patternFill>
    </fill>
    <fill>
      <patternFill patternType="solid">
        <fgColor rgb="FFFFFF00"/>
        <bgColor theme="4"/>
      </patternFill>
    </fill>
    <fill>
      <patternFill patternType="solid">
        <fgColor indexed="44"/>
        <bgColor indexed="64"/>
      </patternFill>
    </fill>
    <fill>
      <patternFill patternType="solid">
        <fgColor rgb="FFFFFF99"/>
        <bgColor indexed="64"/>
      </patternFill>
    </fill>
    <fill>
      <patternFill patternType="solid">
        <fgColor rgb="FFFABF8F"/>
        <bgColor indexed="64"/>
      </patternFill>
    </fill>
    <fill>
      <patternFill patternType="solid">
        <fgColor rgb="FFFFCC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B0FEE6"/>
        <bgColor indexed="64"/>
      </patternFill>
    </fill>
    <fill>
      <patternFill patternType="solid">
        <fgColor rgb="FFCBFFBB"/>
        <bgColor indexed="64"/>
      </patternFill>
    </fill>
    <fill>
      <patternFill patternType="solid">
        <fgColor rgb="FFFF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double">
        <color rgb="FF7030A0"/>
      </right>
      <top style="double">
        <color rgb="FF7030A0"/>
      </top>
      <bottom style="double">
        <color rgb="FF7030A0"/>
      </bottom>
      <diagonal/>
    </border>
    <border>
      <left/>
      <right/>
      <top style="double">
        <color rgb="FF7030A0"/>
      </top>
      <bottom style="double">
        <color rgb="FF7030A0"/>
      </bottom>
      <diagonal/>
    </border>
    <border>
      <left style="double">
        <color rgb="FF7030A0"/>
      </left>
      <right/>
      <top style="double">
        <color rgb="FF7030A0"/>
      </top>
      <bottom style="double">
        <color rgb="FF7030A0"/>
      </bottom>
      <diagonal/>
    </border>
    <border>
      <left style="thin">
        <color auto="1"/>
      </left>
      <right/>
      <top style="thin">
        <color auto="1"/>
      </top>
      <bottom style="thin">
        <color auto="1"/>
      </bottom>
      <diagonal/>
    </border>
    <border>
      <left style="thin">
        <color auto="1"/>
      </left>
      <right/>
      <top/>
      <bottom style="thin">
        <color auto="1"/>
      </bottom>
      <diagonal/>
    </border>
  </borders>
  <cellStyleXfs count="8">
    <xf numFmtId="0" fontId="0" fillId="0" borderId="0"/>
    <xf numFmtId="9" fontId="2" fillId="0" borderId="0" applyFont="0" applyFill="0" applyBorder="0" applyAlignment="0" applyProtection="0"/>
    <xf numFmtId="0" fontId="4" fillId="0" borderId="0"/>
    <xf numFmtId="0" fontId="4" fillId="0" borderId="0"/>
    <xf numFmtId="0" fontId="10" fillId="0" borderId="0"/>
    <xf numFmtId="0" fontId="4" fillId="0" borderId="0"/>
    <xf numFmtId="9" fontId="4" fillId="0" borderId="0" applyFont="0" applyFill="0" applyBorder="0" applyAlignment="0" applyProtection="0"/>
    <xf numFmtId="0" fontId="1" fillId="0" borderId="0"/>
  </cellStyleXfs>
  <cellXfs count="369">
    <xf numFmtId="0" fontId="0" fillId="0" borderId="0" xfId="0"/>
    <xf numFmtId="0" fontId="4" fillId="0" borderId="0" xfId="3"/>
    <xf numFmtId="0" fontId="4" fillId="0" borderId="0" xfId="5" applyAlignment="1">
      <alignment vertical="center"/>
    </xf>
    <xf numFmtId="0" fontId="11" fillId="5" borderId="0" xfId="5" applyFont="1" applyFill="1" applyAlignment="1">
      <alignment vertical="center" wrapText="1"/>
    </xf>
    <xf numFmtId="0" fontId="12" fillId="5" borderId="0" xfId="5" applyFont="1" applyFill="1" applyAlignment="1">
      <alignment horizontal="center" vertical="center" wrapText="1"/>
    </xf>
    <xf numFmtId="0" fontId="13" fillId="5" borderId="4" xfId="5" applyFont="1" applyFill="1" applyBorder="1" applyAlignment="1">
      <alignment horizontal="center" vertical="center" textRotation="90" wrapText="1"/>
    </xf>
    <xf numFmtId="0" fontId="11" fillId="6" borderId="0" xfId="5" applyFont="1" applyFill="1" applyAlignment="1">
      <alignment vertical="center" wrapText="1"/>
    </xf>
    <xf numFmtId="0" fontId="12" fillId="6" borderId="0" xfId="5" applyFont="1" applyFill="1" applyAlignment="1">
      <alignment horizontal="center" vertical="center" wrapText="1"/>
    </xf>
    <xf numFmtId="0" fontId="13" fillId="6" borderId="4" xfId="5" applyFont="1" applyFill="1" applyBorder="1" applyAlignment="1">
      <alignment horizontal="center" vertical="center" textRotation="90" wrapText="1"/>
    </xf>
    <xf numFmtId="0" fontId="9" fillId="0" borderId="0" xfId="5" applyFont="1" applyAlignment="1">
      <alignment vertical="center" textRotation="90"/>
    </xf>
    <xf numFmtId="0" fontId="11" fillId="7" borderId="0" xfId="5" applyFont="1" applyFill="1" applyAlignment="1">
      <alignment vertical="center" wrapText="1"/>
    </xf>
    <xf numFmtId="0" fontId="16" fillId="7" borderId="0" xfId="5" applyFont="1" applyFill="1" applyAlignment="1">
      <alignment horizontal="center" vertical="center"/>
    </xf>
    <xf numFmtId="0" fontId="13" fillId="7" borderId="4" xfId="5" applyFont="1" applyFill="1" applyBorder="1" applyAlignment="1">
      <alignment horizontal="center" vertical="center" textRotation="90" wrapText="1"/>
    </xf>
    <xf numFmtId="0" fontId="4" fillId="8" borderId="0" xfId="5" applyFill="1" applyAlignment="1">
      <alignment vertical="center" wrapText="1"/>
    </xf>
    <xf numFmtId="0" fontId="17" fillId="8" borderId="0" xfId="5" applyFont="1" applyFill="1" applyAlignment="1">
      <alignment horizontal="center" vertical="center"/>
    </xf>
    <xf numFmtId="0" fontId="13" fillId="8" borderId="4" xfId="5" applyFont="1" applyFill="1" applyBorder="1" applyAlignment="1">
      <alignment horizontal="center" vertical="center" textRotation="90" wrapText="1"/>
    </xf>
    <xf numFmtId="0" fontId="12" fillId="0" borderId="0" xfId="5" applyFont="1" applyAlignment="1">
      <alignment vertical="center" textRotation="90"/>
    </xf>
    <xf numFmtId="0" fontId="8" fillId="0" borderId="6" xfId="5" applyFont="1" applyBorder="1" applyAlignment="1">
      <alignment vertical="center"/>
    </xf>
    <xf numFmtId="0" fontId="8" fillId="0" borderId="6" xfId="5" applyFont="1" applyBorder="1" applyAlignment="1">
      <alignment horizontal="center" vertical="center"/>
    </xf>
    <xf numFmtId="0" fontId="8" fillId="0" borderId="3" xfId="5" applyFont="1" applyBorder="1" applyAlignment="1">
      <alignment vertical="center"/>
    </xf>
    <xf numFmtId="0" fontId="8" fillId="0" borderId="3" xfId="5" applyFont="1" applyBorder="1" applyAlignment="1">
      <alignment horizontal="center" vertical="center"/>
    </xf>
    <xf numFmtId="0" fontId="20" fillId="0" borderId="7" xfId="5" applyFont="1" applyBorder="1" applyAlignment="1">
      <alignment vertical="center"/>
    </xf>
    <xf numFmtId="0" fontId="6" fillId="0" borderId="7" xfId="5" applyFont="1" applyBorder="1" applyAlignment="1">
      <alignment horizontal="center" vertical="center"/>
    </xf>
    <xf numFmtId="0" fontId="4" fillId="0" borderId="6" xfId="5" applyBorder="1" applyAlignment="1">
      <alignment vertical="center"/>
    </xf>
    <xf numFmtId="0" fontId="4" fillId="0" borderId="6" xfId="5" applyBorder="1" applyAlignment="1">
      <alignment horizontal="center" vertical="center"/>
    </xf>
    <xf numFmtId="0" fontId="5" fillId="0" borderId="6" xfId="5" applyFont="1" applyBorder="1" applyAlignment="1">
      <alignment vertical="center"/>
    </xf>
    <xf numFmtId="0" fontId="5" fillId="0" borderId="6" xfId="5" applyFont="1" applyBorder="1" applyAlignment="1">
      <alignment horizontal="center" vertical="center"/>
    </xf>
    <xf numFmtId="0" fontId="9" fillId="9" borderId="6" xfId="5" applyFont="1" applyFill="1" applyBorder="1" applyAlignment="1">
      <alignment horizontal="center" vertical="center"/>
    </xf>
    <xf numFmtId="0" fontId="12" fillId="0" borderId="0" xfId="5" applyFont="1" applyAlignment="1">
      <alignment horizontal="center" vertical="center" wrapText="1"/>
    </xf>
    <xf numFmtId="0" fontId="22" fillId="0" borderId="0" xfId="3" applyFont="1" applyAlignment="1">
      <alignment horizontal="justify" vertical="center"/>
    </xf>
    <xf numFmtId="0" fontId="3" fillId="0" borderId="0" xfId="3" applyFont="1" applyAlignment="1">
      <alignment horizontal="justify"/>
    </xf>
    <xf numFmtId="0" fontId="25" fillId="0" borderId="0" xfId="3" applyFont="1" applyAlignment="1">
      <alignment horizontal="justify" vertical="center"/>
    </xf>
    <xf numFmtId="0" fontId="3" fillId="0" borderId="0" xfId="3" applyFont="1"/>
    <xf numFmtId="0" fontId="26" fillId="0" borderId="0" xfId="3" applyFont="1" applyAlignment="1">
      <alignment horizontal="center" vertical="center"/>
    </xf>
    <xf numFmtId="0" fontId="7" fillId="0" borderId="0" xfId="3" applyFont="1" applyAlignment="1">
      <alignment vertical="center"/>
    </xf>
    <xf numFmtId="1" fontId="30" fillId="0" borderId="6" xfId="0" applyNumberFormat="1" applyFont="1" applyBorder="1" applyAlignment="1">
      <alignment horizontal="left"/>
    </xf>
    <xf numFmtId="1" fontId="30" fillId="0" borderId="6" xfId="0" applyNumberFormat="1" applyFont="1" applyBorder="1" applyAlignment="1">
      <alignment horizontal="center"/>
    </xf>
    <xf numFmtId="0" fontId="30" fillId="0" borderId="6" xfId="0" applyFont="1" applyBorder="1"/>
    <xf numFmtId="0" fontId="30" fillId="0" borderId="6" xfId="0" applyFont="1" applyBorder="1" applyAlignment="1">
      <alignment horizontal="center"/>
    </xf>
    <xf numFmtId="14" fontId="30" fillId="0" borderId="6" xfId="0" applyNumberFormat="1" applyFont="1" applyBorder="1" applyAlignment="1">
      <alignment horizontal="center"/>
    </xf>
    <xf numFmtId="165" fontId="30" fillId="0" borderId="6" xfId="0" applyNumberFormat="1" applyFont="1" applyBorder="1" applyAlignment="1">
      <alignment horizontal="center"/>
    </xf>
    <xf numFmtId="14" fontId="30" fillId="0" borderId="6" xfId="0" applyNumberFormat="1" applyFont="1" applyBorder="1" applyAlignment="1">
      <alignment horizontal="center" vertical="center"/>
    </xf>
    <xf numFmtId="1" fontId="30" fillId="0" borderId="1" xfId="0" applyNumberFormat="1" applyFont="1" applyBorder="1" applyAlignment="1">
      <alignment horizontal="left"/>
    </xf>
    <xf numFmtId="1" fontId="30" fillId="0" borderId="1" xfId="0" applyNumberFormat="1" applyFont="1" applyBorder="1" applyAlignment="1">
      <alignment horizontal="center"/>
    </xf>
    <xf numFmtId="0" fontId="30" fillId="0" borderId="1" xfId="0" applyFont="1" applyBorder="1"/>
    <xf numFmtId="0" fontId="30" fillId="0" borderId="1" xfId="0" applyFont="1" applyBorder="1" applyAlignment="1">
      <alignment horizontal="center"/>
    </xf>
    <xf numFmtId="14" fontId="30" fillId="0" borderId="1" xfId="0" applyNumberFormat="1" applyFont="1" applyBorder="1" applyAlignment="1">
      <alignment horizontal="center"/>
    </xf>
    <xf numFmtId="165" fontId="30" fillId="0" borderId="1" xfId="0" applyNumberFormat="1" applyFont="1" applyBorder="1" applyAlignment="1">
      <alignment horizontal="center"/>
    </xf>
    <xf numFmtId="0" fontId="30" fillId="0" borderId="6" xfId="0" applyFont="1" applyBorder="1" applyAlignment="1">
      <alignment horizontal="center" vertical="center"/>
    </xf>
    <xf numFmtId="0" fontId="4" fillId="0" borderId="0" xfId="3" applyAlignment="1">
      <alignment horizontal="left"/>
    </xf>
    <xf numFmtId="0" fontId="9" fillId="4" borderId="6" xfId="0" applyFont="1" applyFill="1" applyBorder="1" applyAlignment="1">
      <alignment horizontal="center" vertical="center" wrapText="1"/>
    </xf>
    <xf numFmtId="0" fontId="9" fillId="4" borderId="6" xfId="0" applyFont="1" applyFill="1" applyBorder="1" applyAlignment="1">
      <alignment horizontal="left" vertical="center"/>
    </xf>
    <xf numFmtId="165" fontId="9" fillId="4" borderId="6" xfId="0" applyNumberFormat="1" applyFont="1" applyFill="1" applyBorder="1" applyAlignment="1">
      <alignment horizontal="center" vertical="center" wrapText="1"/>
    </xf>
    <xf numFmtId="1" fontId="9" fillId="4" borderId="6" xfId="0" applyNumberFormat="1" applyFont="1" applyFill="1" applyBorder="1" applyAlignment="1">
      <alignment horizontal="center" vertical="center" wrapText="1"/>
    </xf>
    <xf numFmtId="1" fontId="4" fillId="0" borderId="0" xfId="3" applyNumberFormat="1" applyAlignment="1">
      <alignment horizontal="center"/>
    </xf>
    <xf numFmtId="0" fontId="4" fillId="0" borderId="0" xfId="3" applyAlignment="1">
      <alignment horizontal="center"/>
    </xf>
    <xf numFmtId="165" fontId="4" fillId="0" borderId="0" xfId="3" applyNumberFormat="1" applyAlignment="1">
      <alignment horizontal="center"/>
    </xf>
    <xf numFmtId="0" fontId="30" fillId="0" borderId="1" xfId="0" applyFont="1" applyBorder="1" applyAlignment="1">
      <alignment horizontal="center" vertical="center"/>
    </xf>
    <xf numFmtId="0" fontId="29" fillId="0" borderId="6" xfId="0" applyFont="1" applyBorder="1" applyAlignment="1">
      <alignment horizontal="center" vertical="center"/>
    </xf>
    <xf numFmtId="1" fontId="27" fillId="0" borderId="6" xfId="0" applyNumberFormat="1" applyFont="1" applyBorder="1" applyAlignment="1">
      <alignment horizontal="left"/>
    </xf>
    <xf numFmtId="1" fontId="27" fillId="0" borderId="6" xfId="0" applyNumberFormat="1" applyFont="1" applyBorder="1" applyAlignment="1">
      <alignment horizontal="center"/>
    </xf>
    <xf numFmtId="0" fontId="27" fillId="0" borderId="6" xfId="0" applyFont="1" applyBorder="1"/>
    <xf numFmtId="0" fontId="27" fillId="0" borderId="6" xfId="0" applyFont="1" applyBorder="1" applyAlignment="1">
      <alignment horizontal="center"/>
    </xf>
    <xf numFmtId="14" fontId="27" fillId="0" borderId="6" xfId="0" applyNumberFormat="1" applyFont="1" applyBorder="1" applyAlignment="1">
      <alignment horizontal="center"/>
    </xf>
    <xf numFmtId="165" fontId="27" fillId="0" borderId="6" xfId="0" applyNumberFormat="1" applyFont="1" applyBorder="1" applyAlignment="1">
      <alignment horizontal="center"/>
    </xf>
    <xf numFmtId="0" fontId="27" fillId="0" borderId="1" xfId="0" applyFont="1" applyBorder="1" applyAlignment="1">
      <alignment horizontal="left" vertical="center"/>
    </xf>
    <xf numFmtId="0" fontId="29" fillId="0" borderId="1" xfId="0" applyFont="1" applyBorder="1" applyAlignment="1">
      <alignment horizontal="center" vertical="center"/>
    </xf>
    <xf numFmtId="0" fontId="27" fillId="0" borderId="1" xfId="0" applyFont="1" applyBorder="1" applyAlignment="1">
      <alignment horizontal="center" vertical="center"/>
    </xf>
    <xf numFmtId="1" fontId="27" fillId="0" borderId="1" xfId="0" applyNumberFormat="1" applyFont="1" applyBorder="1" applyAlignment="1">
      <alignment horizontal="center" vertical="center"/>
    </xf>
    <xf numFmtId="165" fontId="30" fillId="0" borderId="6" xfId="0" applyNumberFormat="1" applyFont="1" applyBorder="1" applyAlignment="1">
      <alignment horizontal="center" vertical="center"/>
    </xf>
    <xf numFmtId="165" fontId="27" fillId="0" borderId="1" xfId="0" applyNumberFormat="1" applyFont="1" applyBorder="1" applyAlignment="1">
      <alignment horizontal="center"/>
    </xf>
    <xf numFmtId="1" fontId="27" fillId="0" borderId="1" xfId="0" applyNumberFormat="1" applyFont="1" applyBorder="1" applyAlignment="1">
      <alignment horizontal="left"/>
    </xf>
    <xf numFmtId="1" fontId="27" fillId="0" borderId="1" xfId="0" applyNumberFormat="1" applyFont="1" applyBorder="1" applyAlignment="1">
      <alignment horizontal="center"/>
    </xf>
    <xf numFmtId="0" fontId="27" fillId="0" borderId="1" xfId="0" applyFont="1" applyBorder="1"/>
    <xf numFmtId="0" fontId="27" fillId="0" borderId="1" xfId="0" applyFont="1" applyBorder="1" applyAlignment="1">
      <alignment horizontal="center"/>
    </xf>
    <xf numFmtId="14" fontId="27" fillId="0" borderId="1" xfId="0" applyNumberFormat="1" applyFont="1" applyBorder="1" applyAlignment="1">
      <alignment horizontal="center"/>
    </xf>
    <xf numFmtId="14" fontId="27" fillId="0" borderId="6" xfId="0" applyNumberFormat="1" applyFont="1" applyBorder="1" applyAlignment="1">
      <alignment horizontal="center" vertical="center"/>
    </xf>
    <xf numFmtId="1" fontId="27" fillId="12" borderId="1" xfId="0" applyNumberFormat="1" applyFont="1" applyFill="1" applyBorder="1" applyAlignment="1">
      <alignment horizontal="left"/>
    </xf>
    <xf numFmtId="1" fontId="27" fillId="12" borderId="1" xfId="0" applyNumberFormat="1" applyFont="1" applyFill="1" applyBorder="1" applyAlignment="1">
      <alignment horizontal="center"/>
    </xf>
    <xf numFmtId="0" fontId="27" fillId="12" borderId="1" xfId="0" applyFont="1" applyFill="1" applyBorder="1"/>
    <xf numFmtId="0" fontId="27" fillId="12" borderId="1" xfId="0" applyFont="1" applyFill="1" applyBorder="1" applyAlignment="1">
      <alignment horizontal="left" vertical="center"/>
    </xf>
    <xf numFmtId="0" fontId="27" fillId="12" borderId="1" xfId="0" applyFont="1" applyFill="1" applyBorder="1" applyAlignment="1">
      <alignment horizontal="center"/>
    </xf>
    <xf numFmtId="14" fontId="27" fillId="12" borderId="1" xfId="0" applyNumberFormat="1" applyFont="1" applyFill="1" applyBorder="1" applyAlignment="1">
      <alignment horizontal="center"/>
    </xf>
    <xf numFmtId="165" fontId="27" fillId="12" borderId="1" xfId="0" applyNumberFormat="1" applyFont="1" applyFill="1" applyBorder="1" applyAlignment="1">
      <alignment horizontal="center"/>
    </xf>
    <xf numFmtId="14" fontId="4" fillId="4" borderId="6" xfId="0" applyNumberFormat="1" applyFont="1" applyFill="1" applyBorder="1" applyAlignment="1">
      <alignment horizontal="center" vertical="center" wrapText="1"/>
    </xf>
    <xf numFmtId="14" fontId="4" fillId="0" borderId="0" xfId="3" applyNumberFormat="1" applyAlignment="1">
      <alignment horizontal="center"/>
    </xf>
    <xf numFmtId="49" fontId="27" fillId="0" borderId="1" xfId="0" applyNumberFormat="1" applyFont="1" applyBorder="1" applyAlignment="1">
      <alignment horizontal="left" vertical="center"/>
    </xf>
    <xf numFmtId="1" fontId="27" fillId="12" borderId="6" xfId="0" applyNumberFormat="1" applyFont="1" applyFill="1" applyBorder="1" applyAlignment="1">
      <alignment horizontal="center"/>
    </xf>
    <xf numFmtId="0" fontId="27" fillId="12" borderId="6" xfId="0" applyFont="1" applyFill="1" applyBorder="1" applyAlignment="1">
      <alignment horizontal="center"/>
    </xf>
    <xf numFmtId="165" fontId="27" fillId="12" borderId="6" xfId="0" applyNumberFormat="1" applyFont="1" applyFill="1" applyBorder="1" applyAlignment="1">
      <alignment horizontal="center"/>
    </xf>
    <xf numFmtId="0" fontId="4" fillId="0" borderId="6" xfId="3" applyBorder="1"/>
    <xf numFmtId="1" fontId="4" fillId="0" borderId="6" xfId="3" applyNumberFormat="1" applyBorder="1" applyAlignment="1">
      <alignment horizontal="center"/>
    </xf>
    <xf numFmtId="165" fontId="4" fillId="0" borderId="6" xfId="3" applyNumberFormat="1" applyBorder="1" applyAlignment="1">
      <alignment horizontal="center"/>
    </xf>
    <xf numFmtId="14" fontId="4" fillId="0" borderId="6" xfId="3" applyNumberFormat="1" applyBorder="1" applyAlignment="1">
      <alignment horizontal="center"/>
    </xf>
    <xf numFmtId="165" fontId="29" fillId="0" borderId="1" xfId="0" applyNumberFormat="1" applyFont="1" applyBorder="1" applyAlignment="1">
      <alignment horizontal="center" vertical="center"/>
    </xf>
    <xf numFmtId="1" fontId="29" fillId="0" borderId="1" xfId="0" applyNumberFormat="1" applyFont="1" applyBorder="1" applyAlignment="1">
      <alignment horizontal="center" vertical="center"/>
    </xf>
    <xf numFmtId="1" fontId="29" fillId="0" borderId="1" xfId="2" applyNumberFormat="1" applyFont="1" applyBorder="1" applyAlignment="1">
      <alignment horizontal="left" vertical="center"/>
    </xf>
    <xf numFmtId="1" fontId="29" fillId="0" borderId="1" xfId="2" applyNumberFormat="1" applyFont="1" applyBorder="1" applyAlignment="1">
      <alignment horizontal="center" vertical="center"/>
    </xf>
    <xf numFmtId="0" fontId="29" fillId="0" borderId="1" xfId="0" applyFont="1" applyBorder="1" applyAlignment="1">
      <alignment horizontal="left" vertical="center"/>
    </xf>
    <xf numFmtId="49" fontId="29" fillId="0" borderId="1" xfId="0" applyNumberFormat="1" applyFont="1" applyBorder="1" applyAlignment="1">
      <alignment horizontal="left" vertical="center"/>
    </xf>
    <xf numFmtId="14" fontId="29" fillId="0" borderId="1" xfId="0" applyNumberFormat="1" applyFont="1" applyBorder="1" applyAlignment="1">
      <alignment horizontal="center" vertical="center"/>
    </xf>
    <xf numFmtId="164" fontId="29" fillId="0" borderId="1" xfId="0" applyNumberFormat="1" applyFont="1" applyBorder="1" applyAlignment="1">
      <alignment horizontal="center" vertical="center"/>
    </xf>
    <xf numFmtId="164" fontId="29" fillId="0" borderId="1" xfId="2" applyNumberFormat="1" applyFont="1" applyBorder="1" applyAlignment="1">
      <alignment horizontal="center" vertical="center"/>
    </xf>
    <xf numFmtId="164" fontId="32" fillId="2" borderId="1" xfId="0" applyNumberFormat="1" applyFont="1" applyFill="1" applyBorder="1" applyAlignment="1">
      <alignment horizontal="left" vertical="center" wrapText="1"/>
    </xf>
    <xf numFmtId="1"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xf>
    <xf numFmtId="49" fontId="32" fillId="2" borderId="1"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65" fontId="32" fillId="2" borderId="1" xfId="0" applyNumberFormat="1" applyFont="1" applyFill="1" applyBorder="1" applyAlignment="1">
      <alignment horizontal="center" vertical="center" wrapText="1"/>
    </xf>
    <xf numFmtId="1" fontId="32" fillId="2" borderId="1" xfId="0" applyNumberFormat="1" applyFont="1" applyFill="1" applyBorder="1" applyAlignment="1">
      <alignment horizontal="center" vertical="center"/>
    </xf>
    <xf numFmtId="165" fontId="32" fillId="2" borderId="1" xfId="0" applyNumberFormat="1" applyFont="1" applyFill="1" applyBorder="1" applyAlignment="1">
      <alignment horizontal="center" vertical="center"/>
    </xf>
    <xf numFmtId="165" fontId="28" fillId="3" borderId="2" xfId="0" applyNumberFormat="1" applyFont="1" applyFill="1" applyBorder="1" applyAlignment="1">
      <alignment horizontal="center" vertical="center" wrapText="1"/>
    </xf>
    <xf numFmtId="165" fontId="28" fillId="3" borderId="1" xfId="0" applyNumberFormat="1" applyFont="1" applyFill="1" applyBorder="1" applyAlignment="1">
      <alignment horizontal="center" vertical="center" wrapText="1"/>
    </xf>
    <xf numFmtId="10" fontId="28" fillId="3" borderId="1" xfId="1" applyNumberFormat="1" applyFont="1" applyFill="1" applyBorder="1" applyAlignment="1">
      <alignment horizontal="center" vertical="center" wrapText="1"/>
    </xf>
    <xf numFmtId="0" fontId="33" fillId="0" borderId="0" xfId="0" applyFont="1"/>
    <xf numFmtId="1" fontId="30" fillId="0" borderId="1" xfId="2" applyNumberFormat="1" applyFont="1" applyBorder="1" applyAlignment="1">
      <alignment horizontal="left" vertical="center"/>
    </xf>
    <xf numFmtId="1" fontId="30" fillId="0" borderId="1" xfId="2" applyNumberFormat="1" applyFont="1" applyBorder="1" applyAlignment="1">
      <alignment horizontal="center" vertical="center"/>
    </xf>
    <xf numFmtId="0" fontId="30" fillId="0" borderId="1" xfId="0" applyFont="1" applyBorder="1" applyAlignment="1">
      <alignment horizontal="left" vertical="center"/>
    </xf>
    <xf numFmtId="49" fontId="30" fillId="0" borderId="1" xfId="0" applyNumberFormat="1" applyFont="1" applyBorder="1" applyAlignment="1">
      <alignment horizontal="left" vertical="center"/>
    </xf>
    <xf numFmtId="14" fontId="30" fillId="0" borderId="1" xfId="0" applyNumberFormat="1" applyFont="1" applyBorder="1" applyAlignment="1">
      <alignment horizontal="center" vertical="center"/>
    </xf>
    <xf numFmtId="164" fontId="30" fillId="0" borderId="1" xfId="0" applyNumberFormat="1" applyFont="1" applyBorder="1" applyAlignment="1">
      <alignment horizontal="center" vertical="center"/>
    </xf>
    <xf numFmtId="1" fontId="30" fillId="0" borderId="1" xfId="0" applyNumberFormat="1" applyFont="1" applyBorder="1" applyAlignment="1">
      <alignment horizontal="center" vertical="center"/>
    </xf>
    <xf numFmtId="165" fontId="30" fillId="0" borderId="1" xfId="0" applyNumberFormat="1" applyFont="1" applyBorder="1" applyAlignment="1">
      <alignment horizontal="center" vertical="center"/>
    </xf>
    <xf numFmtId="164" fontId="30" fillId="0" borderId="1" xfId="2" applyNumberFormat="1" applyFont="1" applyBorder="1" applyAlignment="1">
      <alignment horizontal="center" vertical="center"/>
    </xf>
    <xf numFmtId="1" fontId="27" fillId="0" borderId="1" xfId="2" applyNumberFormat="1" applyFont="1" applyBorder="1" applyAlignment="1">
      <alignment horizontal="left" vertical="center"/>
    </xf>
    <xf numFmtId="1" fontId="27" fillId="0" borderId="1" xfId="2" applyNumberFormat="1" applyFont="1" applyBorder="1" applyAlignment="1">
      <alignment horizontal="center" vertical="center"/>
    </xf>
    <xf numFmtId="14" fontId="27" fillId="0" borderId="1" xfId="0" applyNumberFormat="1" applyFont="1" applyBorder="1" applyAlignment="1">
      <alignment horizontal="center" vertical="center"/>
    </xf>
    <xf numFmtId="164" fontId="27" fillId="0" borderId="1" xfId="0" applyNumberFormat="1" applyFont="1" applyBorder="1" applyAlignment="1">
      <alignment horizontal="center" vertical="center"/>
    </xf>
    <xf numFmtId="164" fontId="27" fillId="0" borderId="1" xfId="2" applyNumberFormat="1" applyFont="1" applyBorder="1" applyAlignment="1">
      <alignment horizontal="center" vertical="center"/>
    </xf>
    <xf numFmtId="165" fontId="27" fillId="0" borderId="1" xfId="0" applyNumberFormat="1" applyFont="1" applyBorder="1" applyAlignment="1">
      <alignment horizontal="center" vertical="center"/>
    </xf>
    <xf numFmtId="1" fontId="31" fillId="0" borderId="1" xfId="2" applyNumberFormat="1" applyFont="1" applyBorder="1" applyAlignment="1">
      <alignment horizontal="left" vertical="center"/>
    </xf>
    <xf numFmtId="1" fontId="31" fillId="0" borderId="1" xfId="2" applyNumberFormat="1" applyFont="1" applyBorder="1" applyAlignment="1">
      <alignment horizontal="center" vertical="center"/>
    </xf>
    <xf numFmtId="0" fontId="31" fillId="0" borderId="1" xfId="0" applyFont="1" applyBorder="1" applyAlignment="1">
      <alignment horizontal="left" vertical="center"/>
    </xf>
    <xf numFmtId="49" fontId="31" fillId="0" borderId="1" xfId="0" applyNumberFormat="1" applyFont="1" applyBorder="1" applyAlignment="1">
      <alignment horizontal="left" vertical="center"/>
    </xf>
    <xf numFmtId="0" fontId="31" fillId="0" borderId="1" xfId="0" applyFont="1" applyBorder="1" applyAlignment="1">
      <alignment horizontal="center" vertical="center"/>
    </xf>
    <xf numFmtId="14" fontId="31" fillId="0" borderId="1" xfId="0" applyNumberFormat="1" applyFont="1" applyBorder="1" applyAlignment="1">
      <alignment horizontal="center" vertical="center"/>
    </xf>
    <xf numFmtId="164" fontId="31" fillId="0" borderId="1" xfId="0" applyNumberFormat="1" applyFont="1" applyBorder="1" applyAlignment="1">
      <alignment horizontal="center" vertical="center"/>
    </xf>
    <xf numFmtId="164" fontId="31" fillId="0" borderId="1" xfId="2" applyNumberFormat="1" applyFont="1" applyBorder="1" applyAlignment="1">
      <alignment horizontal="center" vertical="center"/>
    </xf>
    <xf numFmtId="1" fontId="31" fillId="0" borderId="1" xfId="0" applyNumberFormat="1" applyFont="1" applyBorder="1" applyAlignment="1">
      <alignment horizontal="center" vertical="center"/>
    </xf>
    <xf numFmtId="165" fontId="31" fillId="0" borderId="1" xfId="0" applyNumberFormat="1" applyFont="1" applyBorder="1" applyAlignment="1">
      <alignment horizontal="center" vertical="center"/>
    </xf>
    <xf numFmtId="1" fontId="30" fillId="0" borderId="6" xfId="0" applyNumberFormat="1" applyFont="1" applyBorder="1" applyAlignment="1">
      <alignment horizontal="center" vertical="center"/>
    </xf>
    <xf numFmtId="0" fontId="30" fillId="0" borderId="6" xfId="0" applyFont="1" applyBorder="1" applyAlignment="1">
      <alignment horizontal="left" vertical="center"/>
    </xf>
    <xf numFmtId="49" fontId="30" fillId="0" borderId="6" xfId="0" applyNumberFormat="1" applyFont="1" applyBorder="1" applyAlignment="1">
      <alignment horizontal="left" vertical="center"/>
    </xf>
    <xf numFmtId="164" fontId="27" fillId="0" borderId="6" xfId="2" applyNumberFormat="1" applyFont="1" applyBorder="1" applyAlignment="1">
      <alignment horizontal="center" vertical="center"/>
    </xf>
    <xf numFmtId="1" fontId="27" fillId="0" borderId="6" xfId="0" applyNumberFormat="1" applyFont="1" applyBorder="1" applyAlignment="1">
      <alignment horizontal="center" vertical="center"/>
    </xf>
    <xf numFmtId="165"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2" applyNumberFormat="1" applyFont="1" applyBorder="1" applyAlignment="1">
      <alignment horizontal="left" vertical="center"/>
    </xf>
    <xf numFmtId="1" fontId="27" fillId="0" borderId="6" xfId="2" applyNumberFormat="1" applyFont="1" applyBorder="1" applyAlignment="1">
      <alignment horizontal="center" vertical="center"/>
    </xf>
    <xf numFmtId="0" fontId="27" fillId="0" borderId="6" xfId="0" applyFont="1" applyBorder="1" applyAlignment="1">
      <alignment horizontal="left" vertical="center"/>
    </xf>
    <xf numFmtId="49" fontId="27" fillId="0" borderId="6" xfId="0" applyNumberFormat="1" applyFont="1" applyBorder="1" applyAlignment="1">
      <alignment horizontal="left" vertical="center"/>
    </xf>
    <xf numFmtId="164" fontId="27" fillId="0" borderId="6" xfId="0" applyNumberFormat="1" applyFont="1" applyBorder="1" applyAlignment="1">
      <alignment horizontal="center" vertical="center"/>
    </xf>
    <xf numFmtId="0" fontId="27" fillId="0" borderId="6" xfId="0" applyFont="1" applyBorder="1" applyAlignment="1">
      <alignment horizontal="left"/>
    </xf>
    <xf numFmtId="1" fontId="27" fillId="11" borderId="1" xfId="2" applyNumberFormat="1" applyFont="1" applyFill="1" applyBorder="1" applyAlignment="1">
      <alignment horizontal="left" vertical="center"/>
    </xf>
    <xf numFmtId="1" fontId="27" fillId="11" borderId="1" xfId="2" applyNumberFormat="1" applyFont="1" applyFill="1" applyBorder="1" applyAlignment="1">
      <alignment horizontal="center" vertical="center"/>
    </xf>
    <xf numFmtId="0" fontId="27" fillId="11" borderId="1" xfId="0" applyFont="1" applyFill="1" applyBorder="1" applyAlignment="1">
      <alignment horizontal="left" vertical="center"/>
    </xf>
    <xf numFmtId="49" fontId="27" fillId="11" borderId="1" xfId="0" applyNumberFormat="1" applyFont="1" applyFill="1" applyBorder="1" applyAlignment="1">
      <alignment horizontal="left" vertical="center"/>
    </xf>
    <xf numFmtId="0" fontId="27" fillId="11" borderId="1" xfId="0" applyFont="1" applyFill="1" applyBorder="1" applyAlignment="1">
      <alignment horizontal="center" vertical="center"/>
    </xf>
    <xf numFmtId="14" fontId="27" fillId="11" borderId="1" xfId="0" applyNumberFormat="1" applyFont="1" applyFill="1" applyBorder="1" applyAlignment="1">
      <alignment horizontal="center" vertical="center"/>
    </xf>
    <xf numFmtId="164" fontId="27" fillId="11" borderId="1" xfId="0" applyNumberFormat="1" applyFont="1" applyFill="1" applyBorder="1" applyAlignment="1">
      <alignment horizontal="center" vertical="center"/>
    </xf>
    <xf numFmtId="164" fontId="27" fillId="11" borderId="1" xfId="2" applyNumberFormat="1" applyFont="1" applyFill="1" applyBorder="1" applyAlignment="1">
      <alignment horizontal="center" vertical="center"/>
    </xf>
    <xf numFmtId="1" fontId="27" fillId="11" borderId="1" xfId="0" applyNumberFormat="1" applyFont="1" applyFill="1" applyBorder="1" applyAlignment="1">
      <alignment horizontal="center" vertical="center"/>
    </xf>
    <xf numFmtId="165" fontId="27" fillId="11" borderId="1" xfId="0" applyNumberFormat="1" applyFont="1" applyFill="1" applyBorder="1" applyAlignment="1">
      <alignment horizontal="center" vertical="center"/>
    </xf>
    <xf numFmtId="1" fontId="27" fillId="12" borderId="1" xfId="2" applyNumberFormat="1" applyFont="1" applyFill="1" applyBorder="1" applyAlignment="1">
      <alignment horizontal="left" vertical="center"/>
    </xf>
    <xf numFmtId="1" fontId="27" fillId="12" borderId="1" xfId="2" applyNumberFormat="1" applyFont="1" applyFill="1" applyBorder="1" applyAlignment="1">
      <alignment horizontal="center" vertical="center"/>
    </xf>
    <xf numFmtId="49" fontId="27" fillId="12" borderId="1" xfId="0" applyNumberFormat="1" applyFont="1" applyFill="1" applyBorder="1" applyAlignment="1">
      <alignment horizontal="left" vertical="center"/>
    </xf>
    <xf numFmtId="0" fontId="27" fillId="12" borderId="1" xfId="0" applyFont="1" applyFill="1" applyBorder="1" applyAlignment="1">
      <alignment horizontal="center" vertical="center"/>
    </xf>
    <xf numFmtId="14" fontId="27" fillId="12" borderId="1" xfId="0" applyNumberFormat="1" applyFont="1" applyFill="1" applyBorder="1" applyAlignment="1">
      <alignment horizontal="center" vertical="center"/>
    </xf>
    <xf numFmtId="164" fontId="27" fillId="12" borderId="1" xfId="0" applyNumberFormat="1" applyFont="1" applyFill="1" applyBorder="1" applyAlignment="1">
      <alignment horizontal="center" vertical="center"/>
    </xf>
    <xf numFmtId="164" fontId="27" fillId="12" borderId="1" xfId="2" applyNumberFormat="1" applyFont="1" applyFill="1" applyBorder="1" applyAlignment="1">
      <alignment horizontal="center" vertical="center"/>
    </xf>
    <xf numFmtId="1" fontId="27" fillId="12" borderId="1" xfId="0" applyNumberFormat="1" applyFont="1" applyFill="1" applyBorder="1" applyAlignment="1">
      <alignment horizontal="center" vertical="center"/>
    </xf>
    <xf numFmtId="165" fontId="27" fillId="12" borderId="1" xfId="0" applyNumberFormat="1" applyFont="1" applyFill="1" applyBorder="1" applyAlignment="1">
      <alignment horizontal="center" vertical="center"/>
    </xf>
    <xf numFmtId="1" fontId="27" fillId="12" borderId="6" xfId="0" applyNumberFormat="1" applyFont="1" applyFill="1" applyBorder="1" applyAlignment="1">
      <alignment horizontal="left"/>
    </xf>
    <xf numFmtId="0" fontId="27" fillId="12" borderId="6" xfId="0" applyFont="1" applyFill="1" applyBorder="1"/>
    <xf numFmtId="14" fontId="27" fillId="12" borderId="6" xfId="0" applyNumberFormat="1" applyFont="1" applyFill="1" applyBorder="1" applyAlignment="1">
      <alignment horizontal="center"/>
    </xf>
    <xf numFmtId="14" fontId="27" fillId="12" borderId="6" xfId="0" applyNumberFormat="1" applyFont="1" applyFill="1" applyBorder="1" applyAlignment="1">
      <alignment horizontal="center" vertical="center"/>
    </xf>
    <xf numFmtId="0" fontId="27"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1" fontId="27" fillId="0" borderId="0" xfId="0" applyNumberFormat="1" applyFont="1" applyAlignment="1" applyProtection="1">
      <alignment horizontal="left" vertical="center"/>
      <protection locked="0" hidden="1"/>
    </xf>
    <xf numFmtId="49" fontId="27" fillId="0" borderId="0" xfId="0" applyNumberFormat="1" applyFont="1" applyAlignment="1" applyProtection="1">
      <alignment horizontal="left" vertical="center"/>
      <protection locked="0"/>
    </xf>
    <xf numFmtId="14" fontId="27" fillId="0" borderId="0" xfId="0" applyNumberFormat="1" applyFont="1" applyAlignment="1" applyProtection="1">
      <alignment horizontal="center" vertical="center"/>
      <protection locked="0"/>
    </xf>
    <xf numFmtId="14" fontId="27" fillId="0" borderId="0" xfId="0" applyNumberFormat="1" applyFont="1" applyAlignment="1" applyProtection="1">
      <alignment horizontal="left" vertical="center"/>
      <protection locked="0"/>
    </xf>
    <xf numFmtId="165" fontId="27" fillId="0" borderId="0" xfId="0" applyNumberFormat="1" applyFont="1" applyAlignment="1" applyProtection="1">
      <alignment horizontal="left" vertical="center"/>
      <protection locked="0"/>
    </xf>
    <xf numFmtId="1" fontId="27" fillId="0" borderId="0" xfId="0" applyNumberFormat="1" applyFont="1" applyAlignment="1">
      <alignment horizontal="center" wrapText="1"/>
    </xf>
    <xf numFmtId="165" fontId="27" fillId="0" borderId="0" xfId="0" applyNumberFormat="1" applyFont="1" applyAlignment="1">
      <alignment horizontal="center" wrapText="1"/>
    </xf>
    <xf numFmtId="0" fontId="27" fillId="0" borderId="0" xfId="0" applyFont="1" applyAlignment="1">
      <alignment horizontal="center" vertical="center"/>
    </xf>
    <xf numFmtId="0" fontId="28" fillId="0" borderId="0" xfId="0" applyFont="1" applyAlignment="1">
      <alignment horizontal="center" vertical="center" wrapText="1"/>
    </xf>
    <xf numFmtId="1" fontId="34" fillId="10" borderId="0" xfId="0" applyNumberFormat="1" applyFont="1" applyFill="1" applyAlignment="1">
      <alignment horizontal="center"/>
    </xf>
    <xf numFmtId="165" fontId="34" fillId="10" borderId="0" xfId="0" applyNumberFormat="1" applyFont="1" applyFill="1" applyAlignment="1">
      <alignment horizontal="center"/>
    </xf>
    <xf numFmtId="165" fontId="35" fillId="10" borderId="0" xfId="0" applyNumberFormat="1" applyFont="1" applyFill="1" applyAlignment="1">
      <alignment horizontal="center"/>
    </xf>
    <xf numFmtId="0" fontId="32" fillId="2" borderId="1" xfId="0" applyFont="1" applyFill="1" applyBorder="1" applyAlignment="1">
      <alignment vertical="center"/>
    </xf>
    <xf numFmtId="0" fontId="27" fillId="0" borderId="1" xfId="0" applyFont="1" applyBorder="1" applyAlignment="1">
      <alignment vertical="center"/>
    </xf>
    <xf numFmtId="0" fontId="27" fillId="12" borderId="6" xfId="0" applyFont="1" applyFill="1" applyBorder="1" applyAlignment="1">
      <alignment horizontal="center" vertical="center"/>
    </xf>
    <xf numFmtId="1" fontId="31" fillId="0" borderId="6" xfId="0" applyNumberFormat="1" applyFont="1" applyBorder="1" applyAlignment="1">
      <alignment horizontal="left"/>
    </xf>
    <xf numFmtId="1" fontId="31" fillId="0" borderId="6" xfId="0" applyNumberFormat="1" applyFont="1" applyBorder="1" applyAlignment="1">
      <alignment horizontal="center"/>
    </xf>
    <xf numFmtId="0" fontId="31" fillId="0" borderId="6" xfId="0" applyFont="1" applyBorder="1"/>
    <xf numFmtId="14" fontId="31" fillId="0" borderId="6" xfId="0" applyNumberFormat="1" applyFont="1" applyBorder="1" applyAlignment="1">
      <alignment horizontal="center"/>
    </xf>
    <xf numFmtId="0" fontId="31" fillId="0" borderId="6" xfId="0" applyFont="1" applyBorder="1" applyAlignment="1">
      <alignment horizontal="center"/>
    </xf>
    <xf numFmtId="165" fontId="31" fillId="0" borderId="6" xfId="0" applyNumberFormat="1" applyFont="1" applyBorder="1" applyAlignment="1">
      <alignment horizontal="center"/>
    </xf>
    <xf numFmtId="14" fontId="36" fillId="0" borderId="1" xfId="0" applyNumberFormat="1" applyFont="1" applyBorder="1" applyAlignment="1">
      <alignment horizontal="center" vertical="center"/>
    </xf>
    <xf numFmtId="14" fontId="37" fillId="0" borderId="1" xfId="0" applyNumberFormat="1" applyFont="1" applyBorder="1" applyAlignment="1">
      <alignment horizontal="center" vertical="center"/>
    </xf>
    <xf numFmtId="165" fontId="29" fillId="0" borderId="6" xfId="0" applyNumberFormat="1" applyFont="1" applyBorder="1" applyAlignment="1">
      <alignment horizontal="center" vertical="center"/>
    </xf>
    <xf numFmtId="1" fontId="30" fillId="0" borderId="6" xfId="2" applyNumberFormat="1" applyFont="1" applyBorder="1" applyAlignment="1">
      <alignment horizontal="left" vertical="center"/>
    </xf>
    <xf numFmtId="1" fontId="30" fillId="0" borderId="6" xfId="2" applyNumberFormat="1" applyFont="1" applyBorder="1" applyAlignment="1">
      <alignment horizontal="center" vertical="center"/>
    </xf>
    <xf numFmtId="164" fontId="30" fillId="0" borderId="6" xfId="0" applyNumberFormat="1" applyFont="1" applyBorder="1" applyAlignment="1">
      <alignment horizontal="center" vertical="center"/>
    </xf>
    <xf numFmtId="164" fontId="30" fillId="0" borderId="6" xfId="2" applyNumberFormat="1" applyFont="1" applyBorder="1" applyAlignment="1">
      <alignment horizontal="center" vertical="center"/>
    </xf>
    <xf numFmtId="165" fontId="30" fillId="0" borderId="11" xfId="0" applyNumberFormat="1" applyFont="1" applyBorder="1" applyAlignment="1">
      <alignment horizontal="center" vertical="center"/>
    </xf>
    <xf numFmtId="1" fontId="27" fillId="0" borderId="5" xfId="2" applyNumberFormat="1" applyFont="1" applyBorder="1" applyAlignment="1">
      <alignment horizontal="left" vertical="center"/>
    </xf>
    <xf numFmtId="1" fontId="27" fillId="0" borderId="5" xfId="2" applyNumberFormat="1" applyFont="1" applyBorder="1" applyAlignment="1">
      <alignment horizontal="center" vertical="center"/>
    </xf>
    <xf numFmtId="0" fontId="27" fillId="0" borderId="5" xfId="0" applyFont="1" applyBorder="1" applyAlignment="1">
      <alignment horizontal="left" vertical="center"/>
    </xf>
    <xf numFmtId="49" fontId="27" fillId="0" borderId="5" xfId="0" applyNumberFormat="1" applyFont="1" applyBorder="1" applyAlignment="1">
      <alignment horizontal="left" vertical="center"/>
    </xf>
    <xf numFmtId="0" fontId="27" fillId="0" borderId="5" xfId="0" applyFont="1" applyBorder="1" applyAlignment="1">
      <alignment horizontal="center" vertical="center"/>
    </xf>
    <xf numFmtId="14" fontId="27" fillId="0" borderId="5" xfId="0" applyNumberFormat="1" applyFont="1" applyBorder="1" applyAlignment="1">
      <alignment horizontal="center" vertical="center"/>
    </xf>
    <xf numFmtId="164" fontId="27" fillId="0" borderId="5" xfId="0" applyNumberFormat="1" applyFont="1" applyBorder="1" applyAlignment="1">
      <alignment horizontal="center" vertical="center"/>
    </xf>
    <xf numFmtId="164" fontId="27" fillId="0" borderId="5" xfId="2" applyNumberFormat="1" applyFont="1" applyBorder="1" applyAlignment="1">
      <alignment horizontal="center" vertical="center"/>
    </xf>
    <xf numFmtId="1" fontId="27" fillId="0" borderId="5" xfId="0" applyNumberFormat="1" applyFont="1" applyBorder="1" applyAlignment="1">
      <alignment horizontal="center" vertical="center"/>
    </xf>
    <xf numFmtId="165" fontId="27" fillId="0" borderId="5" xfId="0" applyNumberFormat="1" applyFont="1" applyBorder="1" applyAlignment="1">
      <alignment horizontal="center" vertical="center"/>
    </xf>
    <xf numFmtId="1" fontId="30" fillId="0" borderId="0" xfId="0" applyNumberFormat="1" applyFont="1" applyAlignment="1">
      <alignment horizontal="center" vertical="center"/>
    </xf>
    <xf numFmtId="14" fontId="38" fillId="0" borderId="1" xfId="0" applyNumberFormat="1" applyFont="1" applyBorder="1" applyAlignment="1">
      <alignment horizontal="center" vertical="center"/>
    </xf>
    <xf numFmtId="0" fontId="4" fillId="0" borderId="6" xfId="3" applyBorder="1" applyAlignment="1">
      <alignment horizontal="center"/>
    </xf>
    <xf numFmtId="0" fontId="4" fillId="0" borderId="6" xfId="3" applyBorder="1" applyAlignment="1">
      <alignment horizontal="left"/>
    </xf>
    <xf numFmtId="1" fontId="27" fillId="12" borderId="6" xfId="0" applyNumberFormat="1" applyFont="1" applyFill="1" applyBorder="1" applyAlignment="1">
      <alignment horizontal="left" vertical="center"/>
    </xf>
    <xf numFmtId="1" fontId="27" fillId="12" borderId="6" xfId="0" applyNumberFormat="1" applyFont="1" applyFill="1" applyBorder="1" applyAlignment="1">
      <alignment horizontal="center" vertical="center"/>
    </xf>
    <xf numFmtId="0" fontId="27" fillId="12" borderId="6" xfId="0" applyFont="1" applyFill="1" applyBorder="1" applyAlignment="1">
      <alignment vertical="center"/>
    </xf>
    <xf numFmtId="165" fontId="27" fillId="12" borderId="6" xfId="0" applyNumberFormat="1" applyFont="1" applyFill="1" applyBorder="1" applyAlignment="1">
      <alignment horizontal="center" vertical="center"/>
    </xf>
    <xf numFmtId="0" fontId="4" fillId="0" borderId="7" xfId="3" applyBorder="1"/>
    <xf numFmtId="165" fontId="4" fillId="0" borderId="7" xfId="3" applyNumberFormat="1" applyBorder="1" applyAlignment="1">
      <alignment horizontal="center"/>
    </xf>
    <xf numFmtId="165" fontId="33" fillId="0" borderId="0" xfId="0" applyNumberFormat="1" applyFont="1" applyAlignment="1">
      <alignment horizontal="center" wrapText="1"/>
    </xf>
    <xf numFmtId="0" fontId="33" fillId="0" borderId="0" xfId="0" applyFont="1" applyAlignment="1">
      <alignment horizontal="left"/>
    </xf>
    <xf numFmtId="14" fontId="33" fillId="0" borderId="0" xfId="0" applyNumberFormat="1" applyFont="1" applyAlignment="1">
      <alignment horizontal="center"/>
    </xf>
    <xf numFmtId="0" fontId="33" fillId="0" borderId="0" xfId="0" applyFont="1" applyAlignment="1">
      <alignment horizontal="center"/>
    </xf>
    <xf numFmtId="165" fontId="33" fillId="0" borderId="0" xfId="0" applyNumberFormat="1" applyFont="1"/>
    <xf numFmtId="16" fontId="33" fillId="0" borderId="0" xfId="0" applyNumberFormat="1" applyFont="1" applyAlignment="1">
      <alignment horizontal="center" vertical="center"/>
    </xf>
    <xf numFmtId="0" fontId="39" fillId="0" borderId="0" xfId="0" applyFont="1" applyAlignment="1">
      <alignment horizontal="right"/>
    </xf>
    <xf numFmtId="165" fontId="40" fillId="0" borderId="0" xfId="0" applyNumberFormat="1" applyFont="1"/>
    <xf numFmtId="0" fontId="33" fillId="0" borderId="0" xfId="0" applyFont="1" applyAlignment="1">
      <alignment horizontal="center" vertical="center"/>
    </xf>
    <xf numFmtId="1" fontId="30" fillId="0" borderId="6" xfId="0" applyNumberFormat="1" applyFont="1" applyBorder="1" applyAlignment="1">
      <alignment horizontal="left" vertical="center"/>
    </xf>
    <xf numFmtId="0" fontId="30" fillId="0" borderId="6" xfId="0" applyFont="1" applyBorder="1" applyAlignment="1">
      <alignment horizontal="left" vertical="center" wrapText="1"/>
    </xf>
    <xf numFmtId="0" fontId="30" fillId="0" borderId="6" xfId="0" applyFont="1" applyBorder="1" applyAlignment="1">
      <alignment horizontal="center" vertical="center" wrapText="1"/>
    </xf>
    <xf numFmtId="14" fontId="30" fillId="0" borderId="6" xfId="0" applyNumberFormat="1" applyFont="1" applyBorder="1" applyAlignment="1">
      <alignment horizontal="center" vertical="center" wrapText="1"/>
    </xf>
    <xf numFmtId="167" fontId="30" fillId="0" borderId="6" xfId="0" applyNumberFormat="1" applyFont="1" applyBorder="1" applyAlignment="1">
      <alignment horizontal="center" vertical="center" wrapText="1"/>
    </xf>
    <xf numFmtId="1" fontId="30" fillId="0" borderId="6" xfId="0" applyNumberFormat="1" applyFont="1" applyBorder="1" applyAlignment="1">
      <alignment horizontal="center" vertical="center" wrapText="1"/>
    </xf>
    <xf numFmtId="165" fontId="30" fillId="0" borderId="6" xfId="0" applyNumberFormat="1" applyFont="1" applyBorder="1" applyAlignment="1">
      <alignment horizontal="center" vertical="center" wrapText="1"/>
    </xf>
    <xf numFmtId="0" fontId="30" fillId="0" borderId="6" xfId="0" applyFont="1" applyBorder="1" applyAlignment="1">
      <alignment horizontal="right" vertical="center" wrapText="1"/>
    </xf>
    <xf numFmtId="165" fontId="41" fillId="0" borderId="1" xfId="0" applyNumberFormat="1" applyFont="1" applyBorder="1" applyAlignment="1">
      <alignment horizontal="center" vertical="center"/>
    </xf>
    <xf numFmtId="165" fontId="41" fillId="0" borderId="6" xfId="0" applyNumberFormat="1" applyFont="1" applyBorder="1" applyAlignment="1">
      <alignment horizontal="center" vertical="center" wrapText="1"/>
    </xf>
    <xf numFmtId="165" fontId="41" fillId="0" borderId="6" xfId="0" applyNumberFormat="1" applyFont="1" applyBorder="1" applyAlignment="1">
      <alignment horizontal="center" vertical="center"/>
    </xf>
    <xf numFmtId="165" fontId="27" fillId="0" borderId="0" xfId="0" applyNumberFormat="1" applyFont="1" applyAlignment="1" applyProtection="1">
      <alignment horizontal="center" vertical="center"/>
      <protection locked="0"/>
    </xf>
    <xf numFmtId="165" fontId="0" fillId="0" borderId="0" xfId="0" applyNumberFormat="1" applyAlignment="1">
      <alignment horizontal="center"/>
    </xf>
    <xf numFmtId="10" fontId="32" fillId="2" borderId="1" xfId="0" applyNumberFormat="1" applyFont="1" applyFill="1" applyBorder="1" applyAlignment="1">
      <alignment horizontal="center" vertical="center"/>
    </xf>
    <xf numFmtId="10" fontId="41" fillId="0" borderId="1" xfId="0" applyNumberFormat="1" applyFont="1" applyBorder="1" applyAlignment="1">
      <alignment horizontal="center" vertical="center"/>
    </xf>
    <xf numFmtId="10" fontId="30" fillId="0" borderId="1" xfId="0" applyNumberFormat="1" applyFont="1" applyBorder="1" applyAlignment="1">
      <alignment horizontal="center" vertical="center"/>
    </xf>
    <xf numFmtId="10" fontId="29" fillId="0" borderId="1" xfId="0" applyNumberFormat="1" applyFont="1" applyBorder="1" applyAlignment="1">
      <alignment horizontal="center" vertical="center"/>
    </xf>
    <xf numFmtId="10" fontId="30" fillId="0" borderId="6" xfId="0" applyNumberFormat="1" applyFont="1" applyBorder="1" applyAlignment="1">
      <alignment horizontal="center" vertical="center"/>
    </xf>
    <xf numFmtId="10" fontId="41" fillId="0" borderId="6" xfId="0" applyNumberFormat="1" applyFont="1" applyBorder="1" applyAlignment="1">
      <alignment horizontal="center" vertical="center" wrapText="1"/>
    </xf>
    <xf numFmtId="10" fontId="27" fillId="0" borderId="1" xfId="0" applyNumberFormat="1" applyFont="1" applyBorder="1" applyAlignment="1">
      <alignment horizontal="center" vertical="center"/>
    </xf>
    <xf numFmtId="10" fontId="27" fillId="0" borderId="6" xfId="1" applyNumberFormat="1" applyFont="1" applyFill="1" applyBorder="1" applyAlignment="1">
      <alignment horizontal="center"/>
    </xf>
    <xf numFmtId="10" fontId="27" fillId="0" borderId="1" xfId="1" applyNumberFormat="1" applyFont="1" applyFill="1" applyBorder="1" applyAlignment="1">
      <alignment horizontal="center"/>
    </xf>
    <xf numFmtId="10" fontId="31" fillId="0" borderId="1" xfId="0" applyNumberFormat="1" applyFont="1" applyBorder="1" applyAlignment="1">
      <alignment horizontal="center" vertical="center"/>
    </xf>
    <xf numFmtId="10" fontId="31" fillId="0" borderId="6" xfId="1" applyNumberFormat="1" applyFont="1" applyFill="1" applyBorder="1" applyAlignment="1">
      <alignment horizontal="center"/>
    </xf>
    <xf numFmtId="10" fontId="30" fillId="0" borderId="1" xfId="1" applyNumberFormat="1" applyFont="1" applyFill="1" applyBorder="1" applyAlignment="1">
      <alignment horizontal="center"/>
    </xf>
    <xf numFmtId="10" fontId="30" fillId="0" borderId="6" xfId="1" applyNumberFormat="1" applyFont="1" applyFill="1" applyBorder="1" applyAlignment="1">
      <alignment horizontal="center"/>
    </xf>
    <xf numFmtId="10" fontId="27" fillId="0" borderId="6" xfId="0" applyNumberFormat="1" applyFont="1" applyBorder="1" applyAlignment="1">
      <alignment horizontal="center" vertical="center"/>
    </xf>
    <xf numFmtId="10" fontId="27" fillId="0" borderId="5" xfId="0" applyNumberFormat="1" applyFont="1" applyBorder="1" applyAlignment="1">
      <alignment horizontal="center" vertical="center"/>
    </xf>
    <xf numFmtId="10" fontId="41" fillId="0" borderId="1" xfId="1" applyNumberFormat="1" applyFont="1" applyFill="1" applyBorder="1" applyAlignment="1">
      <alignment horizontal="center"/>
    </xf>
    <xf numFmtId="10" fontId="27" fillId="11" borderId="1" xfId="0" applyNumberFormat="1" applyFont="1" applyFill="1" applyBorder="1" applyAlignment="1">
      <alignment horizontal="center" vertical="center"/>
    </xf>
    <xf numFmtId="10" fontId="27" fillId="12" borderId="1" xfId="0" applyNumberFormat="1" applyFont="1" applyFill="1" applyBorder="1" applyAlignment="1">
      <alignment horizontal="center" vertical="center"/>
    </xf>
    <xf numFmtId="10" fontId="27" fillId="12" borderId="1" xfId="1" applyNumberFormat="1" applyFont="1" applyFill="1" applyBorder="1" applyAlignment="1">
      <alignment horizontal="center"/>
    </xf>
    <xf numFmtId="10" fontId="27" fillId="0" borderId="0" xfId="0" applyNumberFormat="1" applyFont="1" applyAlignment="1" applyProtection="1">
      <alignment horizontal="center" vertical="center"/>
      <protection locked="0"/>
    </xf>
    <xf numFmtId="10" fontId="0" fillId="0" borderId="0" xfId="0" applyNumberFormat="1" applyAlignment="1">
      <alignment horizontal="center"/>
    </xf>
    <xf numFmtId="1" fontId="30" fillId="11" borderId="1" xfId="2" applyNumberFormat="1" applyFont="1" applyFill="1" applyBorder="1" applyAlignment="1">
      <alignment horizontal="left" vertical="center"/>
    </xf>
    <xf numFmtId="1" fontId="30" fillId="11" borderId="1" xfId="2" applyNumberFormat="1" applyFont="1" applyFill="1" applyBorder="1" applyAlignment="1">
      <alignment horizontal="center" vertical="center"/>
    </xf>
    <xf numFmtId="0" fontId="30" fillId="11" borderId="1" xfId="0" applyFont="1" applyFill="1" applyBorder="1" applyAlignment="1">
      <alignment horizontal="left" vertical="center"/>
    </xf>
    <xf numFmtId="49" fontId="30" fillId="11" borderId="1" xfId="0" applyNumberFormat="1" applyFont="1" applyFill="1" applyBorder="1" applyAlignment="1">
      <alignment horizontal="left" vertical="center"/>
    </xf>
    <xf numFmtId="0" fontId="30" fillId="11" borderId="1" xfId="0" applyFont="1" applyFill="1" applyBorder="1" applyAlignment="1">
      <alignment horizontal="center" vertical="center"/>
    </xf>
    <xf numFmtId="14" fontId="30" fillId="11" borderId="1" xfId="0" applyNumberFormat="1" applyFont="1" applyFill="1" applyBorder="1" applyAlignment="1">
      <alignment horizontal="center" vertical="center"/>
    </xf>
    <xf numFmtId="164" fontId="30" fillId="11" borderId="1" xfId="0" applyNumberFormat="1" applyFont="1" applyFill="1" applyBorder="1" applyAlignment="1">
      <alignment horizontal="center" vertical="center"/>
    </xf>
    <xf numFmtId="164" fontId="30" fillId="11" borderId="1" xfId="2" applyNumberFormat="1" applyFont="1" applyFill="1" applyBorder="1" applyAlignment="1">
      <alignment horizontal="center" vertical="center"/>
    </xf>
    <xf numFmtId="1" fontId="30" fillId="11" borderId="1" xfId="0" applyNumberFormat="1" applyFont="1" applyFill="1" applyBorder="1" applyAlignment="1">
      <alignment horizontal="center" vertical="center"/>
    </xf>
    <xf numFmtId="165" fontId="30" fillId="11" borderId="1" xfId="0" applyNumberFormat="1" applyFont="1" applyFill="1" applyBorder="1" applyAlignment="1">
      <alignment horizontal="center" vertical="center"/>
    </xf>
    <xf numFmtId="10" fontId="30" fillId="11" borderId="1" xfId="0" applyNumberFormat="1" applyFont="1" applyFill="1" applyBorder="1" applyAlignment="1">
      <alignment horizontal="center" vertical="center"/>
    </xf>
    <xf numFmtId="0" fontId="42" fillId="0" borderId="0" xfId="0" applyFont="1"/>
    <xf numFmtId="164" fontId="27" fillId="13" borderId="1" xfId="2" applyNumberFormat="1" applyFont="1" applyFill="1" applyBorder="1" applyAlignment="1">
      <alignment horizontal="center" vertical="center"/>
    </xf>
    <xf numFmtId="165" fontId="27" fillId="0" borderId="11" xfId="0" applyNumberFormat="1" applyFont="1" applyBorder="1" applyAlignment="1">
      <alignment horizontal="center" vertical="center"/>
    </xf>
    <xf numFmtId="165" fontId="27" fillId="0" borderId="12" xfId="0" applyNumberFormat="1" applyFont="1" applyBorder="1" applyAlignment="1">
      <alignment horizontal="center" vertical="center"/>
    </xf>
    <xf numFmtId="0" fontId="43" fillId="0" borderId="0" xfId="0" applyFont="1"/>
    <xf numFmtId="0" fontId="44" fillId="0" borderId="0" xfId="0" applyFont="1"/>
    <xf numFmtId="1" fontId="0" fillId="0" borderId="0" xfId="0" applyNumberFormat="1"/>
    <xf numFmtId="165" fontId="45" fillId="0" borderId="1" xfId="0" applyNumberFormat="1" applyFont="1" applyBorder="1" applyAlignment="1">
      <alignment horizontal="center" vertical="center"/>
    </xf>
    <xf numFmtId="10" fontId="45" fillId="0" borderId="1" xfId="0" applyNumberFormat="1" applyFont="1" applyBorder="1" applyAlignment="1">
      <alignment horizontal="center" vertical="center"/>
    </xf>
    <xf numFmtId="0" fontId="46" fillId="0" borderId="0" xfId="0" applyFont="1"/>
    <xf numFmtId="165" fontId="32" fillId="0" borderId="2" xfId="0" applyNumberFormat="1" applyFont="1" applyBorder="1" applyAlignment="1">
      <alignment horizontal="center" vertical="center"/>
    </xf>
    <xf numFmtId="165" fontId="34" fillId="0" borderId="0" xfId="0" applyNumberFormat="1" applyFont="1" applyAlignment="1">
      <alignment horizontal="center"/>
    </xf>
    <xf numFmtId="165" fontId="31" fillId="0" borderId="6" xfId="0" applyNumberFormat="1" applyFont="1" applyBorder="1" applyAlignment="1">
      <alignment horizontal="center" vertical="center"/>
    </xf>
    <xf numFmtId="0" fontId="31" fillId="0" borderId="6" xfId="0" applyFont="1" applyBorder="1" applyAlignment="1">
      <alignment horizontal="center" vertical="center"/>
    </xf>
    <xf numFmtId="0" fontId="27" fillId="0" borderId="1" xfId="0" applyFont="1" applyBorder="1" applyAlignment="1">
      <alignment horizontal="left"/>
    </xf>
    <xf numFmtId="0" fontId="30" fillId="0" borderId="1" xfId="0" applyFont="1" applyBorder="1" applyAlignment="1">
      <alignment horizontal="left"/>
    </xf>
    <xf numFmtId="0" fontId="30" fillId="0" borderId="6" xfId="0" applyFont="1" applyBorder="1" applyAlignment="1">
      <alignment horizontal="left"/>
    </xf>
    <xf numFmtId="0" fontId="31" fillId="0" borderId="6" xfId="0" applyFont="1" applyBorder="1" applyAlignment="1">
      <alignment horizontal="left"/>
    </xf>
    <xf numFmtId="0" fontId="27" fillId="12" borderId="1" xfId="0" applyFont="1" applyFill="1" applyBorder="1" applyAlignment="1">
      <alignment horizontal="left"/>
    </xf>
    <xf numFmtId="1" fontId="27" fillId="0" borderId="1" xfId="0" applyNumberFormat="1" applyFont="1" applyBorder="1" applyAlignment="1">
      <alignment horizontal="left" vertical="center"/>
    </xf>
    <xf numFmtId="0" fontId="42" fillId="0" borderId="0" xfId="0" applyFont="1" applyAlignment="1">
      <alignment vertical="center"/>
    </xf>
    <xf numFmtId="1" fontId="31" fillId="0" borderId="1" xfId="0" applyNumberFormat="1" applyFont="1" applyBorder="1" applyAlignment="1">
      <alignment horizontal="left"/>
    </xf>
    <xf numFmtId="1" fontId="31" fillId="0" borderId="1" xfId="0" applyNumberFormat="1" applyFont="1" applyBorder="1" applyAlignment="1">
      <alignment horizontal="center"/>
    </xf>
    <xf numFmtId="0" fontId="31" fillId="0" borderId="1" xfId="0" applyFont="1" applyBorder="1" applyAlignment="1">
      <alignment horizontal="left"/>
    </xf>
    <xf numFmtId="0" fontId="31" fillId="0" borderId="1" xfId="0" applyFont="1" applyBorder="1"/>
    <xf numFmtId="0" fontId="31" fillId="0" borderId="1" xfId="0" applyFont="1" applyBorder="1" applyAlignment="1">
      <alignment horizontal="center"/>
    </xf>
    <xf numFmtId="14" fontId="31" fillId="0" borderId="1" xfId="0" applyNumberFormat="1" applyFont="1" applyBorder="1" applyAlignment="1">
      <alignment horizontal="center"/>
    </xf>
    <xf numFmtId="165" fontId="31" fillId="0" borderId="1" xfId="0" applyNumberFormat="1" applyFont="1" applyBorder="1" applyAlignment="1">
      <alignment horizontal="center"/>
    </xf>
    <xf numFmtId="10" fontId="31" fillId="0" borderId="1" xfId="1" applyNumberFormat="1" applyFont="1" applyFill="1" applyBorder="1" applyAlignment="1">
      <alignment horizontal="center"/>
    </xf>
    <xf numFmtId="1" fontId="47" fillId="0" borderId="6" xfId="0" applyNumberFormat="1" applyFont="1" applyBorder="1" applyAlignment="1">
      <alignment horizontal="left" vertical="center"/>
    </xf>
    <xf numFmtId="0" fontId="47" fillId="0" borderId="6" xfId="0" applyFont="1" applyBorder="1" applyAlignment="1">
      <alignment vertical="center"/>
    </xf>
    <xf numFmtId="0" fontId="47" fillId="0" borderId="6" xfId="0" applyFont="1" applyBorder="1" applyAlignment="1">
      <alignment horizontal="left" vertical="center" wrapText="1"/>
    </xf>
    <xf numFmtId="0" fontId="47" fillId="0" borderId="1" xfId="0" applyFont="1" applyBorder="1" applyAlignment="1">
      <alignment horizontal="center" vertical="center"/>
    </xf>
    <xf numFmtId="0" fontId="47" fillId="0" borderId="6" xfId="0" applyFont="1" applyBorder="1" applyAlignment="1">
      <alignment horizontal="center" vertical="center" wrapText="1"/>
    </xf>
    <xf numFmtId="14" fontId="47" fillId="0" borderId="6" xfId="0" applyNumberFormat="1" applyFont="1" applyBorder="1" applyAlignment="1">
      <alignment horizontal="center" vertical="center" wrapText="1"/>
    </xf>
    <xf numFmtId="167" fontId="47" fillId="0" borderId="6" xfId="0" applyNumberFormat="1" applyFont="1" applyBorder="1" applyAlignment="1">
      <alignment horizontal="left" vertical="center" wrapText="1"/>
    </xf>
    <xf numFmtId="167" fontId="47" fillId="0" borderId="6" xfId="0" applyNumberFormat="1" applyFont="1" applyBorder="1" applyAlignment="1">
      <alignment horizontal="center" vertical="center" wrapText="1"/>
    </xf>
    <xf numFmtId="1" fontId="47" fillId="0" borderId="6" xfId="0" applyNumberFormat="1" applyFont="1" applyBorder="1" applyAlignment="1">
      <alignment horizontal="center" vertical="center"/>
    </xf>
    <xf numFmtId="165" fontId="47" fillId="0" borderId="6" xfId="0" applyNumberFormat="1" applyFont="1" applyBorder="1" applyAlignment="1">
      <alignment horizontal="center" vertical="center" wrapText="1"/>
    </xf>
    <xf numFmtId="165" fontId="47" fillId="0" borderId="1" xfId="0" applyNumberFormat="1" applyFont="1" applyBorder="1" applyAlignment="1">
      <alignment horizontal="center" vertical="center"/>
    </xf>
    <xf numFmtId="10" fontId="47" fillId="0" borderId="6" xfId="0" applyNumberFormat="1" applyFont="1" applyBorder="1" applyAlignment="1">
      <alignment horizontal="center" vertical="center"/>
    </xf>
    <xf numFmtId="165" fontId="47" fillId="0" borderId="6" xfId="0" applyNumberFormat="1" applyFont="1" applyBorder="1" applyAlignment="1">
      <alignment horizontal="center" vertical="center"/>
    </xf>
    <xf numFmtId="0" fontId="47" fillId="0" borderId="6" xfId="0" applyFont="1" applyBorder="1" applyAlignment="1">
      <alignment horizontal="center" vertical="center"/>
    </xf>
    <xf numFmtId="0" fontId="47" fillId="0" borderId="0" xfId="0" applyFont="1" applyAlignment="1">
      <alignment vertical="center"/>
    </xf>
    <xf numFmtId="1" fontId="29" fillId="0" borderId="6" xfId="0" applyNumberFormat="1" applyFont="1" applyBorder="1" applyAlignment="1">
      <alignment horizontal="left" vertical="center"/>
    </xf>
    <xf numFmtId="1" fontId="29" fillId="0" borderId="6" xfId="0" applyNumberFormat="1" applyFont="1" applyBorder="1" applyAlignment="1">
      <alignment horizontal="center" vertical="center"/>
    </xf>
    <xf numFmtId="0" fontId="29" fillId="0" borderId="6" xfId="0" applyFont="1" applyBorder="1" applyAlignment="1">
      <alignment horizontal="left" vertical="center"/>
    </xf>
    <xf numFmtId="0" fontId="29" fillId="0" borderId="6" xfId="0" applyFont="1" applyBorder="1" applyAlignment="1">
      <alignment vertical="center"/>
    </xf>
    <xf numFmtId="14" fontId="29" fillId="0" borderId="6" xfId="0" applyNumberFormat="1" applyFont="1" applyBorder="1" applyAlignment="1">
      <alignment horizontal="center" vertical="center"/>
    </xf>
    <xf numFmtId="10" fontId="29" fillId="0" borderId="6" xfId="1" applyNumberFormat="1" applyFont="1" applyFill="1" applyBorder="1" applyAlignment="1">
      <alignment horizontal="center" vertical="center"/>
    </xf>
    <xf numFmtId="0" fontId="46" fillId="0" borderId="0" xfId="0" applyFont="1" applyAlignment="1">
      <alignment vertical="center"/>
    </xf>
    <xf numFmtId="1" fontId="29" fillId="11" borderId="1" xfId="2" applyNumberFormat="1" applyFont="1" applyFill="1" applyBorder="1" applyAlignment="1">
      <alignment horizontal="left" vertical="center"/>
    </xf>
    <xf numFmtId="1" fontId="29" fillId="11" borderId="1" xfId="2" applyNumberFormat="1" applyFont="1" applyFill="1" applyBorder="1" applyAlignment="1">
      <alignment horizontal="center" vertical="center"/>
    </xf>
    <xf numFmtId="0" fontId="29" fillId="11" borderId="1" xfId="0" applyFont="1" applyFill="1" applyBorder="1" applyAlignment="1">
      <alignment horizontal="left" vertical="center"/>
    </xf>
    <xf numFmtId="49" fontId="29" fillId="11" borderId="1" xfId="0" applyNumberFormat="1" applyFont="1" applyFill="1" applyBorder="1" applyAlignment="1">
      <alignment horizontal="left" vertical="center"/>
    </xf>
    <xf numFmtId="0" fontId="29" fillId="11" borderId="1" xfId="0" applyFont="1" applyFill="1" applyBorder="1" applyAlignment="1">
      <alignment horizontal="center" vertical="center"/>
    </xf>
    <xf numFmtId="14" fontId="29" fillId="11" borderId="1" xfId="0" applyNumberFormat="1" applyFont="1" applyFill="1" applyBorder="1" applyAlignment="1">
      <alignment horizontal="center" vertical="center"/>
    </xf>
    <xf numFmtId="164" fontId="29" fillId="11" borderId="1" xfId="0" applyNumberFormat="1" applyFont="1" applyFill="1" applyBorder="1" applyAlignment="1">
      <alignment horizontal="center" vertical="center"/>
    </xf>
    <xf numFmtId="164" fontId="29" fillId="11" borderId="1" xfId="2" applyNumberFormat="1" applyFont="1" applyFill="1" applyBorder="1" applyAlignment="1">
      <alignment horizontal="center" vertical="center"/>
    </xf>
    <xf numFmtId="1" fontId="29" fillId="11" borderId="1" xfId="0" applyNumberFormat="1" applyFont="1" applyFill="1" applyBorder="1" applyAlignment="1">
      <alignment horizontal="center" vertical="center"/>
    </xf>
    <xf numFmtId="165" fontId="29" fillId="11" borderId="1" xfId="0" applyNumberFormat="1" applyFont="1" applyFill="1" applyBorder="1" applyAlignment="1">
      <alignment horizontal="center" vertical="center"/>
    </xf>
    <xf numFmtId="10" fontId="29" fillId="11" borderId="1" xfId="0" applyNumberFormat="1" applyFont="1" applyFill="1" applyBorder="1" applyAlignment="1">
      <alignment horizontal="center" vertical="center"/>
    </xf>
    <xf numFmtId="1" fontId="29" fillId="0" borderId="6" xfId="2" applyNumberFormat="1" applyFont="1" applyBorder="1" applyAlignment="1">
      <alignment horizontal="left" vertical="center"/>
    </xf>
    <xf numFmtId="1" fontId="29" fillId="0" borderId="6" xfId="2" applyNumberFormat="1" applyFont="1" applyBorder="1" applyAlignment="1">
      <alignment horizontal="center" vertical="center"/>
    </xf>
    <xf numFmtId="49" fontId="29" fillId="0" borderId="6" xfId="0" applyNumberFormat="1" applyFont="1" applyBorder="1" applyAlignment="1">
      <alignment horizontal="left" vertical="center"/>
    </xf>
    <xf numFmtId="164" fontId="29" fillId="0" borderId="6" xfId="0" applyNumberFormat="1" applyFont="1" applyBorder="1" applyAlignment="1">
      <alignment horizontal="center" vertical="center"/>
    </xf>
    <xf numFmtId="164" fontId="29" fillId="0" borderId="6" xfId="2" applyNumberFormat="1" applyFont="1" applyBorder="1" applyAlignment="1">
      <alignment horizontal="center" vertical="center"/>
    </xf>
    <xf numFmtId="10" fontId="29" fillId="0" borderId="6" xfId="0" applyNumberFormat="1" applyFont="1" applyBorder="1" applyAlignment="1">
      <alignment horizontal="center" vertical="center"/>
    </xf>
    <xf numFmtId="165" fontId="29" fillId="0" borderId="11" xfId="0" applyNumberFormat="1" applyFont="1" applyBorder="1" applyAlignment="1">
      <alignment horizontal="center" vertical="center"/>
    </xf>
    <xf numFmtId="1" fontId="29" fillId="0" borderId="5" xfId="2" applyNumberFormat="1" applyFont="1" applyBorder="1" applyAlignment="1">
      <alignment horizontal="center" vertical="center"/>
    </xf>
    <xf numFmtId="1" fontId="29" fillId="0" borderId="1" xfId="0" applyNumberFormat="1" applyFont="1" applyBorder="1" applyAlignment="1">
      <alignment horizontal="left" vertical="center"/>
    </xf>
    <xf numFmtId="0" fontId="29" fillId="0" borderId="1" xfId="0" applyFont="1" applyBorder="1" applyAlignment="1">
      <alignment vertical="center"/>
    </xf>
    <xf numFmtId="10" fontId="29" fillId="0" borderId="1" xfId="1" applyNumberFormat="1" applyFont="1" applyFill="1" applyBorder="1" applyAlignment="1">
      <alignment horizontal="center" vertical="center"/>
    </xf>
    <xf numFmtId="0" fontId="31" fillId="0" borderId="1" xfId="0" applyFont="1" applyBorder="1" applyAlignment="1">
      <alignment vertical="center"/>
    </xf>
    <xf numFmtId="1" fontId="31" fillId="0" borderId="1" xfId="0" applyNumberFormat="1" applyFont="1" applyBorder="1" applyAlignment="1">
      <alignment horizontal="left" vertical="center"/>
    </xf>
    <xf numFmtId="167" fontId="31" fillId="0" borderId="1" xfId="0" applyNumberFormat="1" applyFont="1" applyBorder="1" applyAlignment="1">
      <alignment horizontal="center" vertical="center"/>
    </xf>
    <xf numFmtId="10" fontId="31" fillId="0" borderId="6" xfId="0" applyNumberFormat="1" applyFont="1" applyBorder="1" applyAlignment="1">
      <alignment horizontal="center" vertical="center"/>
    </xf>
    <xf numFmtId="0" fontId="21" fillId="9" borderId="10" xfId="5" applyFont="1" applyFill="1" applyBorder="1" applyAlignment="1">
      <alignment horizontal="center" vertical="center"/>
    </xf>
    <xf numFmtId="0" fontId="21" fillId="9" borderId="9" xfId="5" applyFont="1" applyFill="1" applyBorder="1" applyAlignment="1">
      <alignment horizontal="center" vertical="center"/>
    </xf>
    <xf numFmtId="0" fontId="21" fillId="9" borderId="8" xfId="5" applyFont="1" applyFill="1" applyBorder="1" applyAlignment="1">
      <alignment horizontal="center" vertical="center"/>
    </xf>
    <xf numFmtId="0" fontId="13" fillId="9" borderId="4" xfId="5" applyFont="1" applyFill="1" applyBorder="1" applyAlignment="1">
      <alignment horizontal="center" vertical="center" textRotation="90" wrapText="1"/>
    </xf>
    <xf numFmtId="0" fontId="13" fillId="9" borderId="4" xfId="5" applyFont="1" applyFill="1" applyBorder="1" applyAlignment="1">
      <alignment horizontal="center" vertical="center" textRotation="90"/>
    </xf>
    <xf numFmtId="0" fontId="18" fillId="9" borderId="5" xfId="5" applyFont="1" applyFill="1" applyBorder="1" applyAlignment="1">
      <alignment horizontal="left" vertical="center"/>
    </xf>
    <xf numFmtId="0" fontId="18" fillId="9" borderId="0" xfId="5" applyFont="1" applyFill="1" applyAlignment="1">
      <alignment horizontal="left" vertical="center"/>
    </xf>
    <xf numFmtId="0" fontId="18" fillId="9" borderId="5" xfId="5" applyFont="1" applyFill="1" applyBorder="1" applyAlignment="1">
      <alignment horizontal="left" vertical="center" wrapText="1"/>
    </xf>
    <xf numFmtId="0" fontId="18" fillId="9" borderId="0" xfId="5" applyFont="1" applyFill="1" applyAlignment="1">
      <alignment horizontal="left" vertical="center" wrapText="1"/>
    </xf>
  </cellXfs>
  <cellStyles count="8">
    <cellStyle name="Normal" xfId="0" builtinId="0"/>
    <cellStyle name="Normal 2" xfId="3" xr:uid="{00000000-0005-0000-0000-000001000000}"/>
    <cellStyle name="Normal 3" xfId="4" xr:uid="{00000000-0005-0000-0000-000002000000}"/>
    <cellStyle name="Normal 4" xfId="7" xr:uid="{11341603-3869-43DD-B498-279908DD60EA}"/>
    <cellStyle name="Normal 7" xfId="5" xr:uid="{00000000-0005-0000-0000-000003000000}"/>
    <cellStyle name="Normal_Feuil1" xfId="2" xr:uid="{00000000-0005-0000-0000-000005000000}"/>
    <cellStyle name="Pourcentage" xfId="1" builtinId="5"/>
    <cellStyle name="Pourcentage 2 2" xfId="6" xr:uid="{00000000-0005-0000-0000-000007000000}"/>
  </cellStyles>
  <dxfs count="5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0FEE6"/>
      <color rgb="FFCBFFBB"/>
      <color rgb="FFFF00FF"/>
      <color rgb="FFFFFFFF"/>
      <color rgb="FFFF33CC"/>
      <color rgb="FF000000"/>
      <color rgb="FFFEFB53"/>
      <color rgb="FFFF40FF"/>
      <color rgb="FFFFABD5"/>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absoluteAnchor>
    <xdr:pos x="8112479" y="3656012"/>
    <xdr:ext cx="6046963" cy="3198107"/>
    <xdr:grpSp>
      <xdr:nvGrpSpPr>
        <xdr:cNvPr id="2" name="Groupe 1">
          <a:extLst>
            <a:ext uri="{FF2B5EF4-FFF2-40B4-BE49-F238E27FC236}">
              <a16:creationId xmlns:a16="http://schemas.microsoft.com/office/drawing/2014/main" id="{B922A7AD-6297-0943-BCE0-D261CC89BB13}"/>
            </a:ext>
          </a:extLst>
        </xdr:cNvPr>
        <xdr:cNvGrpSpPr/>
      </xdr:nvGrpSpPr>
      <xdr:grpSpPr>
        <a:xfrm>
          <a:off x="8112479" y="3656012"/>
          <a:ext cx="6046963" cy="3198107"/>
          <a:chOff x="7229475" y="3510667"/>
          <a:chExt cx="6200775" cy="3832341"/>
        </a:xfrm>
      </xdr:grpSpPr>
      <xdr:pic>
        <xdr:nvPicPr>
          <xdr:cNvPr id="3" name="Image 2">
            <a:extLst>
              <a:ext uri="{FF2B5EF4-FFF2-40B4-BE49-F238E27FC236}">
                <a16:creationId xmlns:a16="http://schemas.microsoft.com/office/drawing/2014/main" id="{4E486D6B-A92F-E643-901B-2FA121044C00}"/>
              </a:ext>
            </a:extLst>
          </xdr:cNvPr>
          <xdr:cNvPicPr>
            <a:picLocks noChangeAspect="1"/>
          </xdr:cNvPicPr>
        </xdr:nvPicPr>
        <xdr:blipFill>
          <a:blip xmlns:r="http://schemas.openxmlformats.org/officeDocument/2006/relationships" r:embed="rId1"/>
          <a:stretch>
            <a:fillRect/>
          </a:stretch>
        </xdr:blipFill>
        <xdr:spPr>
          <a:xfrm>
            <a:off x="7229475" y="3510667"/>
            <a:ext cx="6200775" cy="3832341"/>
          </a:xfrm>
          <a:prstGeom prst="rect">
            <a:avLst/>
          </a:prstGeom>
        </xdr:spPr>
      </xdr:pic>
      <xdr:sp macro="" textlink="">
        <xdr:nvSpPr>
          <xdr:cNvPr id="4" name="Ellipse 3">
            <a:extLst>
              <a:ext uri="{FF2B5EF4-FFF2-40B4-BE49-F238E27FC236}">
                <a16:creationId xmlns:a16="http://schemas.microsoft.com/office/drawing/2014/main" id="{188A5047-6DB0-E94C-9DA2-698CDF7D95FA}"/>
              </a:ext>
            </a:extLst>
          </xdr:cNvPr>
          <xdr:cNvSpPr/>
        </xdr:nvSpPr>
        <xdr:spPr>
          <a:xfrm>
            <a:off x="8048625" y="6010275"/>
            <a:ext cx="2600325" cy="285750"/>
          </a:xfrm>
          <a:prstGeom prst="ellipse">
            <a:avLst/>
          </a:prstGeom>
          <a:noFill/>
          <a:ln w="60325">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absoluteAnchor>
  <xdr:twoCellAnchor>
    <xdr:from>
      <xdr:col>0</xdr:col>
      <xdr:colOff>257175</xdr:colOff>
      <xdr:row>1</xdr:row>
      <xdr:rowOff>247650</xdr:rowOff>
    </xdr:from>
    <xdr:to>
      <xdr:col>0</xdr:col>
      <xdr:colOff>474888</xdr:colOff>
      <xdr:row>2</xdr:row>
      <xdr:rowOff>50346</xdr:rowOff>
    </xdr:to>
    <xdr:sp macro="" textlink="">
      <xdr:nvSpPr>
        <xdr:cNvPr id="5" name="Flèche vers le bas 4">
          <a:extLst>
            <a:ext uri="{FF2B5EF4-FFF2-40B4-BE49-F238E27FC236}">
              <a16:creationId xmlns:a16="http://schemas.microsoft.com/office/drawing/2014/main" id="{B76A9DBF-9883-3E4F-B214-5725C28C9B1D}"/>
            </a:ext>
          </a:extLst>
        </xdr:cNvPr>
        <xdr:cNvSpPr/>
      </xdr:nvSpPr>
      <xdr:spPr>
        <a:xfrm>
          <a:off x="257175" y="323850"/>
          <a:ext cx="217713" cy="56696"/>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4533900</xdr:colOff>
      <xdr:row>14</xdr:row>
      <xdr:rowOff>657225</xdr:rowOff>
    </xdr:from>
    <xdr:to>
      <xdr:col>3</xdr:col>
      <xdr:colOff>419100</xdr:colOff>
      <xdr:row>14</xdr:row>
      <xdr:rowOff>1000125</xdr:rowOff>
    </xdr:to>
    <xdr:sp macro="" textlink="">
      <xdr:nvSpPr>
        <xdr:cNvPr id="6" name="Flèche droite 5">
          <a:extLst>
            <a:ext uri="{FF2B5EF4-FFF2-40B4-BE49-F238E27FC236}">
              <a16:creationId xmlns:a16="http://schemas.microsoft.com/office/drawing/2014/main" id="{57B29775-76BC-7B47-8878-1461E358BBB8}"/>
            </a:ext>
          </a:extLst>
        </xdr:cNvPr>
        <xdr:cNvSpPr/>
      </xdr:nvSpPr>
      <xdr:spPr>
        <a:xfrm>
          <a:off x="2476500" y="2473325"/>
          <a:ext cx="419100" cy="0"/>
        </a:xfrm>
        <a:prstGeom prst="rightArrow">
          <a:avLst/>
        </a:prstGeom>
        <a:solidFill>
          <a:schemeClr val="accent5">
            <a:lumMod val="40000"/>
            <a:lumOff val="60000"/>
          </a:schemeClr>
        </a:solidFill>
        <a:ln w="19050"/>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4686300</xdr:colOff>
      <xdr:row>16</xdr:row>
      <xdr:rowOff>676275</xdr:rowOff>
    </xdr:from>
    <xdr:to>
      <xdr:col>3</xdr:col>
      <xdr:colOff>571500</xdr:colOff>
      <xdr:row>16</xdr:row>
      <xdr:rowOff>1019175</xdr:rowOff>
    </xdr:to>
    <xdr:sp macro="" textlink="">
      <xdr:nvSpPr>
        <xdr:cNvPr id="7" name="Flèche droite 6">
          <a:extLst>
            <a:ext uri="{FF2B5EF4-FFF2-40B4-BE49-F238E27FC236}">
              <a16:creationId xmlns:a16="http://schemas.microsoft.com/office/drawing/2014/main" id="{6982B04F-8AB7-8A4F-A817-72814F105539}"/>
            </a:ext>
          </a:extLst>
        </xdr:cNvPr>
        <xdr:cNvSpPr/>
      </xdr:nvSpPr>
      <xdr:spPr>
        <a:xfrm>
          <a:off x="2476500" y="2809875"/>
          <a:ext cx="571500" cy="0"/>
        </a:xfrm>
        <a:prstGeom prst="rightArrow">
          <a:avLst/>
        </a:prstGeom>
        <a:solidFill>
          <a:srgbClr val="FFCCCC"/>
        </a:solidFill>
        <a:ln w="19050">
          <a:solidFill>
            <a:srgbClr val="FF0000"/>
          </a:solid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635000</xdr:colOff>
      <xdr:row>16</xdr:row>
      <xdr:rowOff>12700</xdr:rowOff>
    </xdr:from>
    <xdr:to>
      <xdr:col>15</xdr:col>
      <xdr:colOff>358775</xdr:colOff>
      <xdr:row>26</xdr:row>
      <xdr:rowOff>4403725</xdr:rowOff>
    </xdr:to>
    <xdr:grpSp>
      <xdr:nvGrpSpPr>
        <xdr:cNvPr id="8" name="Groupe 7">
          <a:extLst>
            <a:ext uri="{FF2B5EF4-FFF2-40B4-BE49-F238E27FC236}">
              <a16:creationId xmlns:a16="http://schemas.microsoft.com/office/drawing/2014/main" id="{17A52796-295F-4C4F-A2A0-4ABDA7AB2047}"/>
            </a:ext>
          </a:extLst>
        </xdr:cNvPr>
        <xdr:cNvGrpSpPr/>
      </xdr:nvGrpSpPr>
      <xdr:grpSpPr>
        <a:xfrm>
          <a:off x="8480778" y="7943144"/>
          <a:ext cx="9714441" cy="7523692"/>
          <a:chOff x="7467600" y="8686800"/>
          <a:chExt cx="8410575" cy="7334250"/>
        </a:xfrm>
      </xdr:grpSpPr>
      <xdr:grpSp>
        <xdr:nvGrpSpPr>
          <xdr:cNvPr id="9" name="Groupe 8">
            <a:extLst>
              <a:ext uri="{FF2B5EF4-FFF2-40B4-BE49-F238E27FC236}">
                <a16:creationId xmlns:a16="http://schemas.microsoft.com/office/drawing/2014/main" id="{E162B7A5-9486-6242-B7D7-05A594D9C3DA}"/>
              </a:ext>
            </a:extLst>
          </xdr:cNvPr>
          <xdr:cNvGrpSpPr/>
        </xdr:nvGrpSpPr>
        <xdr:grpSpPr>
          <a:xfrm>
            <a:off x="7467600" y="8686800"/>
            <a:ext cx="8410575" cy="7334250"/>
            <a:chOff x="6848475" y="6829425"/>
            <a:chExt cx="8686800" cy="7734104"/>
          </a:xfrm>
        </xdr:grpSpPr>
        <xdr:grpSp>
          <xdr:nvGrpSpPr>
            <xdr:cNvPr id="11" name="Groupe 10">
              <a:extLst>
                <a:ext uri="{FF2B5EF4-FFF2-40B4-BE49-F238E27FC236}">
                  <a16:creationId xmlns:a16="http://schemas.microsoft.com/office/drawing/2014/main" id="{9BDF099F-9A40-D341-B6D6-21834902D3F5}"/>
                </a:ext>
              </a:extLst>
            </xdr:cNvPr>
            <xdr:cNvGrpSpPr/>
          </xdr:nvGrpSpPr>
          <xdr:grpSpPr>
            <a:xfrm>
              <a:off x="6848475" y="6829425"/>
              <a:ext cx="8686800" cy="7734104"/>
              <a:chOff x="6848475" y="6829425"/>
              <a:chExt cx="8686800" cy="7734104"/>
            </a:xfrm>
          </xdr:grpSpPr>
          <xdr:grpSp>
            <xdr:nvGrpSpPr>
              <xdr:cNvPr id="14" name="Groupe 13">
                <a:extLst>
                  <a:ext uri="{FF2B5EF4-FFF2-40B4-BE49-F238E27FC236}">
                    <a16:creationId xmlns:a16="http://schemas.microsoft.com/office/drawing/2014/main" id="{2D8A1AC9-9F26-1D43-8880-34FE3BBE3A0B}"/>
                  </a:ext>
                </a:extLst>
              </xdr:cNvPr>
              <xdr:cNvGrpSpPr/>
            </xdr:nvGrpSpPr>
            <xdr:grpSpPr>
              <a:xfrm>
                <a:off x="6848475" y="6829425"/>
                <a:ext cx="8686800" cy="7734104"/>
                <a:chOff x="6848475" y="6829425"/>
                <a:chExt cx="8686800" cy="7734104"/>
              </a:xfrm>
            </xdr:grpSpPr>
            <xdr:pic>
              <xdr:nvPicPr>
                <xdr:cNvPr id="16" name="Image 15">
                  <a:extLst>
                    <a:ext uri="{FF2B5EF4-FFF2-40B4-BE49-F238E27FC236}">
                      <a16:creationId xmlns:a16="http://schemas.microsoft.com/office/drawing/2014/main" id="{8FCD72E5-936B-2845-93D5-6AC0F4F3B1D9}"/>
                    </a:ext>
                  </a:extLst>
                </xdr:cNvPr>
                <xdr:cNvPicPr>
                  <a:picLocks noChangeAspect="1"/>
                </xdr:cNvPicPr>
              </xdr:nvPicPr>
              <xdr:blipFill>
                <a:blip xmlns:r="http://schemas.openxmlformats.org/officeDocument/2006/relationships" r:embed="rId2"/>
                <a:stretch>
                  <a:fillRect/>
                </a:stretch>
              </xdr:blipFill>
              <xdr:spPr>
                <a:xfrm>
                  <a:off x="7562851" y="7296151"/>
                  <a:ext cx="5343524" cy="385466"/>
                </a:xfrm>
                <a:prstGeom prst="rect">
                  <a:avLst/>
                </a:prstGeom>
              </xdr:spPr>
            </xdr:pic>
            <xdr:pic>
              <xdr:nvPicPr>
                <xdr:cNvPr id="17" name="Image 16">
                  <a:extLst>
                    <a:ext uri="{FF2B5EF4-FFF2-40B4-BE49-F238E27FC236}">
                      <a16:creationId xmlns:a16="http://schemas.microsoft.com/office/drawing/2014/main" id="{55D682B6-82E5-9447-91C6-D79B778C8350}"/>
                    </a:ext>
                  </a:extLst>
                </xdr:cNvPr>
                <xdr:cNvPicPr>
                  <a:picLocks noChangeAspect="1"/>
                </xdr:cNvPicPr>
              </xdr:nvPicPr>
              <xdr:blipFill>
                <a:blip xmlns:r="http://schemas.openxmlformats.org/officeDocument/2006/relationships" r:embed="rId3"/>
                <a:stretch>
                  <a:fillRect/>
                </a:stretch>
              </xdr:blipFill>
              <xdr:spPr>
                <a:xfrm>
                  <a:off x="9029700" y="7915275"/>
                  <a:ext cx="3838095" cy="1543050"/>
                </a:xfrm>
                <a:prstGeom prst="rect">
                  <a:avLst/>
                </a:prstGeom>
              </xdr:spPr>
            </xdr:pic>
            <xdr:sp macro="" textlink="">
              <xdr:nvSpPr>
                <xdr:cNvPr id="18" name="ZoneTexte 17">
                  <a:extLst>
                    <a:ext uri="{FF2B5EF4-FFF2-40B4-BE49-F238E27FC236}">
                      <a16:creationId xmlns:a16="http://schemas.microsoft.com/office/drawing/2014/main" id="{EE42FEE2-BDE7-434B-9C2D-EE66140851F4}"/>
                    </a:ext>
                  </a:extLst>
                </xdr:cNvPr>
                <xdr:cNvSpPr txBox="1"/>
              </xdr:nvSpPr>
              <xdr:spPr>
                <a:xfrm>
                  <a:off x="6858000" y="6829425"/>
                  <a:ext cx="6841212" cy="351581"/>
                </a:xfrm>
                <a:prstGeom prst="rect">
                  <a:avLst/>
                </a:prstGeom>
                <a:no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solidFill>
                        <a:srgbClr val="FF0000"/>
                      </a:solidFill>
                    </a:rPr>
                    <a:t>1 - </a:t>
                  </a:r>
                  <a:r>
                    <a:rPr lang="fr-FR" sz="1600" b="1">
                      <a:solidFill>
                        <a:srgbClr val="002060"/>
                      </a:solidFill>
                    </a:rPr>
                    <a:t>se connecter à : https://communaute.chorus-pro.gouv.fr/annuaire-cpro/</a:t>
                  </a:r>
                </a:p>
              </xdr:txBody>
            </xdr:sp>
            <xdr:pic>
              <xdr:nvPicPr>
                <xdr:cNvPr id="19" name="Image 18">
                  <a:extLst>
                    <a:ext uri="{FF2B5EF4-FFF2-40B4-BE49-F238E27FC236}">
                      <a16:creationId xmlns:a16="http://schemas.microsoft.com/office/drawing/2014/main" id="{3CE1B5F5-659E-5D46-8EE5-AA22D1FC1851}"/>
                    </a:ext>
                  </a:extLst>
                </xdr:cNvPr>
                <xdr:cNvPicPr>
                  <a:picLocks noChangeAspect="1"/>
                </xdr:cNvPicPr>
              </xdr:nvPicPr>
              <xdr:blipFill>
                <a:blip xmlns:r="http://schemas.openxmlformats.org/officeDocument/2006/relationships" r:embed="rId3"/>
                <a:stretch>
                  <a:fillRect/>
                </a:stretch>
              </xdr:blipFill>
              <xdr:spPr>
                <a:xfrm>
                  <a:off x="9105900" y="10039350"/>
                  <a:ext cx="3838095" cy="1695238"/>
                </a:xfrm>
                <a:prstGeom prst="rect">
                  <a:avLst/>
                </a:prstGeom>
              </xdr:spPr>
            </xdr:pic>
            <xdr:grpSp>
              <xdr:nvGrpSpPr>
                <xdr:cNvPr id="20" name="Groupe 19">
                  <a:extLst>
                    <a:ext uri="{FF2B5EF4-FFF2-40B4-BE49-F238E27FC236}">
                      <a16:creationId xmlns:a16="http://schemas.microsoft.com/office/drawing/2014/main" id="{6024F430-408F-234A-879F-356ADA57AC06}"/>
                    </a:ext>
                  </a:extLst>
                </xdr:cNvPr>
                <xdr:cNvGrpSpPr/>
              </xdr:nvGrpSpPr>
              <xdr:grpSpPr>
                <a:xfrm>
                  <a:off x="6867525" y="11801475"/>
                  <a:ext cx="3024117" cy="303422"/>
                  <a:chOff x="7543800" y="13239750"/>
                  <a:chExt cx="3024117" cy="303422"/>
                </a:xfrm>
              </xdr:grpSpPr>
              <xdr:sp macro="" textlink="">
                <xdr:nvSpPr>
                  <xdr:cNvPr id="30" name="ZoneTexte 29">
                    <a:extLst>
                      <a:ext uri="{FF2B5EF4-FFF2-40B4-BE49-F238E27FC236}">
                        <a16:creationId xmlns:a16="http://schemas.microsoft.com/office/drawing/2014/main" id="{764D008D-21F4-AF46-84A5-69B2327065BF}"/>
                      </a:ext>
                    </a:extLst>
                  </xdr:cNvPr>
                  <xdr:cNvSpPr txBox="1"/>
                </xdr:nvSpPr>
                <xdr:spPr>
                  <a:xfrm>
                    <a:off x="7543800" y="13239750"/>
                    <a:ext cx="3024117" cy="303422"/>
                  </a:xfrm>
                  <a:prstGeom prst="rect">
                    <a:avLst/>
                  </a:prstGeom>
                  <a:no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600" b="1">
                        <a:solidFill>
                          <a:srgbClr val="FF0000"/>
                        </a:solidFill>
                      </a:rPr>
                      <a:t>3 - </a:t>
                    </a:r>
                    <a:r>
                      <a:rPr lang="fr-FR" sz="1600" b="1">
                        <a:solidFill>
                          <a:srgbClr val="002060"/>
                        </a:solidFill>
                      </a:rPr>
                      <a:t>Cliquer sur le              </a:t>
                    </a:r>
                  </a:p>
                </xdr:txBody>
              </xdr:sp>
              <xdr:pic>
                <xdr:nvPicPr>
                  <xdr:cNvPr id="31" name="Image 30">
                    <a:extLst>
                      <a:ext uri="{FF2B5EF4-FFF2-40B4-BE49-F238E27FC236}">
                        <a16:creationId xmlns:a16="http://schemas.microsoft.com/office/drawing/2014/main" id="{8D8BDE3D-61DC-634D-8563-AE7E301C1ADC}"/>
                      </a:ext>
                    </a:extLst>
                  </xdr:cNvPr>
                  <xdr:cNvPicPr>
                    <a:picLocks noChangeAspect="1"/>
                  </xdr:cNvPicPr>
                </xdr:nvPicPr>
                <xdr:blipFill>
                  <a:blip xmlns:r="http://schemas.openxmlformats.org/officeDocument/2006/relationships" r:embed="rId4"/>
                  <a:stretch>
                    <a:fillRect/>
                  </a:stretch>
                </xdr:blipFill>
                <xdr:spPr>
                  <a:xfrm>
                    <a:off x="9083906" y="13278827"/>
                    <a:ext cx="400050" cy="249011"/>
                  </a:xfrm>
                  <a:prstGeom prst="rect">
                    <a:avLst/>
                  </a:prstGeom>
                </xdr:spPr>
              </xdr:pic>
            </xdr:grpSp>
            <xdr:grpSp>
              <xdr:nvGrpSpPr>
                <xdr:cNvPr id="21" name="Groupe 20">
                  <a:extLst>
                    <a:ext uri="{FF2B5EF4-FFF2-40B4-BE49-F238E27FC236}">
                      <a16:creationId xmlns:a16="http://schemas.microsoft.com/office/drawing/2014/main" id="{B116152B-932B-1040-933D-7A7C16773901}"/>
                    </a:ext>
                  </a:extLst>
                </xdr:cNvPr>
                <xdr:cNvGrpSpPr/>
              </xdr:nvGrpSpPr>
              <xdr:grpSpPr>
                <a:xfrm>
                  <a:off x="6896100" y="12992100"/>
                  <a:ext cx="8639175" cy="1571429"/>
                  <a:chOff x="7581900" y="13773150"/>
                  <a:chExt cx="10885714" cy="1571429"/>
                </a:xfrm>
              </xdr:grpSpPr>
              <xdr:pic>
                <xdr:nvPicPr>
                  <xdr:cNvPr id="26" name="Image 25">
                    <a:extLst>
                      <a:ext uri="{FF2B5EF4-FFF2-40B4-BE49-F238E27FC236}">
                        <a16:creationId xmlns:a16="http://schemas.microsoft.com/office/drawing/2014/main" id="{9DC14981-0ECC-5840-9329-FDD0B6685067}"/>
                      </a:ext>
                    </a:extLst>
                  </xdr:cNvPr>
                  <xdr:cNvPicPr>
                    <a:picLocks noChangeAspect="1"/>
                  </xdr:cNvPicPr>
                </xdr:nvPicPr>
                <xdr:blipFill>
                  <a:blip xmlns:r="http://schemas.openxmlformats.org/officeDocument/2006/relationships" r:embed="rId5"/>
                  <a:stretch>
                    <a:fillRect/>
                  </a:stretch>
                </xdr:blipFill>
                <xdr:spPr>
                  <a:xfrm>
                    <a:off x="7581900" y="13773150"/>
                    <a:ext cx="10885714" cy="1571429"/>
                  </a:xfrm>
                  <a:prstGeom prst="rect">
                    <a:avLst/>
                  </a:prstGeom>
                </xdr:spPr>
              </xdr:pic>
              <xdr:sp macro="" textlink="">
                <xdr:nvSpPr>
                  <xdr:cNvPr id="27" name="Ellipse 26">
                    <a:extLst>
                      <a:ext uri="{FF2B5EF4-FFF2-40B4-BE49-F238E27FC236}">
                        <a16:creationId xmlns:a16="http://schemas.microsoft.com/office/drawing/2014/main" id="{4C9D6DDC-DB21-9A4B-B31E-5172509BAE95}"/>
                      </a:ext>
                    </a:extLst>
                  </xdr:cNvPr>
                  <xdr:cNvSpPr/>
                </xdr:nvSpPr>
                <xdr:spPr>
                  <a:xfrm>
                    <a:off x="12706350" y="14516100"/>
                    <a:ext cx="581025" cy="228600"/>
                  </a:xfrm>
                  <a:prstGeom prst="ellipse">
                    <a:avLst/>
                  </a:prstGeom>
                  <a:noFill/>
                  <a:ln w="1905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8" name="Ellipse 27">
                    <a:extLst>
                      <a:ext uri="{FF2B5EF4-FFF2-40B4-BE49-F238E27FC236}">
                        <a16:creationId xmlns:a16="http://schemas.microsoft.com/office/drawing/2014/main" id="{C9749E3E-C5E2-664E-93A7-D63B0BE8D9D8}"/>
                      </a:ext>
                    </a:extLst>
                  </xdr:cNvPr>
                  <xdr:cNvSpPr/>
                </xdr:nvSpPr>
                <xdr:spPr>
                  <a:xfrm>
                    <a:off x="12220575" y="14811375"/>
                    <a:ext cx="581025" cy="228600"/>
                  </a:xfrm>
                  <a:prstGeom prst="ellipse">
                    <a:avLst/>
                  </a:prstGeom>
                  <a:noFill/>
                  <a:ln w="1905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sp macro="" textlink="">
                <xdr:nvSpPr>
                  <xdr:cNvPr id="29" name="Ellipse 28">
                    <a:extLst>
                      <a:ext uri="{FF2B5EF4-FFF2-40B4-BE49-F238E27FC236}">
                        <a16:creationId xmlns:a16="http://schemas.microsoft.com/office/drawing/2014/main" id="{C62A7136-BEA0-5D49-9A00-A432FDF3581A}"/>
                      </a:ext>
                    </a:extLst>
                  </xdr:cNvPr>
                  <xdr:cNvSpPr/>
                </xdr:nvSpPr>
                <xdr:spPr>
                  <a:xfrm>
                    <a:off x="15173325" y="14811375"/>
                    <a:ext cx="581025" cy="228600"/>
                  </a:xfrm>
                  <a:prstGeom prst="ellipse">
                    <a:avLst/>
                  </a:prstGeom>
                  <a:noFill/>
                  <a:ln w="1905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grpSp>
              <xdr:nvGrpSpPr>
                <xdr:cNvPr id="22" name="Groupe 21">
                  <a:extLst>
                    <a:ext uri="{FF2B5EF4-FFF2-40B4-BE49-F238E27FC236}">
                      <a16:creationId xmlns:a16="http://schemas.microsoft.com/office/drawing/2014/main" id="{E26226BD-1858-2041-A3EE-C9E14CEF85B3}"/>
                    </a:ext>
                  </a:extLst>
                </xdr:cNvPr>
                <xdr:cNvGrpSpPr/>
              </xdr:nvGrpSpPr>
              <xdr:grpSpPr>
                <a:xfrm>
                  <a:off x="6848475" y="12334875"/>
                  <a:ext cx="7876200" cy="628571"/>
                  <a:chOff x="7515225" y="12306300"/>
                  <a:chExt cx="7876200" cy="628571"/>
                </a:xfrm>
              </xdr:grpSpPr>
              <xdr:pic>
                <xdr:nvPicPr>
                  <xdr:cNvPr id="24" name="Image 23">
                    <a:extLst>
                      <a:ext uri="{FF2B5EF4-FFF2-40B4-BE49-F238E27FC236}">
                        <a16:creationId xmlns:a16="http://schemas.microsoft.com/office/drawing/2014/main" id="{778DB0DC-3E71-2B48-9351-F15586560678}"/>
                      </a:ext>
                    </a:extLst>
                  </xdr:cNvPr>
                  <xdr:cNvPicPr>
                    <a:picLocks noChangeAspect="1"/>
                  </xdr:cNvPicPr>
                </xdr:nvPicPr>
                <xdr:blipFill>
                  <a:blip xmlns:r="http://schemas.openxmlformats.org/officeDocument/2006/relationships" r:embed="rId6"/>
                  <a:stretch>
                    <a:fillRect/>
                  </a:stretch>
                </xdr:blipFill>
                <xdr:spPr>
                  <a:xfrm>
                    <a:off x="7591425" y="12306300"/>
                    <a:ext cx="7800000" cy="628571"/>
                  </a:xfrm>
                  <a:prstGeom prst="rect">
                    <a:avLst/>
                  </a:prstGeom>
                </xdr:spPr>
              </xdr:pic>
              <xdr:sp macro="" textlink="">
                <xdr:nvSpPr>
                  <xdr:cNvPr id="25" name="Ellipse 24">
                    <a:extLst>
                      <a:ext uri="{FF2B5EF4-FFF2-40B4-BE49-F238E27FC236}">
                        <a16:creationId xmlns:a16="http://schemas.microsoft.com/office/drawing/2014/main" id="{ABA54F53-CA50-0F4A-8E81-85AE63412E47}"/>
                      </a:ext>
                    </a:extLst>
                  </xdr:cNvPr>
                  <xdr:cNvSpPr/>
                </xdr:nvSpPr>
                <xdr:spPr>
                  <a:xfrm>
                    <a:off x="7515225" y="12668250"/>
                    <a:ext cx="581025" cy="228600"/>
                  </a:xfrm>
                  <a:prstGeom prst="ellipse">
                    <a:avLst/>
                  </a:prstGeom>
                  <a:noFill/>
                  <a:ln w="19050">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sp macro="" textlink="">
              <xdr:nvSpPr>
                <xdr:cNvPr id="23" name="ZoneTexte 22">
                  <a:extLst>
                    <a:ext uri="{FF2B5EF4-FFF2-40B4-BE49-F238E27FC236}">
                      <a16:creationId xmlns:a16="http://schemas.microsoft.com/office/drawing/2014/main" id="{442F7E0A-F6B2-7642-9479-57EA4F011290}"/>
                    </a:ext>
                  </a:extLst>
                </xdr:cNvPr>
                <xdr:cNvSpPr txBox="1"/>
              </xdr:nvSpPr>
              <xdr:spPr>
                <a:xfrm>
                  <a:off x="6902033" y="9468418"/>
                  <a:ext cx="6549485" cy="608460"/>
                </a:xfrm>
                <a:prstGeom prst="rect">
                  <a:avLst/>
                </a:prstGeom>
                <a:no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600" b="1">
                      <a:solidFill>
                        <a:srgbClr val="FF0000"/>
                      </a:solidFill>
                    </a:rPr>
                    <a:t>2 - </a:t>
                  </a:r>
                  <a:r>
                    <a:rPr lang="fr-FR" sz="1600" b="1">
                      <a:solidFill>
                        <a:srgbClr val="002060"/>
                      </a:solidFill>
                    </a:rPr>
                    <a:t>Rechercher l'établissement par son n° de SIRET</a:t>
                  </a:r>
                  <a:br>
                    <a:rPr lang="fr-FR" sz="1600" b="1">
                      <a:solidFill>
                        <a:sysClr val="windowText" lastClr="000000"/>
                      </a:solidFill>
                    </a:rPr>
                  </a:br>
                  <a:r>
                    <a:rPr lang="fr-FR" sz="1600" b="1">
                      <a:solidFill>
                        <a:srgbClr val="002060"/>
                      </a:solidFill>
                    </a:rPr>
                    <a:t>(vous pouvez également effectuer une recherche</a:t>
                  </a:r>
                  <a:r>
                    <a:rPr lang="fr-FR" sz="1600" b="1" baseline="0">
                      <a:solidFill>
                        <a:srgbClr val="002060"/>
                      </a:solidFill>
                    </a:rPr>
                    <a:t> par la ville, le nom ...)</a:t>
                  </a:r>
                  <a:r>
                    <a:rPr lang="fr-FR" sz="1600" b="1">
                      <a:solidFill>
                        <a:srgbClr val="002060"/>
                      </a:solidFill>
                    </a:rPr>
                    <a:t> :</a:t>
                  </a:r>
                </a:p>
              </xdr:txBody>
            </xdr:sp>
          </xdr:grpSp>
          <xdr:sp macro="" textlink="">
            <xdr:nvSpPr>
              <xdr:cNvPr id="15" name="ZoneTexte 14">
                <a:extLst>
                  <a:ext uri="{FF2B5EF4-FFF2-40B4-BE49-F238E27FC236}">
                    <a16:creationId xmlns:a16="http://schemas.microsoft.com/office/drawing/2014/main" id="{8760065C-7C52-5B4D-BDB9-6D7A3B53CC15}"/>
                  </a:ext>
                </a:extLst>
              </xdr:cNvPr>
              <xdr:cNvSpPr txBox="1"/>
            </xdr:nvSpPr>
            <xdr:spPr>
              <a:xfrm>
                <a:off x="9296400" y="10239375"/>
                <a:ext cx="145847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400" b="1">
                    <a:solidFill>
                      <a:sysClr val="windowText" lastClr="000000"/>
                    </a:solidFill>
                  </a:rPr>
                  <a:t>21770096200012</a:t>
                </a:r>
              </a:p>
            </xdr:txBody>
          </xdr:sp>
        </xdr:grpSp>
        <xdr:sp macro="" textlink="">
          <xdr:nvSpPr>
            <xdr:cNvPr id="12" name="Flèche droite 11">
              <a:extLst>
                <a:ext uri="{FF2B5EF4-FFF2-40B4-BE49-F238E27FC236}">
                  <a16:creationId xmlns:a16="http://schemas.microsoft.com/office/drawing/2014/main" id="{44E62B56-0E52-2C4E-B2FF-855FCE52B0EC}"/>
                </a:ext>
              </a:extLst>
            </xdr:cNvPr>
            <xdr:cNvSpPr/>
          </xdr:nvSpPr>
          <xdr:spPr>
            <a:xfrm rot="5400000">
              <a:off x="6767270" y="10620160"/>
              <a:ext cx="723900" cy="342900"/>
            </a:xfrm>
            <a:prstGeom prst="rightArrow">
              <a:avLst/>
            </a:prstGeom>
            <a:solidFill>
              <a:srgbClr val="FFCCCC"/>
            </a:solidFill>
            <a:ln w="19050">
              <a:solidFill>
                <a:srgbClr val="FF0000"/>
              </a:solid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fr-FR" sz="1100"/>
            </a:p>
          </xdr:txBody>
        </xdr:sp>
        <xdr:sp macro="" textlink="">
          <xdr:nvSpPr>
            <xdr:cNvPr id="13" name="Flèche droite 12">
              <a:extLst>
                <a:ext uri="{FF2B5EF4-FFF2-40B4-BE49-F238E27FC236}">
                  <a16:creationId xmlns:a16="http://schemas.microsoft.com/office/drawing/2014/main" id="{35647247-5764-DF4A-8EFE-F600E5ECB71B}"/>
                </a:ext>
              </a:extLst>
            </xdr:cNvPr>
            <xdr:cNvSpPr/>
          </xdr:nvSpPr>
          <xdr:spPr>
            <a:xfrm rot="6961743">
              <a:off x="7186878" y="12338764"/>
              <a:ext cx="723900" cy="147113"/>
            </a:xfrm>
            <a:prstGeom prst="rightArrow">
              <a:avLst/>
            </a:prstGeom>
            <a:solidFill>
              <a:srgbClr val="FFCCCC"/>
            </a:solidFill>
            <a:ln w="6350">
              <a:solidFill>
                <a:srgbClr val="FF0000"/>
              </a:solid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fr-FR" sz="1100"/>
            </a:p>
          </xdr:txBody>
        </xdr:sp>
      </xdr:grpSp>
      <xdr:sp macro="" textlink="">
        <xdr:nvSpPr>
          <xdr:cNvPr id="10" name="Ellipse 9">
            <a:extLst>
              <a:ext uri="{FF2B5EF4-FFF2-40B4-BE49-F238E27FC236}">
                <a16:creationId xmlns:a16="http://schemas.microsoft.com/office/drawing/2014/main" id="{72298E96-CFAE-6C45-AC29-A8E07CFEEFF2}"/>
              </a:ext>
            </a:extLst>
          </xdr:cNvPr>
          <xdr:cNvSpPr/>
        </xdr:nvSpPr>
        <xdr:spPr>
          <a:xfrm>
            <a:off x="9715500" y="11801475"/>
            <a:ext cx="1857375" cy="552450"/>
          </a:xfrm>
          <a:prstGeom prst="ellipse">
            <a:avLst/>
          </a:prstGeom>
          <a:noFill/>
          <a:ln w="28575">
            <a:solidFill>
              <a:srgbClr val="FF0000">
                <a:alpha val="99000"/>
              </a:srgbClr>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0</xdr:col>
      <xdr:colOff>38100</xdr:colOff>
      <xdr:row>13</xdr:row>
      <xdr:rowOff>12700</xdr:rowOff>
    </xdr:from>
    <xdr:to>
      <xdr:col>16</xdr:col>
      <xdr:colOff>25400</xdr:colOff>
      <xdr:row>13</xdr:row>
      <xdr:rowOff>38100</xdr:rowOff>
    </xdr:to>
    <xdr:cxnSp macro="">
      <xdr:nvCxnSpPr>
        <xdr:cNvPr id="32" name="Connecteur droit 31">
          <a:extLst>
            <a:ext uri="{FF2B5EF4-FFF2-40B4-BE49-F238E27FC236}">
              <a16:creationId xmlns:a16="http://schemas.microsoft.com/office/drawing/2014/main" id="{3090B0D6-3E3F-C248-83DE-0EA5F48A96CF}"/>
            </a:ext>
          </a:extLst>
        </xdr:cNvPr>
        <xdr:cNvCxnSpPr/>
      </xdr:nvCxnSpPr>
      <xdr:spPr>
        <a:xfrm flipV="1">
          <a:off x="38100" y="2159000"/>
          <a:ext cx="13195300" cy="25400"/>
        </a:xfrm>
        <a:prstGeom prst="line">
          <a:avLst/>
        </a:prstGeom>
        <a:ln w="66675">
          <a:solidFill>
            <a:srgbClr val="7030A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15</xdr:row>
      <xdr:rowOff>622300</xdr:rowOff>
    </xdr:from>
    <xdr:to>
      <xdr:col>15</xdr:col>
      <xdr:colOff>711200</xdr:colOff>
      <xdr:row>15</xdr:row>
      <xdr:rowOff>635003</xdr:rowOff>
    </xdr:to>
    <xdr:cxnSp macro="">
      <xdr:nvCxnSpPr>
        <xdr:cNvPr id="33" name="Connecteur droit 32">
          <a:extLst>
            <a:ext uri="{FF2B5EF4-FFF2-40B4-BE49-F238E27FC236}">
              <a16:creationId xmlns:a16="http://schemas.microsoft.com/office/drawing/2014/main" id="{8F5C5451-81D6-1A45-B791-9C159499F2CE}"/>
            </a:ext>
          </a:extLst>
        </xdr:cNvPr>
        <xdr:cNvCxnSpPr/>
      </xdr:nvCxnSpPr>
      <xdr:spPr>
        <a:xfrm flipV="1">
          <a:off x="0" y="2641600"/>
          <a:ext cx="13093700" cy="3"/>
        </a:xfrm>
        <a:prstGeom prst="line">
          <a:avLst/>
        </a:prstGeom>
        <a:ln w="66675">
          <a:solidFill>
            <a:srgbClr val="7030A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26</xdr:row>
      <xdr:rowOff>4826003</xdr:rowOff>
    </xdr:from>
    <xdr:to>
      <xdr:col>15</xdr:col>
      <xdr:colOff>711200</xdr:colOff>
      <xdr:row>26</xdr:row>
      <xdr:rowOff>4864100</xdr:rowOff>
    </xdr:to>
    <xdr:cxnSp macro="">
      <xdr:nvCxnSpPr>
        <xdr:cNvPr id="34" name="Connecteur droit 33">
          <a:extLst>
            <a:ext uri="{FF2B5EF4-FFF2-40B4-BE49-F238E27FC236}">
              <a16:creationId xmlns:a16="http://schemas.microsoft.com/office/drawing/2014/main" id="{77E421B2-0B62-AC4D-88FF-8D21217C0AE2}"/>
            </a:ext>
          </a:extLst>
        </xdr:cNvPr>
        <xdr:cNvCxnSpPr/>
      </xdr:nvCxnSpPr>
      <xdr:spPr>
        <a:xfrm>
          <a:off x="0" y="4457703"/>
          <a:ext cx="13093700" cy="0"/>
        </a:xfrm>
        <a:prstGeom prst="line">
          <a:avLst/>
        </a:prstGeom>
        <a:ln w="66675">
          <a:solidFill>
            <a:srgbClr val="7030A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12700</xdr:colOff>
      <xdr:row>16</xdr:row>
      <xdr:rowOff>1219204</xdr:rowOff>
    </xdr:from>
    <xdr:to>
      <xdr:col>4</xdr:col>
      <xdr:colOff>355599</xdr:colOff>
      <xdr:row>16</xdr:row>
      <xdr:rowOff>1995698</xdr:rowOff>
    </xdr:to>
    <xdr:sp macro="" textlink="">
      <xdr:nvSpPr>
        <xdr:cNvPr id="35" name="Flèche droite 34">
          <a:extLst>
            <a:ext uri="{FF2B5EF4-FFF2-40B4-BE49-F238E27FC236}">
              <a16:creationId xmlns:a16="http://schemas.microsoft.com/office/drawing/2014/main" id="{B72CF440-4EE0-8547-A4F0-66119E08909A}"/>
            </a:ext>
          </a:extLst>
        </xdr:cNvPr>
        <xdr:cNvSpPr/>
      </xdr:nvSpPr>
      <xdr:spPr>
        <a:xfrm rot="5400000">
          <a:off x="3485253" y="2636151"/>
          <a:ext cx="1794" cy="342899"/>
        </a:xfrm>
        <a:prstGeom prst="rightArrow">
          <a:avLst/>
        </a:prstGeom>
        <a:solidFill>
          <a:srgbClr val="FFCCCC"/>
        </a:solidFill>
        <a:ln w="19050">
          <a:solidFill>
            <a:srgbClr val="FF0000"/>
          </a:solidFill>
        </a:ln>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0</xdr:colOff>
      <xdr:row>9</xdr:row>
      <xdr:rowOff>47625</xdr:rowOff>
    </xdr:from>
    <xdr:to>
      <xdr:col>15</xdr:col>
      <xdr:colOff>711200</xdr:colOff>
      <xdr:row>9</xdr:row>
      <xdr:rowOff>73025</xdr:rowOff>
    </xdr:to>
    <xdr:cxnSp macro="">
      <xdr:nvCxnSpPr>
        <xdr:cNvPr id="36" name="Connecteur droit 35">
          <a:extLst>
            <a:ext uri="{FF2B5EF4-FFF2-40B4-BE49-F238E27FC236}">
              <a16:creationId xmlns:a16="http://schemas.microsoft.com/office/drawing/2014/main" id="{05DFAF56-97C8-9A4B-AC8C-1D9D3531D658}"/>
            </a:ext>
          </a:extLst>
        </xdr:cNvPr>
        <xdr:cNvCxnSpPr/>
      </xdr:nvCxnSpPr>
      <xdr:spPr>
        <a:xfrm flipV="1">
          <a:off x="0" y="1533525"/>
          <a:ext cx="13093700" cy="25400"/>
        </a:xfrm>
        <a:prstGeom prst="line">
          <a:avLst/>
        </a:prstGeom>
        <a:ln w="66675">
          <a:solidFill>
            <a:srgbClr val="7030A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28</xdr:row>
      <xdr:rowOff>260353</xdr:rowOff>
    </xdr:from>
    <xdr:to>
      <xdr:col>15</xdr:col>
      <xdr:colOff>711200</xdr:colOff>
      <xdr:row>28</xdr:row>
      <xdr:rowOff>298450</xdr:rowOff>
    </xdr:to>
    <xdr:cxnSp macro="">
      <xdr:nvCxnSpPr>
        <xdr:cNvPr id="37" name="Connecteur droit 36">
          <a:extLst>
            <a:ext uri="{FF2B5EF4-FFF2-40B4-BE49-F238E27FC236}">
              <a16:creationId xmlns:a16="http://schemas.microsoft.com/office/drawing/2014/main" id="{1F1214D9-103E-4A45-A995-59991BC63B06}"/>
            </a:ext>
          </a:extLst>
        </xdr:cNvPr>
        <xdr:cNvCxnSpPr/>
      </xdr:nvCxnSpPr>
      <xdr:spPr>
        <a:xfrm>
          <a:off x="0" y="4781553"/>
          <a:ext cx="13093700" cy="0"/>
        </a:xfrm>
        <a:prstGeom prst="line">
          <a:avLst/>
        </a:prstGeom>
        <a:ln w="66675">
          <a:solidFill>
            <a:srgbClr val="7030A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31</xdr:row>
      <xdr:rowOff>42337</xdr:rowOff>
    </xdr:from>
    <xdr:to>
      <xdr:col>15</xdr:col>
      <xdr:colOff>711200</xdr:colOff>
      <xdr:row>31</xdr:row>
      <xdr:rowOff>80434</xdr:rowOff>
    </xdr:to>
    <xdr:cxnSp macro="">
      <xdr:nvCxnSpPr>
        <xdr:cNvPr id="38" name="Connecteur droit 37">
          <a:extLst>
            <a:ext uri="{FF2B5EF4-FFF2-40B4-BE49-F238E27FC236}">
              <a16:creationId xmlns:a16="http://schemas.microsoft.com/office/drawing/2014/main" id="{5B67E0D5-49E3-CF4F-91F6-09025D86D9BE}"/>
            </a:ext>
          </a:extLst>
        </xdr:cNvPr>
        <xdr:cNvCxnSpPr/>
      </xdr:nvCxnSpPr>
      <xdr:spPr>
        <a:xfrm>
          <a:off x="0" y="5160437"/>
          <a:ext cx="13093700" cy="38097"/>
        </a:xfrm>
        <a:prstGeom prst="line">
          <a:avLst/>
        </a:prstGeom>
        <a:ln w="66675">
          <a:solidFill>
            <a:srgbClr val="7030A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23 fevrier 2012"/>
      <sheetName val="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9 avril 2009"/>
      <sheetName val="office 23 fevrier 2012"/>
    </sheetNames>
    <sheetDataSet>
      <sheetData sheetId="0" refreshError="1"/>
      <sheetData sheetId="1"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A980-A1A4-724D-BFD8-6057D04CC8EF}">
  <dimension ref="A1:AF1692"/>
  <sheetViews>
    <sheetView tabSelected="1" workbookViewId="0">
      <pane ySplit="1" topLeftCell="A2" activePane="bottomLeft" state="frozen"/>
      <selection pane="bottomLeft"/>
    </sheetView>
  </sheetViews>
  <sheetFormatPr baseColWidth="10" defaultRowHeight="16" outlineLevelCol="1" x14ac:dyDescent="0.2"/>
  <cols>
    <col min="1" max="1" width="14.1640625" style="230" bestFit="1" customWidth="1"/>
    <col min="2" max="2" width="5.1640625" style="232" customWidth="1" outlineLevel="1"/>
    <col min="3" max="3" width="10" style="230" customWidth="1" outlineLevel="1"/>
    <col min="4" max="4" width="16.1640625" style="116" customWidth="1" outlineLevel="1"/>
    <col min="5" max="5" width="29" style="116" customWidth="1" outlineLevel="1"/>
    <col min="6" max="6" width="26.83203125" style="116" customWidth="1" outlineLevel="1"/>
    <col min="7" max="7" width="70" style="116" customWidth="1"/>
    <col min="8" max="8" width="10.83203125" style="116"/>
    <col min="9" max="9" width="10.83203125" style="232"/>
    <col min="10" max="10" width="11" style="116" customWidth="1"/>
    <col min="11" max="11" width="13.33203125" style="231" bestFit="1" customWidth="1"/>
    <col min="12" max="12" width="11" style="232" customWidth="1"/>
    <col min="13" max="13" width="11" style="237" customWidth="1"/>
    <col min="14" max="14" width="5.33203125" style="116" customWidth="1"/>
    <col min="15" max="15" width="14.1640625" style="116" customWidth="1"/>
    <col min="16" max="16" width="11" style="116"/>
    <col min="17" max="17" width="11" style="116" bestFit="1" customWidth="1"/>
    <col min="18" max="18" width="11" style="233" bestFit="1" customWidth="1"/>
    <col min="19" max="19" width="11" style="250"/>
    <col min="20" max="20" width="11" style="271"/>
    <col min="21" max="21" width="10.83203125" style="232"/>
    <col min="22" max="23" width="11" style="116"/>
    <col min="24" max="26" width="10.83203125" style="116"/>
    <col min="27" max="27" width="10.6640625" style="116" hidden="1" customWidth="1" outlineLevel="1"/>
    <col min="28" max="28" width="15.6640625" style="116" hidden="1" customWidth="1" outlineLevel="1"/>
    <col min="29" max="29" width="15.5" style="232" hidden="1" customWidth="1" outlineLevel="1"/>
    <col min="30" max="30" width="17" style="116" hidden="1" customWidth="1" outlineLevel="1"/>
    <col min="31" max="31" width="15.6640625" style="116" hidden="1" customWidth="1" outlineLevel="1"/>
    <col min="32" max="32" width="10.83203125" collapsed="1"/>
  </cols>
  <sheetData>
    <row r="1" spans="1:31" ht="58" customHeight="1" x14ac:dyDescent="0.2">
      <c r="A1" s="103" t="s">
        <v>0</v>
      </c>
      <c r="B1" s="104" t="s">
        <v>1</v>
      </c>
      <c r="C1" s="105" t="s">
        <v>2</v>
      </c>
      <c r="D1" s="192" t="s">
        <v>3</v>
      </c>
      <c r="E1" s="106" t="s">
        <v>4</v>
      </c>
      <c r="F1" s="105" t="s">
        <v>5</v>
      </c>
      <c r="G1" s="105" t="s">
        <v>6</v>
      </c>
      <c r="H1" s="107" t="s">
        <v>3703</v>
      </c>
      <c r="I1" s="107" t="s">
        <v>7</v>
      </c>
      <c r="J1" s="107" t="s">
        <v>8</v>
      </c>
      <c r="K1" s="108" t="s">
        <v>3297</v>
      </c>
      <c r="L1" s="108" t="s">
        <v>9</v>
      </c>
      <c r="M1" s="108" t="s">
        <v>10</v>
      </c>
      <c r="N1" s="107" t="s">
        <v>11</v>
      </c>
      <c r="O1" s="109" t="s">
        <v>12</v>
      </c>
      <c r="P1" s="105" t="s">
        <v>13</v>
      </c>
      <c r="Q1" s="105" t="s">
        <v>14</v>
      </c>
      <c r="R1" s="110" t="s">
        <v>3312</v>
      </c>
      <c r="S1" s="110" t="s">
        <v>3458</v>
      </c>
      <c r="T1" s="251" t="s">
        <v>3459</v>
      </c>
      <c r="U1" s="111" t="s">
        <v>15</v>
      </c>
      <c r="V1" s="110" t="s">
        <v>16</v>
      </c>
      <c r="W1" s="112" t="s">
        <v>17</v>
      </c>
      <c r="X1" s="293"/>
      <c r="Y1" s="293"/>
      <c r="Z1" s="293"/>
      <c r="AA1" s="113" t="s">
        <v>18</v>
      </c>
      <c r="AB1" s="114" t="s">
        <v>19</v>
      </c>
      <c r="AC1" s="115" t="s">
        <v>20</v>
      </c>
      <c r="AD1" s="114" t="s">
        <v>21</v>
      </c>
      <c r="AE1" s="114" t="s">
        <v>22</v>
      </c>
    </row>
    <row r="2" spans="1:31" s="287" customFormat="1" x14ac:dyDescent="0.2">
      <c r="A2" s="117">
        <v>9782408056315</v>
      </c>
      <c r="B2" s="118">
        <v>3</v>
      </c>
      <c r="C2" s="119" t="s">
        <v>23</v>
      </c>
      <c r="D2" s="119" t="s">
        <v>24</v>
      </c>
      <c r="E2" s="120" t="s">
        <v>25</v>
      </c>
      <c r="F2" s="120"/>
      <c r="G2" s="119" t="s">
        <v>3261</v>
      </c>
      <c r="H2" s="57">
        <f>VLOOKUP(A2,'02.12.2025'!$A$1:$D$5148,3,FALSE)</f>
        <v>3530</v>
      </c>
      <c r="I2" s="57"/>
      <c r="J2" s="57">
        <v>300</v>
      </c>
      <c r="K2" s="121"/>
      <c r="L2" s="121"/>
      <c r="M2" s="121">
        <v>45735</v>
      </c>
      <c r="N2" s="122" t="s">
        <v>28</v>
      </c>
      <c r="O2" s="125">
        <v>9782408056315</v>
      </c>
      <c r="P2" s="123" t="s">
        <v>2991</v>
      </c>
      <c r="Q2" s="123">
        <v>3323087</v>
      </c>
      <c r="R2" s="124">
        <v>16.899999999999999</v>
      </c>
      <c r="S2" s="246">
        <f t="shared" ref="S2:S65" si="0">R2/(1+T2)</f>
        <v>14.083333333333332</v>
      </c>
      <c r="T2" s="252">
        <v>0.2</v>
      </c>
      <c r="U2" s="123"/>
      <c r="V2" s="124">
        <f t="shared" ref="V2:V71" si="1">AA2</f>
        <v>0</v>
      </c>
      <c r="W2" s="124">
        <f t="shared" ref="W2:W65" si="2">R2*U2</f>
        <v>0</v>
      </c>
      <c r="X2" s="124"/>
      <c r="Y2" s="124"/>
      <c r="Z2" s="124"/>
      <c r="AA2" s="203">
        <f>W2/(1+AC2)</f>
        <v>0</v>
      </c>
      <c r="AB2" s="203">
        <f>IF($AA$1690&lt;85,AA2,AA2-(AA2*#REF!))</f>
        <v>0</v>
      </c>
      <c r="AC2" s="58">
        <f t="shared" ref="AC2:AC65" si="3">IF(T2=5.5%,0.055,IF(T2=20%,0.2,IF(T2=2.1%,0.021)))</f>
        <v>0.2</v>
      </c>
      <c r="AD2" s="203">
        <f t="shared" ref="AD2:AD71" si="4">+AB2*AC2</f>
        <v>0</v>
      </c>
      <c r="AE2" s="203">
        <f t="shared" ref="AE2:AE71" si="5">+AB2+AD2</f>
        <v>0</v>
      </c>
    </row>
    <row r="3" spans="1:31" s="283" customFormat="1" x14ac:dyDescent="0.2">
      <c r="A3" s="126">
        <v>9782408049195</v>
      </c>
      <c r="B3" s="127">
        <v>3</v>
      </c>
      <c r="C3" s="65" t="s">
        <v>23</v>
      </c>
      <c r="D3" s="65" t="s">
        <v>24</v>
      </c>
      <c r="E3" s="86" t="s">
        <v>25</v>
      </c>
      <c r="F3" s="86" t="s">
        <v>26</v>
      </c>
      <c r="G3" s="65" t="s">
        <v>27</v>
      </c>
      <c r="H3" s="67">
        <f>VLOOKUP(A3,'02.12.2025'!$A$1:$D$5148,3,FALSE)</f>
        <v>3230</v>
      </c>
      <c r="I3" s="67"/>
      <c r="J3" s="67">
        <v>300</v>
      </c>
      <c r="K3" s="128"/>
      <c r="L3" s="128"/>
      <c r="M3" s="128">
        <v>45427</v>
      </c>
      <c r="N3" s="129"/>
      <c r="O3" s="130">
        <v>9782408049195</v>
      </c>
      <c r="P3" s="68" t="s">
        <v>29</v>
      </c>
      <c r="Q3" s="68">
        <v>7698171</v>
      </c>
      <c r="R3" s="131">
        <v>17.899999999999999</v>
      </c>
      <c r="S3" s="131">
        <f t="shared" si="0"/>
        <v>16.966824644549764</v>
      </c>
      <c r="T3" s="257">
        <v>5.5E-2</v>
      </c>
      <c r="U3" s="68"/>
      <c r="V3" s="131">
        <f t="shared" si="1"/>
        <v>0</v>
      </c>
      <c r="W3" s="131">
        <f t="shared" si="2"/>
        <v>0</v>
      </c>
      <c r="X3" s="131"/>
      <c r="Y3" s="131"/>
      <c r="Z3" s="131"/>
      <c r="AA3" s="147">
        <f t="shared" ref="AA3:AA34" si="6">W3/(1+AC3)</f>
        <v>0</v>
      </c>
      <c r="AB3" s="147">
        <f>IF($AA$1690&lt;85,AA3,AA3-(AA3*#REF!))</f>
        <v>0</v>
      </c>
      <c r="AC3" s="148">
        <f t="shared" si="3"/>
        <v>5.5E-2</v>
      </c>
      <c r="AD3" s="147">
        <f t="shared" si="4"/>
        <v>0</v>
      </c>
      <c r="AE3" s="147">
        <f t="shared" si="5"/>
        <v>0</v>
      </c>
    </row>
    <row r="4" spans="1:31" s="292" customFormat="1" x14ac:dyDescent="0.2">
      <c r="A4" s="96">
        <v>9782408056711</v>
      </c>
      <c r="B4" s="97">
        <v>3</v>
      </c>
      <c r="C4" s="98" t="s">
        <v>23</v>
      </c>
      <c r="D4" s="98" t="s">
        <v>24</v>
      </c>
      <c r="E4" s="99" t="s">
        <v>25</v>
      </c>
      <c r="F4" s="99" t="s">
        <v>30</v>
      </c>
      <c r="G4" s="98" t="s">
        <v>3315</v>
      </c>
      <c r="H4" s="66">
        <f>VLOOKUP(A4,'02.12.2025'!$A$1:$D$5148,3,FALSE)</f>
        <v>0</v>
      </c>
      <c r="I4" s="66"/>
      <c r="J4" s="66">
        <v>100</v>
      </c>
      <c r="K4" s="100"/>
      <c r="L4" s="100">
        <v>46162</v>
      </c>
      <c r="M4" s="100"/>
      <c r="N4" s="101" t="s">
        <v>28</v>
      </c>
      <c r="O4" s="102">
        <v>9782408056711</v>
      </c>
      <c r="P4" s="95" t="s">
        <v>3316</v>
      </c>
      <c r="Q4" s="95">
        <v>3390332</v>
      </c>
      <c r="R4" s="94">
        <v>10.9</v>
      </c>
      <c r="S4" s="94">
        <f t="shared" si="0"/>
        <v>10.33175355450237</v>
      </c>
      <c r="T4" s="254">
        <v>5.5E-2</v>
      </c>
      <c r="U4" s="95"/>
      <c r="V4" s="94">
        <f t="shared" si="1"/>
        <v>0</v>
      </c>
      <c r="W4" s="94">
        <f t="shared" si="2"/>
        <v>0</v>
      </c>
      <c r="X4" s="94"/>
      <c r="Y4" s="94"/>
      <c r="Z4" s="94"/>
      <c r="AA4" s="203">
        <f t="shared" si="6"/>
        <v>0</v>
      </c>
      <c r="AB4" s="203">
        <f>IF($AA$1690&lt;85,AA4,AA4-(AA4*#REF!))</f>
        <v>0</v>
      </c>
      <c r="AC4" s="58">
        <f t="shared" si="3"/>
        <v>5.5E-2</v>
      </c>
      <c r="AD4" s="203">
        <f t="shared" si="4"/>
        <v>0</v>
      </c>
      <c r="AE4" s="203">
        <f t="shared" si="5"/>
        <v>0</v>
      </c>
    </row>
    <row r="5" spans="1:31" s="283" customFormat="1" x14ac:dyDescent="0.2">
      <c r="A5" s="126">
        <v>9782408050764</v>
      </c>
      <c r="B5" s="127">
        <v>3</v>
      </c>
      <c r="C5" s="65" t="s">
        <v>23</v>
      </c>
      <c r="D5" s="65" t="s">
        <v>24</v>
      </c>
      <c r="E5" s="86" t="s">
        <v>25</v>
      </c>
      <c r="F5" s="86" t="s">
        <v>30</v>
      </c>
      <c r="G5" s="65" t="s">
        <v>31</v>
      </c>
      <c r="H5" s="67">
        <f>VLOOKUP(A5,'02.12.2025'!$A$1:$D$5148,3,FALSE)</f>
        <v>1655</v>
      </c>
      <c r="I5" s="67"/>
      <c r="J5" s="67">
        <v>200</v>
      </c>
      <c r="K5" s="128"/>
      <c r="L5" s="128"/>
      <c r="M5" s="128">
        <v>45427</v>
      </c>
      <c r="N5" s="129"/>
      <c r="O5" s="284">
        <v>9782408050764</v>
      </c>
      <c r="P5" s="68" t="s">
        <v>32</v>
      </c>
      <c r="Q5" s="68">
        <v>1987251</v>
      </c>
      <c r="R5" s="131">
        <v>10.9</v>
      </c>
      <c r="S5" s="131">
        <f t="shared" si="0"/>
        <v>10.33175355450237</v>
      </c>
      <c r="T5" s="257">
        <v>5.5E-2</v>
      </c>
      <c r="U5" s="68"/>
      <c r="V5" s="131">
        <f t="shared" si="1"/>
        <v>0</v>
      </c>
      <c r="W5" s="131">
        <f t="shared" si="2"/>
        <v>0</v>
      </c>
      <c r="X5" s="131"/>
      <c r="Y5" s="131"/>
      <c r="Z5" s="131"/>
      <c r="AA5" s="147">
        <f t="shared" si="6"/>
        <v>0</v>
      </c>
      <c r="AB5" s="147">
        <f>IF($AA$1690&lt;85,AA5,AA5-(AA5*#REF!))</f>
        <v>0</v>
      </c>
      <c r="AC5" s="148">
        <f t="shared" si="3"/>
        <v>5.5E-2</v>
      </c>
      <c r="AD5" s="147">
        <f t="shared" si="4"/>
        <v>0</v>
      </c>
      <c r="AE5" s="147">
        <f t="shared" si="5"/>
        <v>0</v>
      </c>
    </row>
    <row r="6" spans="1:31" s="283" customFormat="1" x14ac:dyDescent="0.2">
      <c r="A6" s="126">
        <v>9782408054366</v>
      </c>
      <c r="B6" s="127">
        <v>3</v>
      </c>
      <c r="C6" s="65" t="s">
        <v>23</v>
      </c>
      <c r="D6" s="65" t="s">
        <v>24</v>
      </c>
      <c r="E6" s="86" t="s">
        <v>25</v>
      </c>
      <c r="F6" s="86" t="s">
        <v>30</v>
      </c>
      <c r="G6" s="65" t="s">
        <v>33</v>
      </c>
      <c r="H6" s="67">
        <f>VLOOKUP(A6,'02.12.2025'!$A$1:$D$5148,3,FALSE)</f>
        <v>2766</v>
      </c>
      <c r="I6" s="67"/>
      <c r="J6" s="67">
        <v>300</v>
      </c>
      <c r="K6" s="128"/>
      <c r="L6" s="128"/>
      <c r="M6" s="128">
        <v>45546</v>
      </c>
      <c r="N6" s="129"/>
      <c r="O6" s="284">
        <v>9782408054366</v>
      </c>
      <c r="P6" s="68" t="s">
        <v>34</v>
      </c>
      <c r="Q6" s="68">
        <v>7886263</v>
      </c>
      <c r="R6" s="131">
        <v>10.9</v>
      </c>
      <c r="S6" s="131">
        <f t="shared" si="0"/>
        <v>10.33175355450237</v>
      </c>
      <c r="T6" s="257">
        <v>5.5E-2</v>
      </c>
      <c r="U6" s="68"/>
      <c r="V6" s="131">
        <f t="shared" si="1"/>
        <v>0</v>
      </c>
      <c r="W6" s="131">
        <f t="shared" si="2"/>
        <v>0</v>
      </c>
      <c r="X6" s="131"/>
      <c r="Y6" s="131"/>
      <c r="Z6" s="131"/>
      <c r="AA6" s="203">
        <f t="shared" si="6"/>
        <v>0</v>
      </c>
      <c r="AB6" s="203">
        <f>IF($AA$1690&lt;85,AA6,AA6-(AA6*#REF!))</f>
        <v>0</v>
      </c>
      <c r="AC6" s="58">
        <f t="shared" si="3"/>
        <v>5.5E-2</v>
      </c>
      <c r="AD6" s="203">
        <f t="shared" si="4"/>
        <v>0</v>
      </c>
      <c r="AE6" s="203">
        <f t="shared" si="5"/>
        <v>0</v>
      </c>
    </row>
    <row r="7" spans="1:31" s="283" customFormat="1" x14ac:dyDescent="0.2">
      <c r="A7" s="149">
        <v>9782408049171</v>
      </c>
      <c r="B7" s="150">
        <v>3</v>
      </c>
      <c r="C7" s="151" t="s">
        <v>23</v>
      </c>
      <c r="D7" s="151" t="s">
        <v>24</v>
      </c>
      <c r="E7" s="152" t="s">
        <v>25</v>
      </c>
      <c r="F7" s="152" t="s">
        <v>35</v>
      </c>
      <c r="G7" s="151" t="s">
        <v>36</v>
      </c>
      <c r="H7" s="67">
        <f>VLOOKUP(A7,'02.12.2025'!$A$1:$D$5148,3,FALSE)</f>
        <v>1890</v>
      </c>
      <c r="I7" s="148"/>
      <c r="J7" s="148">
        <v>300</v>
      </c>
      <c r="K7" s="76"/>
      <c r="L7" s="76"/>
      <c r="M7" s="76">
        <v>45427</v>
      </c>
      <c r="N7" s="153"/>
      <c r="O7" s="145">
        <v>9782408049171</v>
      </c>
      <c r="P7" s="146" t="s">
        <v>37</v>
      </c>
      <c r="Q7" s="68">
        <v>7697925</v>
      </c>
      <c r="R7" s="147">
        <v>11.9</v>
      </c>
      <c r="S7" s="147">
        <f t="shared" si="0"/>
        <v>11.279620853080569</v>
      </c>
      <c r="T7" s="264">
        <v>5.5E-2</v>
      </c>
      <c r="U7" s="146"/>
      <c r="V7" s="131">
        <f t="shared" si="1"/>
        <v>0</v>
      </c>
      <c r="W7" s="131">
        <f t="shared" si="2"/>
        <v>0</v>
      </c>
      <c r="X7" s="285"/>
      <c r="Y7" s="285"/>
      <c r="Z7" s="285"/>
      <c r="AA7" s="147">
        <f t="shared" si="6"/>
        <v>0</v>
      </c>
      <c r="AB7" s="147">
        <f>IF($AA$1690&lt;85,AA7,AA7-(AA7*#REF!))</f>
        <v>0</v>
      </c>
      <c r="AC7" s="148">
        <f t="shared" si="3"/>
        <v>5.5E-2</v>
      </c>
      <c r="AD7" s="147">
        <f t="shared" si="4"/>
        <v>0</v>
      </c>
      <c r="AE7" s="147">
        <f t="shared" si="5"/>
        <v>0</v>
      </c>
    </row>
    <row r="8" spans="1:31" s="287" customFormat="1" x14ac:dyDescent="0.2">
      <c r="A8" s="238">
        <v>9782408055745</v>
      </c>
      <c r="B8" s="142">
        <v>3</v>
      </c>
      <c r="C8" s="238" t="s">
        <v>23</v>
      </c>
      <c r="D8" s="239" t="s">
        <v>24</v>
      </c>
      <c r="E8" s="239" t="s">
        <v>25</v>
      </c>
      <c r="F8" s="239" t="s">
        <v>35</v>
      </c>
      <c r="G8" s="239" t="s">
        <v>2989</v>
      </c>
      <c r="H8" s="57">
        <f>VLOOKUP(A8,'02.12.2025'!$A$1:$D$5148,3,FALSE)</f>
        <v>3234</v>
      </c>
      <c r="I8" s="240"/>
      <c r="J8" s="240">
        <v>300</v>
      </c>
      <c r="K8" s="241"/>
      <c r="L8" s="241"/>
      <c r="M8" s="241">
        <v>45735</v>
      </c>
      <c r="N8" s="242" t="s">
        <v>28</v>
      </c>
      <c r="O8" s="243">
        <v>9782408055745</v>
      </c>
      <c r="P8" s="242" t="s">
        <v>2990</v>
      </c>
      <c r="Q8" s="123">
        <v>1653450</v>
      </c>
      <c r="R8" s="244">
        <v>11.9</v>
      </c>
      <c r="S8" s="247">
        <f t="shared" si="0"/>
        <v>11.279620853080569</v>
      </c>
      <c r="T8" s="256">
        <v>5.5E-2</v>
      </c>
      <c r="U8" s="245"/>
      <c r="V8" s="124">
        <f t="shared" si="1"/>
        <v>0</v>
      </c>
      <c r="W8" s="124">
        <f t="shared" si="2"/>
        <v>0</v>
      </c>
      <c r="X8" s="208"/>
      <c r="Y8" s="208"/>
      <c r="Z8" s="208"/>
      <c r="AA8" s="203">
        <f t="shared" si="6"/>
        <v>0</v>
      </c>
      <c r="AB8" s="203">
        <f>IF($AA$1690&lt;85,AA8,AA8-(AA8*#REF!))</f>
        <v>0</v>
      </c>
      <c r="AC8" s="58">
        <f t="shared" si="3"/>
        <v>5.5E-2</v>
      </c>
      <c r="AD8" s="203">
        <f t="shared" si="4"/>
        <v>0</v>
      </c>
      <c r="AE8" s="203">
        <f t="shared" si="5"/>
        <v>0</v>
      </c>
    </row>
    <row r="9" spans="1:31" s="283" customFormat="1" x14ac:dyDescent="0.2">
      <c r="A9" s="149">
        <v>9782408049188</v>
      </c>
      <c r="B9" s="150">
        <v>3</v>
      </c>
      <c r="C9" s="151" t="s">
        <v>23</v>
      </c>
      <c r="D9" s="151" t="s">
        <v>24</v>
      </c>
      <c r="E9" s="152" t="s">
        <v>25</v>
      </c>
      <c r="F9" s="152" t="s">
        <v>38</v>
      </c>
      <c r="G9" s="151" t="s">
        <v>39</v>
      </c>
      <c r="H9" s="67">
        <f>VLOOKUP(A9,'02.12.2025'!$A$1:$D$5148,3,FALSE)</f>
        <v>1189</v>
      </c>
      <c r="I9" s="148"/>
      <c r="J9" s="148">
        <v>300</v>
      </c>
      <c r="K9" s="76"/>
      <c r="L9" s="76"/>
      <c r="M9" s="76">
        <v>45427</v>
      </c>
      <c r="N9" s="153"/>
      <c r="O9" s="145">
        <v>9782408049188</v>
      </c>
      <c r="P9" s="146" t="s">
        <v>40</v>
      </c>
      <c r="Q9" s="68">
        <v>7698048</v>
      </c>
      <c r="R9" s="147">
        <v>10.9</v>
      </c>
      <c r="S9" s="147">
        <f t="shared" si="0"/>
        <v>10.33175355450237</v>
      </c>
      <c r="T9" s="264">
        <v>5.5E-2</v>
      </c>
      <c r="U9" s="146"/>
      <c r="V9" s="131">
        <f t="shared" si="1"/>
        <v>0</v>
      </c>
      <c r="W9" s="131">
        <f t="shared" si="2"/>
        <v>0</v>
      </c>
      <c r="X9" s="286"/>
      <c r="Y9" s="286"/>
      <c r="Z9" s="286"/>
      <c r="AA9" s="147">
        <f t="shared" si="6"/>
        <v>0</v>
      </c>
      <c r="AB9" s="147">
        <f>IF($AA$1690&lt;85,AA9,AA9-(AA9*#REF!))</f>
        <v>0</v>
      </c>
      <c r="AC9" s="148">
        <f t="shared" si="3"/>
        <v>5.5E-2</v>
      </c>
      <c r="AD9" s="147">
        <f t="shared" si="4"/>
        <v>0</v>
      </c>
      <c r="AE9" s="147">
        <f t="shared" si="5"/>
        <v>0</v>
      </c>
    </row>
    <row r="10" spans="1:31" s="287" customFormat="1" x14ac:dyDescent="0.2">
      <c r="A10" s="117">
        <v>9782408054281</v>
      </c>
      <c r="B10" s="118">
        <v>3</v>
      </c>
      <c r="C10" s="119" t="s">
        <v>23</v>
      </c>
      <c r="D10" s="119" t="s">
        <v>24</v>
      </c>
      <c r="E10" s="120" t="s">
        <v>25</v>
      </c>
      <c r="F10" s="120" t="s">
        <v>38</v>
      </c>
      <c r="G10" s="119" t="s">
        <v>3091</v>
      </c>
      <c r="H10" s="57">
        <f>VLOOKUP(A10,'02.12.2025'!$A$1:$D$5148,3,FALSE)</f>
        <v>3107</v>
      </c>
      <c r="I10" s="57"/>
      <c r="J10" s="57">
        <v>300</v>
      </c>
      <c r="K10" s="121"/>
      <c r="L10" s="121"/>
      <c r="M10" s="121">
        <v>45791</v>
      </c>
      <c r="N10" s="122" t="s">
        <v>28</v>
      </c>
      <c r="O10" s="125">
        <v>9782408054281</v>
      </c>
      <c r="P10" s="123" t="s">
        <v>3092</v>
      </c>
      <c r="Q10" s="123">
        <v>7626995</v>
      </c>
      <c r="R10" s="124">
        <v>10.9</v>
      </c>
      <c r="S10" s="124">
        <f t="shared" si="0"/>
        <v>10.33175355450237</v>
      </c>
      <c r="T10" s="253">
        <v>5.5E-2</v>
      </c>
      <c r="U10" s="123"/>
      <c r="V10" s="124">
        <f t="shared" si="1"/>
        <v>0</v>
      </c>
      <c r="W10" s="124">
        <f t="shared" si="2"/>
        <v>0</v>
      </c>
      <c r="X10" s="208"/>
      <c r="Y10" s="208"/>
      <c r="Z10" s="208"/>
      <c r="AA10" s="203">
        <f t="shared" si="6"/>
        <v>0</v>
      </c>
      <c r="AB10" s="203">
        <f>IF($AA$1690&lt;85,AA10,AA10-(AA10*#REF!))</f>
        <v>0</v>
      </c>
      <c r="AC10" s="58">
        <f t="shared" si="3"/>
        <v>5.5E-2</v>
      </c>
      <c r="AD10" s="203">
        <f t="shared" si="4"/>
        <v>0</v>
      </c>
      <c r="AE10" s="203">
        <f t="shared" si="5"/>
        <v>0</v>
      </c>
    </row>
    <row r="11" spans="1:31" s="287" customFormat="1" x14ac:dyDescent="0.2">
      <c r="A11" s="42">
        <v>9782408053260</v>
      </c>
      <c r="B11" s="43">
        <v>3</v>
      </c>
      <c r="C11" s="42" t="s">
        <v>23</v>
      </c>
      <c r="D11" s="44" t="s">
        <v>24</v>
      </c>
      <c r="E11" s="44" t="s">
        <v>3555</v>
      </c>
      <c r="F11" s="44"/>
      <c r="G11" s="44" t="s">
        <v>3556</v>
      </c>
      <c r="H11" s="57">
        <f>VLOOKUP(A11,'02.12.2025'!$A$1:$D$5148,3,FALSE)</f>
        <v>2035</v>
      </c>
      <c r="I11" s="45"/>
      <c r="J11" s="57">
        <v>200</v>
      </c>
      <c r="K11" s="46"/>
      <c r="L11" s="46"/>
      <c r="M11" s="46">
        <v>45700</v>
      </c>
      <c r="N11" s="46" t="s">
        <v>28</v>
      </c>
      <c r="O11" s="43">
        <v>9782408053260</v>
      </c>
      <c r="P11" s="45" t="s">
        <v>2992</v>
      </c>
      <c r="Q11" s="123">
        <v>6063968</v>
      </c>
      <c r="R11" s="47">
        <v>15.2</v>
      </c>
      <c r="S11" s="124">
        <f t="shared" si="0"/>
        <v>12.666666666666666</v>
      </c>
      <c r="T11" s="253">
        <v>0.2</v>
      </c>
      <c r="U11" s="44"/>
      <c r="V11" s="124">
        <f t="shared" si="1"/>
        <v>0</v>
      </c>
      <c r="W11" s="124">
        <f t="shared" si="2"/>
        <v>0</v>
      </c>
      <c r="X11" s="124"/>
      <c r="Y11" s="124"/>
      <c r="Z11" s="124"/>
      <c r="AA11" s="203">
        <f t="shared" si="6"/>
        <v>0</v>
      </c>
      <c r="AB11" s="203">
        <f>IF($AA$1690&lt;85,AA11,AA11-(AA11*#REF!))</f>
        <v>0</v>
      </c>
      <c r="AC11" s="58">
        <f t="shared" si="3"/>
        <v>0.2</v>
      </c>
      <c r="AD11" s="203">
        <f t="shared" si="4"/>
        <v>0</v>
      </c>
      <c r="AE11" s="203">
        <f t="shared" si="5"/>
        <v>0</v>
      </c>
    </row>
    <row r="12" spans="1:31" s="287" customFormat="1" x14ac:dyDescent="0.2">
      <c r="A12" s="42">
        <v>9782408053253</v>
      </c>
      <c r="B12" s="43">
        <v>4</v>
      </c>
      <c r="C12" s="42" t="s">
        <v>23</v>
      </c>
      <c r="D12" s="44" t="s">
        <v>24</v>
      </c>
      <c r="E12" s="44" t="s">
        <v>3555</v>
      </c>
      <c r="F12" s="44"/>
      <c r="G12" s="44" t="s">
        <v>3557</v>
      </c>
      <c r="H12" s="57">
        <f>VLOOKUP(A12,'02.12.2025'!$A$1:$D$5148,3,FALSE)</f>
        <v>1666</v>
      </c>
      <c r="I12" s="45"/>
      <c r="J12" s="57">
        <v>200</v>
      </c>
      <c r="K12" s="46"/>
      <c r="L12" s="46"/>
      <c r="M12" s="46">
        <v>45819</v>
      </c>
      <c r="N12" s="46" t="s">
        <v>28</v>
      </c>
      <c r="O12" s="43">
        <v>9782408053253</v>
      </c>
      <c r="P12" s="45" t="s">
        <v>3093</v>
      </c>
      <c r="Q12" s="123">
        <v>6063845</v>
      </c>
      <c r="R12" s="47">
        <v>15.2</v>
      </c>
      <c r="S12" s="124">
        <f t="shared" si="0"/>
        <v>12.666666666666666</v>
      </c>
      <c r="T12" s="253">
        <v>0.2</v>
      </c>
      <c r="U12" s="44"/>
      <c r="V12" s="124">
        <f t="shared" si="1"/>
        <v>0</v>
      </c>
      <c r="W12" s="124">
        <f t="shared" si="2"/>
        <v>0</v>
      </c>
      <c r="X12" s="124"/>
      <c r="Y12" s="124"/>
      <c r="Z12" s="124"/>
      <c r="AA12" s="203">
        <f t="shared" si="6"/>
        <v>0</v>
      </c>
      <c r="AB12" s="203">
        <f>IF($AA$1690&lt;85,AA12,AA12-(AA12*#REF!))</f>
        <v>0</v>
      </c>
      <c r="AC12" s="58">
        <f t="shared" si="3"/>
        <v>0.2</v>
      </c>
      <c r="AD12" s="203">
        <f t="shared" si="4"/>
        <v>0</v>
      </c>
      <c r="AE12" s="203">
        <f t="shared" si="5"/>
        <v>0</v>
      </c>
    </row>
    <row r="13" spans="1:31" s="283" customFormat="1" x14ac:dyDescent="0.2">
      <c r="A13" s="71">
        <v>9782408048648</v>
      </c>
      <c r="B13" s="72">
        <v>4</v>
      </c>
      <c r="C13" s="71" t="s">
        <v>23</v>
      </c>
      <c r="D13" s="73" t="s">
        <v>24</v>
      </c>
      <c r="E13" s="73" t="s">
        <v>3555</v>
      </c>
      <c r="F13" s="73"/>
      <c r="G13" s="73" t="s">
        <v>3558</v>
      </c>
      <c r="H13" s="67">
        <f>VLOOKUP(A13,'02.12.2025'!$A$1:$D$5148,3,FALSE)</f>
        <v>121</v>
      </c>
      <c r="I13" s="74"/>
      <c r="J13" s="67">
        <v>300</v>
      </c>
      <c r="K13" s="75"/>
      <c r="L13" s="75"/>
      <c r="M13" s="75">
        <v>45406</v>
      </c>
      <c r="N13" s="75"/>
      <c r="O13" s="72">
        <v>9782408048648</v>
      </c>
      <c r="P13" s="74" t="s">
        <v>41</v>
      </c>
      <c r="Q13" s="68">
        <v>6657098</v>
      </c>
      <c r="R13" s="70">
        <v>15.2</v>
      </c>
      <c r="S13" s="131">
        <f t="shared" si="0"/>
        <v>12.666666666666666</v>
      </c>
      <c r="T13" s="257">
        <v>0.2</v>
      </c>
      <c r="U13" s="73"/>
      <c r="V13" s="131">
        <f t="shared" si="1"/>
        <v>0</v>
      </c>
      <c r="W13" s="131">
        <f t="shared" si="2"/>
        <v>0</v>
      </c>
      <c r="X13" s="131"/>
      <c r="Y13" s="131"/>
      <c r="Z13" s="131"/>
      <c r="AA13" s="203">
        <f t="shared" si="6"/>
        <v>0</v>
      </c>
      <c r="AB13" s="203">
        <f>IF($AA$1690&lt;85,AA13,AA13-(AA13*#REF!))</f>
        <v>0</v>
      </c>
      <c r="AC13" s="58">
        <f t="shared" si="3"/>
        <v>0.2</v>
      </c>
      <c r="AD13" s="203">
        <f t="shared" si="4"/>
        <v>0</v>
      </c>
      <c r="AE13" s="203">
        <f t="shared" si="5"/>
        <v>0</v>
      </c>
    </row>
    <row r="14" spans="1:31" s="283" customFormat="1" x14ac:dyDescent="0.2">
      <c r="A14" s="71">
        <v>9782408048655</v>
      </c>
      <c r="B14" s="72">
        <v>4</v>
      </c>
      <c r="C14" s="71" t="s">
        <v>23</v>
      </c>
      <c r="D14" s="73" t="s">
        <v>24</v>
      </c>
      <c r="E14" s="73" t="s">
        <v>3555</v>
      </c>
      <c r="F14" s="73"/>
      <c r="G14" s="73" t="s">
        <v>3559</v>
      </c>
      <c r="H14" s="67">
        <f>VLOOKUP(A14,'02.12.2025'!$A$1:$D$5148,3,FALSE)</f>
        <v>2018</v>
      </c>
      <c r="I14" s="74"/>
      <c r="J14" s="67">
        <v>200</v>
      </c>
      <c r="K14" s="75"/>
      <c r="L14" s="75"/>
      <c r="M14" s="75">
        <v>45406</v>
      </c>
      <c r="N14" s="75"/>
      <c r="O14" s="72">
        <v>9782408048655</v>
      </c>
      <c r="P14" s="74" t="s">
        <v>42</v>
      </c>
      <c r="Q14" s="68">
        <v>6657221</v>
      </c>
      <c r="R14" s="70">
        <v>15.2</v>
      </c>
      <c r="S14" s="131">
        <f t="shared" si="0"/>
        <v>12.666666666666666</v>
      </c>
      <c r="T14" s="257">
        <v>0.2</v>
      </c>
      <c r="U14" s="73"/>
      <c r="V14" s="131">
        <f t="shared" si="1"/>
        <v>0</v>
      </c>
      <c r="W14" s="131">
        <f t="shared" si="2"/>
        <v>0</v>
      </c>
      <c r="X14" s="131"/>
      <c r="Y14" s="131"/>
      <c r="Z14" s="131"/>
      <c r="AA14" s="203">
        <f t="shared" si="6"/>
        <v>0</v>
      </c>
      <c r="AB14" s="203">
        <f>IF($AA$1690&lt;85,AA14,AA14-(AA14*#REF!))</f>
        <v>0</v>
      </c>
      <c r="AC14" s="58">
        <f t="shared" si="3"/>
        <v>0.2</v>
      </c>
      <c r="AD14" s="203">
        <f t="shared" si="4"/>
        <v>0</v>
      </c>
      <c r="AE14" s="203">
        <f t="shared" si="5"/>
        <v>0</v>
      </c>
    </row>
    <row r="15" spans="1:31" s="326" customFormat="1" ht="16" customHeight="1" x14ac:dyDescent="0.2">
      <c r="A15" s="312">
        <v>9782408064334</v>
      </c>
      <c r="B15" s="325">
        <v>4</v>
      </c>
      <c r="C15" s="313" t="s">
        <v>23</v>
      </c>
      <c r="D15" s="314" t="s">
        <v>24</v>
      </c>
      <c r="E15" s="314" t="s">
        <v>43</v>
      </c>
      <c r="F15" s="314" t="s">
        <v>3576</v>
      </c>
      <c r="G15" s="314" t="s">
        <v>3577</v>
      </c>
      <c r="H15" s="315">
        <f>VLOOKUP(A15,'02.12.2025'!$A$1:$D$5148,3,FALSE)</f>
        <v>0</v>
      </c>
      <c r="I15" s="314"/>
      <c r="J15" s="316">
        <v>100</v>
      </c>
      <c r="K15" s="314"/>
      <c r="L15" s="317">
        <v>46064</v>
      </c>
      <c r="M15" s="318"/>
      <c r="N15" s="319" t="s">
        <v>28</v>
      </c>
      <c r="O15" s="320">
        <v>9782408064334</v>
      </c>
      <c r="P15" s="316" t="s">
        <v>3578</v>
      </c>
      <c r="Q15" s="316">
        <v>3431256</v>
      </c>
      <c r="R15" s="321">
        <v>11.9</v>
      </c>
      <c r="S15" s="322">
        <f t="shared" si="0"/>
        <v>11.279620853080569</v>
      </c>
      <c r="T15" s="323">
        <v>5.5E-2</v>
      </c>
      <c r="U15" s="313"/>
      <c r="V15" s="94">
        <f t="shared" si="1"/>
        <v>0</v>
      </c>
      <c r="W15" s="94">
        <f t="shared" si="2"/>
        <v>0</v>
      </c>
      <c r="X15" s="313"/>
      <c r="Y15" s="313"/>
      <c r="Z15" s="313"/>
      <c r="AA15" s="324">
        <f t="shared" ref="AA15:AA17" si="7">W15/(1+AC15)</f>
        <v>0</v>
      </c>
      <c r="AB15" s="324">
        <f>IF($AA$1690&lt;85,AA15,AA15-(AA15*#REF!))</f>
        <v>0</v>
      </c>
      <c r="AC15" s="325">
        <f t="shared" si="3"/>
        <v>5.5E-2</v>
      </c>
      <c r="AD15" s="324">
        <f t="shared" ref="AD15:AD17" si="8">+AB15*AC15</f>
        <v>0</v>
      </c>
      <c r="AE15" s="324">
        <f t="shared" ref="AE15:AE17" si="9">+AB15+AD15</f>
        <v>0</v>
      </c>
    </row>
    <row r="16" spans="1:31" s="326" customFormat="1" ht="16" customHeight="1" x14ac:dyDescent="0.2">
      <c r="A16" s="312">
        <v>9782408061913</v>
      </c>
      <c r="B16" s="325">
        <v>4</v>
      </c>
      <c r="C16" s="313" t="s">
        <v>23</v>
      </c>
      <c r="D16" s="314" t="s">
        <v>24</v>
      </c>
      <c r="E16" s="314" t="s">
        <v>43</v>
      </c>
      <c r="F16" s="314" t="s">
        <v>3579</v>
      </c>
      <c r="G16" s="314" t="s">
        <v>1817</v>
      </c>
      <c r="H16" s="315">
        <f>VLOOKUP(A16,'02.12.2025'!$A$1:$D$5148,3,FALSE)</f>
        <v>0</v>
      </c>
      <c r="I16" s="314"/>
      <c r="J16" s="316">
        <v>100</v>
      </c>
      <c r="K16" s="314"/>
      <c r="L16" s="317">
        <v>46064</v>
      </c>
      <c r="M16" s="318"/>
      <c r="N16" s="319" t="s">
        <v>28</v>
      </c>
      <c r="O16" s="320">
        <v>9782408061913</v>
      </c>
      <c r="P16" s="316" t="s">
        <v>3580</v>
      </c>
      <c r="Q16" s="316">
        <v>8992276</v>
      </c>
      <c r="R16" s="321">
        <v>10.9</v>
      </c>
      <c r="S16" s="322">
        <f t="shared" si="0"/>
        <v>10.33175355450237</v>
      </c>
      <c r="T16" s="323">
        <v>5.5E-2</v>
      </c>
      <c r="U16" s="313"/>
      <c r="V16" s="94">
        <f t="shared" si="1"/>
        <v>0</v>
      </c>
      <c r="W16" s="94">
        <f t="shared" si="2"/>
        <v>0</v>
      </c>
      <c r="X16" s="313"/>
      <c r="Y16" s="313"/>
      <c r="Z16" s="313"/>
      <c r="AA16" s="324">
        <f t="shared" si="7"/>
        <v>0</v>
      </c>
      <c r="AB16" s="324">
        <f>IF($AA$1690&lt;85,AA16,AA16-(AA16*#REF!))</f>
        <v>0</v>
      </c>
      <c r="AC16" s="325">
        <f t="shared" si="3"/>
        <v>5.5E-2</v>
      </c>
      <c r="AD16" s="324">
        <f t="shared" si="8"/>
        <v>0</v>
      </c>
      <c r="AE16" s="324">
        <f t="shared" si="9"/>
        <v>0</v>
      </c>
    </row>
    <row r="17" spans="1:31" s="326" customFormat="1" ht="16" customHeight="1" x14ac:dyDescent="0.2">
      <c r="A17" s="312">
        <v>9782408066109</v>
      </c>
      <c r="B17" s="325">
        <v>4</v>
      </c>
      <c r="C17" s="313" t="s">
        <v>23</v>
      </c>
      <c r="D17" s="314" t="s">
        <v>24</v>
      </c>
      <c r="E17" s="314" t="s">
        <v>43</v>
      </c>
      <c r="F17" s="314"/>
      <c r="G17" s="314" t="s">
        <v>3574</v>
      </c>
      <c r="H17" s="315">
        <f>VLOOKUP(A17,'02.12.2025'!$A$1:$D$5148,3,FALSE)</f>
        <v>0</v>
      </c>
      <c r="I17" s="314"/>
      <c r="J17" s="316">
        <v>100</v>
      </c>
      <c r="K17" s="314"/>
      <c r="L17" s="317">
        <v>46064</v>
      </c>
      <c r="M17" s="318"/>
      <c r="N17" s="319" t="s">
        <v>28</v>
      </c>
      <c r="O17" s="320">
        <v>9782408066109</v>
      </c>
      <c r="P17" s="316" t="s">
        <v>3575</v>
      </c>
      <c r="Q17" s="316">
        <v>6319975</v>
      </c>
      <c r="R17" s="321">
        <v>14.9</v>
      </c>
      <c r="S17" s="322">
        <f t="shared" si="0"/>
        <v>12.416666666666668</v>
      </c>
      <c r="T17" s="323">
        <v>0.2</v>
      </c>
      <c r="U17" s="313"/>
      <c r="V17" s="94">
        <f t="shared" si="1"/>
        <v>0</v>
      </c>
      <c r="W17" s="94">
        <f t="shared" si="2"/>
        <v>0</v>
      </c>
      <c r="X17" s="313"/>
      <c r="Y17" s="313"/>
      <c r="Z17" s="313"/>
      <c r="AA17" s="324">
        <f t="shared" si="7"/>
        <v>0</v>
      </c>
      <c r="AB17" s="324">
        <f>IF($AA$1690&lt;85,AA17,AA17-(AA17*#REF!))</f>
        <v>0</v>
      </c>
      <c r="AC17" s="325">
        <f t="shared" si="3"/>
        <v>0.2</v>
      </c>
      <c r="AD17" s="324">
        <f t="shared" si="8"/>
        <v>0</v>
      </c>
      <c r="AE17" s="324">
        <f t="shared" si="9"/>
        <v>0</v>
      </c>
    </row>
    <row r="18" spans="1:31" s="287" customFormat="1" x14ac:dyDescent="0.2">
      <c r="A18" s="42">
        <v>9782408054403</v>
      </c>
      <c r="B18" s="43">
        <v>4</v>
      </c>
      <c r="C18" s="42" t="s">
        <v>23</v>
      </c>
      <c r="D18" s="44" t="s">
        <v>24</v>
      </c>
      <c r="E18" s="44" t="s">
        <v>43</v>
      </c>
      <c r="F18" s="44"/>
      <c r="G18" s="44" t="s">
        <v>2993</v>
      </c>
      <c r="H18" s="57">
        <f>VLOOKUP(A18,'02.12.2025'!$A$1:$D$5148,3,FALSE)</f>
        <v>1391</v>
      </c>
      <c r="I18" s="45"/>
      <c r="J18" s="57">
        <v>200</v>
      </c>
      <c r="K18" s="46"/>
      <c r="L18" s="46"/>
      <c r="M18" s="46">
        <v>45700</v>
      </c>
      <c r="N18" s="46" t="s">
        <v>28</v>
      </c>
      <c r="O18" s="43">
        <v>9782408054403</v>
      </c>
      <c r="P18" s="45" t="s">
        <v>2994</v>
      </c>
      <c r="Q18" s="123">
        <v>7959779</v>
      </c>
      <c r="R18" s="47">
        <v>12.9</v>
      </c>
      <c r="S18" s="124">
        <f t="shared" si="0"/>
        <v>12.227488151658768</v>
      </c>
      <c r="T18" s="253">
        <v>5.5E-2</v>
      </c>
      <c r="U18" s="44"/>
      <c r="V18" s="124">
        <f t="shared" si="1"/>
        <v>0</v>
      </c>
      <c r="W18" s="124">
        <f t="shared" si="2"/>
        <v>0</v>
      </c>
      <c r="X18" s="124"/>
      <c r="Y18" s="124"/>
      <c r="Z18" s="124"/>
      <c r="AA18" s="203">
        <f t="shared" si="6"/>
        <v>0</v>
      </c>
      <c r="AB18" s="203">
        <f>IF($AA$1690&lt;85,AA18,AA18-(AA18*#REF!))</f>
        <v>0</v>
      </c>
      <c r="AC18" s="58">
        <f t="shared" si="3"/>
        <v>5.5E-2</v>
      </c>
      <c r="AD18" s="203">
        <f t="shared" si="4"/>
        <v>0</v>
      </c>
      <c r="AE18" s="203">
        <f t="shared" si="5"/>
        <v>0</v>
      </c>
    </row>
    <row r="19" spans="1:31" s="283" customFormat="1" x14ac:dyDescent="0.2">
      <c r="A19" s="126">
        <v>9782408054786</v>
      </c>
      <c r="B19" s="127">
        <v>4</v>
      </c>
      <c r="C19" s="65" t="s">
        <v>23</v>
      </c>
      <c r="D19" s="65" t="s">
        <v>24</v>
      </c>
      <c r="E19" s="65" t="s">
        <v>43</v>
      </c>
      <c r="F19" s="86"/>
      <c r="G19" s="65" t="s">
        <v>44</v>
      </c>
      <c r="H19" s="67">
        <f>VLOOKUP(A19,'02.12.2025'!$A$1:$D$5148,3,FALSE)</f>
        <v>996</v>
      </c>
      <c r="I19" s="67"/>
      <c r="J19" s="67">
        <v>200</v>
      </c>
      <c r="K19" s="128"/>
      <c r="L19" s="128"/>
      <c r="M19" s="128">
        <v>45553</v>
      </c>
      <c r="N19" s="129"/>
      <c r="O19" s="130">
        <v>9782408054786</v>
      </c>
      <c r="P19" s="68" t="s">
        <v>45</v>
      </c>
      <c r="Q19" s="68">
        <v>8328790</v>
      </c>
      <c r="R19" s="131">
        <v>12.9</v>
      </c>
      <c r="S19" s="131">
        <f t="shared" si="0"/>
        <v>12.227488151658768</v>
      </c>
      <c r="T19" s="257">
        <v>5.5E-2</v>
      </c>
      <c r="U19" s="68"/>
      <c r="V19" s="131">
        <f t="shared" si="1"/>
        <v>0</v>
      </c>
      <c r="W19" s="131">
        <f t="shared" si="2"/>
        <v>0</v>
      </c>
      <c r="X19" s="131"/>
      <c r="Y19" s="131"/>
      <c r="Z19" s="131"/>
      <c r="AA19" s="203">
        <f t="shared" si="6"/>
        <v>0</v>
      </c>
      <c r="AB19" s="203">
        <f>IF($AA$1690&lt;85,AA19,AA19-(AA19*#REF!))</f>
        <v>0</v>
      </c>
      <c r="AC19" s="58">
        <f t="shared" si="3"/>
        <v>5.5E-2</v>
      </c>
      <c r="AD19" s="203">
        <f t="shared" si="4"/>
        <v>0</v>
      </c>
      <c r="AE19" s="203">
        <f t="shared" si="5"/>
        <v>0</v>
      </c>
    </row>
    <row r="20" spans="1:31" s="283" customFormat="1" x14ac:dyDescent="0.2">
      <c r="A20" s="126">
        <v>9782408051983</v>
      </c>
      <c r="B20" s="127">
        <v>4</v>
      </c>
      <c r="C20" s="65" t="s">
        <v>23</v>
      </c>
      <c r="D20" s="65" t="s">
        <v>24</v>
      </c>
      <c r="E20" s="65" t="s">
        <v>43</v>
      </c>
      <c r="F20" s="86"/>
      <c r="G20" s="65" t="s">
        <v>46</v>
      </c>
      <c r="H20" s="67">
        <f>VLOOKUP(A20,'02.12.2025'!$A$1:$D$5148,3,FALSE)</f>
        <v>4971</v>
      </c>
      <c r="I20" s="67"/>
      <c r="J20" s="67">
        <v>300</v>
      </c>
      <c r="K20" s="128"/>
      <c r="L20" s="128"/>
      <c r="M20" s="128">
        <v>45581</v>
      </c>
      <c r="N20" s="129"/>
      <c r="O20" s="130">
        <v>9782408051983</v>
      </c>
      <c r="P20" s="68" t="s">
        <v>47</v>
      </c>
      <c r="Q20" s="68">
        <v>4866716</v>
      </c>
      <c r="R20" s="131">
        <v>24.9</v>
      </c>
      <c r="S20" s="131">
        <f t="shared" si="0"/>
        <v>20.75</v>
      </c>
      <c r="T20" s="257">
        <v>0.2</v>
      </c>
      <c r="U20" s="68"/>
      <c r="V20" s="131">
        <f t="shared" si="1"/>
        <v>0</v>
      </c>
      <c r="W20" s="131">
        <f t="shared" si="2"/>
        <v>0</v>
      </c>
      <c r="X20" s="131"/>
      <c r="Y20" s="131"/>
      <c r="Z20" s="131"/>
      <c r="AA20" s="203">
        <f t="shared" si="6"/>
        <v>0</v>
      </c>
      <c r="AB20" s="203">
        <f>IF($AA$1690&lt;85,AA20,AA20-(AA20*#REF!))</f>
        <v>0</v>
      </c>
      <c r="AC20" s="58">
        <f t="shared" si="3"/>
        <v>0.2</v>
      </c>
      <c r="AD20" s="203">
        <f t="shared" si="4"/>
        <v>0</v>
      </c>
      <c r="AE20" s="203">
        <f t="shared" si="5"/>
        <v>0</v>
      </c>
    </row>
    <row r="21" spans="1:31" s="283" customFormat="1" x14ac:dyDescent="0.2">
      <c r="A21" s="126">
        <v>9782408038069</v>
      </c>
      <c r="B21" s="127">
        <v>4</v>
      </c>
      <c r="C21" s="65" t="s">
        <v>23</v>
      </c>
      <c r="D21" s="65" t="s">
        <v>24</v>
      </c>
      <c r="E21" s="65" t="s">
        <v>43</v>
      </c>
      <c r="F21" s="86"/>
      <c r="G21" s="65" t="s">
        <v>48</v>
      </c>
      <c r="H21" s="67">
        <f>VLOOKUP(A21,'02.12.2025'!$A$1:$D$5148,3,FALSE)</f>
        <v>2025</v>
      </c>
      <c r="I21" s="67"/>
      <c r="J21" s="67">
        <v>200</v>
      </c>
      <c r="K21" s="128"/>
      <c r="L21" s="128"/>
      <c r="M21" s="128">
        <v>45406</v>
      </c>
      <c r="N21" s="129"/>
      <c r="O21" s="130">
        <v>9782408038069</v>
      </c>
      <c r="P21" s="68" t="s">
        <v>49</v>
      </c>
      <c r="Q21" s="68">
        <v>2930504</v>
      </c>
      <c r="R21" s="131">
        <v>12.9</v>
      </c>
      <c r="S21" s="131">
        <f t="shared" si="0"/>
        <v>12.227488151658768</v>
      </c>
      <c r="T21" s="257">
        <v>5.5E-2</v>
      </c>
      <c r="U21" s="68"/>
      <c r="V21" s="131">
        <f t="shared" si="1"/>
        <v>0</v>
      </c>
      <c r="W21" s="131">
        <f t="shared" si="2"/>
        <v>0</v>
      </c>
      <c r="X21" s="131"/>
      <c r="Y21" s="131"/>
      <c r="Z21" s="131"/>
      <c r="AA21" s="203">
        <f t="shared" si="6"/>
        <v>0</v>
      </c>
      <c r="AB21" s="203">
        <f>IF($AA$1690&lt;85,AA21,AA21-(AA21*#REF!))</f>
        <v>0</v>
      </c>
      <c r="AC21" s="58">
        <f t="shared" si="3"/>
        <v>5.5E-2</v>
      </c>
      <c r="AD21" s="203">
        <f t="shared" si="4"/>
        <v>0</v>
      </c>
      <c r="AE21" s="203">
        <f t="shared" si="5"/>
        <v>0</v>
      </c>
    </row>
    <row r="22" spans="1:31" s="283" customFormat="1" x14ac:dyDescent="0.2">
      <c r="A22" s="126">
        <v>9782408026998</v>
      </c>
      <c r="B22" s="127">
        <v>4</v>
      </c>
      <c r="C22" s="65" t="s">
        <v>23</v>
      </c>
      <c r="D22" s="65" t="s">
        <v>24</v>
      </c>
      <c r="E22" s="65" t="s">
        <v>43</v>
      </c>
      <c r="F22" s="86"/>
      <c r="G22" s="65" t="s">
        <v>50</v>
      </c>
      <c r="H22" s="67">
        <f>VLOOKUP(A22,'02.12.2025'!$A$1:$D$5148,3,FALSE)</f>
        <v>481</v>
      </c>
      <c r="I22" s="67"/>
      <c r="J22" s="67">
        <v>300</v>
      </c>
      <c r="K22" s="128"/>
      <c r="L22" s="128"/>
      <c r="M22" s="128">
        <v>44433</v>
      </c>
      <c r="N22" s="129"/>
      <c r="O22" s="130">
        <v>9782408026998</v>
      </c>
      <c r="P22" s="68" t="s">
        <v>51</v>
      </c>
      <c r="Q22" s="68">
        <v>1513566</v>
      </c>
      <c r="R22" s="131">
        <v>11.5</v>
      </c>
      <c r="S22" s="131">
        <f t="shared" si="0"/>
        <v>10.900473933649289</v>
      </c>
      <c r="T22" s="257">
        <v>5.5E-2</v>
      </c>
      <c r="U22" s="68"/>
      <c r="V22" s="131">
        <f t="shared" si="1"/>
        <v>0</v>
      </c>
      <c r="W22" s="131">
        <f t="shared" si="2"/>
        <v>0</v>
      </c>
      <c r="X22" s="131"/>
      <c r="Y22" s="131"/>
      <c r="Z22" s="131"/>
      <c r="AA22" s="203">
        <f t="shared" si="6"/>
        <v>0</v>
      </c>
      <c r="AB22" s="203">
        <f>IF($AA$1690&lt;85,AA22,AA22-(AA22*#REF!))</f>
        <v>0</v>
      </c>
      <c r="AC22" s="58">
        <f t="shared" si="3"/>
        <v>5.5E-2</v>
      </c>
      <c r="AD22" s="203">
        <f t="shared" si="4"/>
        <v>0</v>
      </c>
      <c r="AE22" s="203">
        <f t="shared" si="5"/>
        <v>0</v>
      </c>
    </row>
    <row r="23" spans="1:31" s="283" customFormat="1" x14ac:dyDescent="0.2">
      <c r="A23" s="126">
        <v>9782408005665</v>
      </c>
      <c r="B23" s="127">
        <v>4</v>
      </c>
      <c r="C23" s="65" t="s">
        <v>23</v>
      </c>
      <c r="D23" s="65" t="s">
        <v>24</v>
      </c>
      <c r="E23" s="86" t="s">
        <v>43</v>
      </c>
      <c r="F23" s="86"/>
      <c r="G23" s="65" t="s">
        <v>52</v>
      </c>
      <c r="H23" s="67">
        <f>VLOOKUP(A23,'02.12.2025'!$A$1:$D$5148,3,FALSE)</f>
        <v>72</v>
      </c>
      <c r="I23" s="67"/>
      <c r="J23" s="67">
        <v>300</v>
      </c>
      <c r="K23" s="128"/>
      <c r="L23" s="128"/>
      <c r="M23" s="128">
        <v>43488</v>
      </c>
      <c r="N23" s="129"/>
      <c r="O23" s="130">
        <v>9782408005665</v>
      </c>
      <c r="P23" s="68" t="s">
        <v>53</v>
      </c>
      <c r="Q23" s="68">
        <v>8756906</v>
      </c>
      <c r="R23" s="131">
        <v>15.5</v>
      </c>
      <c r="S23" s="131">
        <f t="shared" si="0"/>
        <v>14.691943127962086</v>
      </c>
      <c r="T23" s="257">
        <v>5.5E-2</v>
      </c>
      <c r="U23" s="68"/>
      <c r="V23" s="131">
        <f t="shared" si="1"/>
        <v>0</v>
      </c>
      <c r="W23" s="131">
        <f t="shared" si="2"/>
        <v>0</v>
      </c>
      <c r="X23" s="131"/>
      <c r="Y23" s="131"/>
      <c r="Z23" s="131"/>
      <c r="AA23" s="203">
        <f t="shared" si="6"/>
        <v>0</v>
      </c>
      <c r="AB23" s="203">
        <f>IF($AA$1690&lt;85,AA23,AA23-(AA23*#REF!))</f>
        <v>0</v>
      </c>
      <c r="AC23" s="58">
        <f t="shared" si="3"/>
        <v>5.5E-2</v>
      </c>
      <c r="AD23" s="203">
        <f t="shared" si="4"/>
        <v>0</v>
      </c>
      <c r="AE23" s="203">
        <f t="shared" si="5"/>
        <v>0</v>
      </c>
    </row>
    <row r="24" spans="1:31" s="287" customFormat="1" x14ac:dyDescent="0.2">
      <c r="A24" s="117">
        <v>9782408055578</v>
      </c>
      <c r="B24" s="118">
        <v>4</v>
      </c>
      <c r="C24" s="119" t="s">
        <v>23</v>
      </c>
      <c r="D24" s="119" t="s">
        <v>24</v>
      </c>
      <c r="E24" s="119" t="s">
        <v>43</v>
      </c>
      <c r="F24" s="120"/>
      <c r="G24" s="119" t="s">
        <v>2995</v>
      </c>
      <c r="H24" s="57">
        <f>VLOOKUP(A24,'02.12.2025'!$A$1:$D$5148,3,FALSE)</f>
        <v>1968</v>
      </c>
      <c r="I24" s="57"/>
      <c r="J24" s="57">
        <v>200</v>
      </c>
      <c r="K24" s="121"/>
      <c r="L24" s="121"/>
      <c r="M24" s="121">
        <v>45700</v>
      </c>
      <c r="N24" s="122" t="s">
        <v>28</v>
      </c>
      <c r="O24" s="125">
        <v>9782408055578</v>
      </c>
      <c r="P24" s="123" t="s">
        <v>2996</v>
      </c>
      <c r="Q24" s="123">
        <v>1512517</v>
      </c>
      <c r="R24" s="124">
        <v>12.9</v>
      </c>
      <c r="S24" s="124">
        <f t="shared" si="0"/>
        <v>12.227488151658768</v>
      </c>
      <c r="T24" s="253">
        <v>5.5E-2</v>
      </c>
      <c r="U24" s="123"/>
      <c r="V24" s="124">
        <f t="shared" si="1"/>
        <v>0</v>
      </c>
      <c r="W24" s="124">
        <f t="shared" si="2"/>
        <v>0</v>
      </c>
      <c r="X24" s="124"/>
      <c r="Y24" s="124"/>
      <c r="Z24" s="124"/>
      <c r="AA24" s="203">
        <f t="shared" si="6"/>
        <v>0</v>
      </c>
      <c r="AB24" s="203">
        <f>IF($AA$1690&lt;85,AA24,AA24-(AA24*#REF!))</f>
        <v>0</v>
      </c>
      <c r="AC24" s="58">
        <f t="shared" si="3"/>
        <v>5.5E-2</v>
      </c>
      <c r="AD24" s="203">
        <f t="shared" si="4"/>
        <v>0</v>
      </c>
      <c r="AE24" s="203">
        <f t="shared" si="5"/>
        <v>0</v>
      </c>
    </row>
    <row r="25" spans="1:31" s="283" customFormat="1" x14ac:dyDescent="0.2">
      <c r="A25" s="126">
        <v>9782408043445</v>
      </c>
      <c r="B25" s="127">
        <v>4</v>
      </c>
      <c r="C25" s="65" t="s">
        <v>23</v>
      </c>
      <c r="D25" s="65" t="s">
        <v>24</v>
      </c>
      <c r="E25" s="65" t="s">
        <v>43</v>
      </c>
      <c r="F25" s="86"/>
      <c r="G25" s="65" t="s">
        <v>54</v>
      </c>
      <c r="H25" s="67">
        <f>VLOOKUP(A25,'02.12.2025'!$A$1:$D$5148,3,FALSE)</f>
        <v>1754</v>
      </c>
      <c r="I25" s="67"/>
      <c r="J25" s="67">
        <v>300</v>
      </c>
      <c r="K25" s="128"/>
      <c r="L25" s="128"/>
      <c r="M25" s="128">
        <v>45189</v>
      </c>
      <c r="N25" s="129"/>
      <c r="O25" s="130">
        <v>9782408043445</v>
      </c>
      <c r="P25" s="68" t="s">
        <v>55</v>
      </c>
      <c r="Q25" s="68">
        <v>8273371</v>
      </c>
      <c r="R25" s="131">
        <v>15.5</v>
      </c>
      <c r="S25" s="131">
        <f t="shared" si="0"/>
        <v>14.691943127962086</v>
      </c>
      <c r="T25" s="257">
        <v>5.5E-2</v>
      </c>
      <c r="U25" s="68"/>
      <c r="V25" s="131">
        <f t="shared" si="1"/>
        <v>0</v>
      </c>
      <c r="W25" s="131">
        <f t="shared" si="2"/>
        <v>0</v>
      </c>
      <c r="X25" s="131"/>
      <c r="Y25" s="131"/>
      <c r="Z25" s="131"/>
      <c r="AA25" s="203">
        <f t="shared" si="6"/>
        <v>0</v>
      </c>
      <c r="AB25" s="203">
        <f>IF($AA$1690&lt;85,AA25,AA25-(AA25*#REF!))</f>
        <v>0</v>
      </c>
      <c r="AC25" s="58">
        <f t="shared" si="3"/>
        <v>5.5E-2</v>
      </c>
      <c r="AD25" s="203">
        <f t="shared" si="4"/>
        <v>0</v>
      </c>
      <c r="AE25" s="203">
        <f t="shared" si="5"/>
        <v>0</v>
      </c>
    </row>
    <row r="26" spans="1:31" s="283" customFormat="1" x14ac:dyDescent="0.2">
      <c r="A26" s="126">
        <v>9782408020224</v>
      </c>
      <c r="B26" s="127">
        <v>4</v>
      </c>
      <c r="C26" s="65" t="s">
        <v>23</v>
      </c>
      <c r="D26" s="65" t="s">
        <v>24</v>
      </c>
      <c r="E26" s="65" t="s">
        <v>43</v>
      </c>
      <c r="F26" s="86"/>
      <c r="G26" s="65" t="s">
        <v>56</v>
      </c>
      <c r="H26" s="67">
        <f>VLOOKUP(A26,'02.12.2025'!$A$1:$D$5148,3,FALSE)</f>
        <v>280</v>
      </c>
      <c r="I26" s="67"/>
      <c r="J26" s="67">
        <v>300</v>
      </c>
      <c r="K26" s="128"/>
      <c r="L26" s="128"/>
      <c r="M26" s="128">
        <v>44209</v>
      </c>
      <c r="N26" s="129"/>
      <c r="O26" s="130">
        <v>9782408020224</v>
      </c>
      <c r="P26" s="68" t="s">
        <v>57</v>
      </c>
      <c r="Q26" s="68">
        <v>4553227</v>
      </c>
      <c r="R26" s="131">
        <v>15.5</v>
      </c>
      <c r="S26" s="131">
        <f t="shared" si="0"/>
        <v>14.691943127962086</v>
      </c>
      <c r="T26" s="257">
        <v>5.5E-2</v>
      </c>
      <c r="U26" s="68"/>
      <c r="V26" s="131">
        <f t="shared" si="1"/>
        <v>0</v>
      </c>
      <c r="W26" s="131">
        <f t="shared" si="2"/>
        <v>0</v>
      </c>
      <c r="X26" s="131"/>
      <c r="Y26" s="131"/>
      <c r="Z26" s="131"/>
      <c r="AA26" s="203">
        <f t="shared" si="6"/>
        <v>0</v>
      </c>
      <c r="AB26" s="203">
        <f>IF($AA$1690&lt;85,AA26,AA26-(AA26*#REF!))</f>
        <v>0</v>
      </c>
      <c r="AC26" s="58">
        <f t="shared" si="3"/>
        <v>5.5E-2</v>
      </c>
      <c r="AD26" s="203">
        <f t="shared" si="4"/>
        <v>0</v>
      </c>
      <c r="AE26" s="203">
        <f t="shared" si="5"/>
        <v>0</v>
      </c>
    </row>
    <row r="27" spans="1:31" s="283" customFormat="1" x14ac:dyDescent="0.2">
      <c r="A27" s="59">
        <v>9782408038076</v>
      </c>
      <c r="B27" s="60">
        <v>4</v>
      </c>
      <c r="C27" s="154" t="s">
        <v>23</v>
      </c>
      <c r="D27" s="61" t="s">
        <v>24</v>
      </c>
      <c r="E27" s="61" t="s">
        <v>43</v>
      </c>
      <c r="F27" s="61"/>
      <c r="G27" s="61" t="s">
        <v>58</v>
      </c>
      <c r="H27" s="67">
        <f>VLOOKUP(A27,'02.12.2025'!$A$1:$D$5148,3,FALSE)</f>
        <v>787</v>
      </c>
      <c r="I27" s="62"/>
      <c r="J27" s="62">
        <v>200</v>
      </c>
      <c r="K27" s="63"/>
      <c r="L27" s="63"/>
      <c r="M27" s="63">
        <v>44832</v>
      </c>
      <c r="N27" s="63"/>
      <c r="O27" s="60">
        <v>9782408038076</v>
      </c>
      <c r="P27" s="62" t="s">
        <v>59</v>
      </c>
      <c r="Q27" s="68">
        <v>2925211</v>
      </c>
      <c r="R27" s="64">
        <v>15.5</v>
      </c>
      <c r="S27" s="131">
        <f t="shared" si="0"/>
        <v>14.691943127962086</v>
      </c>
      <c r="T27" s="258">
        <v>5.5E-2</v>
      </c>
      <c r="U27" s="68"/>
      <c r="V27" s="131">
        <f t="shared" si="1"/>
        <v>0</v>
      </c>
      <c r="W27" s="131">
        <f t="shared" si="2"/>
        <v>0</v>
      </c>
      <c r="X27" s="131"/>
      <c r="Y27" s="131"/>
      <c r="Z27" s="131"/>
      <c r="AA27" s="203">
        <f t="shared" si="6"/>
        <v>0</v>
      </c>
      <c r="AB27" s="203">
        <f>IF($AA$1690&lt;85,AA27,AA27-(AA27*#REF!))</f>
        <v>0</v>
      </c>
      <c r="AC27" s="58">
        <f t="shared" si="3"/>
        <v>5.5E-2</v>
      </c>
      <c r="AD27" s="203">
        <f t="shared" si="4"/>
        <v>0</v>
      </c>
      <c r="AE27" s="203">
        <f t="shared" si="5"/>
        <v>0</v>
      </c>
    </row>
    <row r="28" spans="1:31" s="283" customFormat="1" x14ac:dyDescent="0.2">
      <c r="A28" s="71">
        <v>9782408038083</v>
      </c>
      <c r="B28" s="72">
        <v>4</v>
      </c>
      <c r="C28" s="297" t="s">
        <v>23</v>
      </c>
      <c r="D28" s="73" t="s">
        <v>24</v>
      </c>
      <c r="E28" s="73" t="s">
        <v>43</v>
      </c>
      <c r="F28" s="73"/>
      <c r="G28" s="73" t="s">
        <v>60</v>
      </c>
      <c r="H28" s="67">
        <f>VLOOKUP(A28,'02.12.2025'!$A$1:$D$5148,3,FALSE)</f>
        <v>1023</v>
      </c>
      <c r="I28" s="74"/>
      <c r="J28" s="74">
        <v>300</v>
      </c>
      <c r="K28" s="75"/>
      <c r="L28" s="75"/>
      <c r="M28" s="75">
        <v>44979</v>
      </c>
      <c r="N28" s="75"/>
      <c r="O28" s="72">
        <v>9782408038083</v>
      </c>
      <c r="P28" s="74" t="s">
        <v>61</v>
      </c>
      <c r="Q28" s="68">
        <v>2925334</v>
      </c>
      <c r="R28" s="70">
        <v>15.5</v>
      </c>
      <c r="S28" s="131">
        <f t="shared" si="0"/>
        <v>14.691943127962086</v>
      </c>
      <c r="T28" s="259">
        <v>5.5E-2</v>
      </c>
      <c r="U28" s="68"/>
      <c r="V28" s="131">
        <f t="shared" si="1"/>
        <v>0</v>
      </c>
      <c r="W28" s="131">
        <f t="shared" si="2"/>
        <v>0</v>
      </c>
      <c r="X28" s="131"/>
      <c r="Y28" s="131"/>
      <c r="Z28" s="131"/>
      <c r="AA28" s="203">
        <f t="shared" si="6"/>
        <v>0</v>
      </c>
      <c r="AB28" s="203">
        <f>IF($AA$1690&lt;85,AA28,AA28-(AA28*#REF!))</f>
        <v>0</v>
      </c>
      <c r="AC28" s="58">
        <f t="shared" si="3"/>
        <v>5.5E-2</v>
      </c>
      <c r="AD28" s="203">
        <f t="shared" si="4"/>
        <v>0</v>
      </c>
      <c r="AE28" s="203">
        <f t="shared" si="5"/>
        <v>0</v>
      </c>
    </row>
    <row r="29" spans="1:31" s="283" customFormat="1" x14ac:dyDescent="0.2">
      <c r="A29" s="126">
        <v>9782745907332</v>
      </c>
      <c r="B29" s="127">
        <v>4</v>
      </c>
      <c r="C29" s="65" t="s">
        <v>23</v>
      </c>
      <c r="D29" s="65" t="s">
        <v>24</v>
      </c>
      <c r="E29" s="86" t="s">
        <v>43</v>
      </c>
      <c r="F29" s="86"/>
      <c r="G29" s="65" t="s">
        <v>62</v>
      </c>
      <c r="H29" s="67">
        <f>VLOOKUP(A29,'02.12.2025'!$A$1:$D$5148,3,FALSE)</f>
        <v>2692</v>
      </c>
      <c r="I29" s="67"/>
      <c r="J29" s="67">
        <v>200</v>
      </c>
      <c r="K29" s="128"/>
      <c r="L29" s="128"/>
      <c r="M29" s="128">
        <v>38063</v>
      </c>
      <c r="N29" s="129"/>
      <c r="O29" s="130">
        <v>9782745907332</v>
      </c>
      <c r="P29" s="68" t="s">
        <v>63</v>
      </c>
      <c r="Q29" s="68">
        <v>3449774</v>
      </c>
      <c r="R29" s="131">
        <v>11.5</v>
      </c>
      <c r="S29" s="131">
        <f t="shared" si="0"/>
        <v>10.900473933649289</v>
      </c>
      <c r="T29" s="257">
        <v>5.5E-2</v>
      </c>
      <c r="U29" s="68"/>
      <c r="V29" s="131">
        <f t="shared" si="1"/>
        <v>0</v>
      </c>
      <c r="W29" s="131">
        <f t="shared" si="2"/>
        <v>0</v>
      </c>
      <c r="X29" s="131"/>
      <c r="Y29" s="131"/>
      <c r="Z29" s="131"/>
      <c r="AA29" s="203">
        <f t="shared" si="6"/>
        <v>0</v>
      </c>
      <c r="AB29" s="203">
        <f>IF($AA$1690&lt;85,AA29,AA29-(AA29*#REF!))</f>
        <v>0</v>
      </c>
      <c r="AC29" s="58">
        <f t="shared" si="3"/>
        <v>5.5E-2</v>
      </c>
      <c r="AD29" s="203">
        <f t="shared" si="4"/>
        <v>0</v>
      </c>
      <c r="AE29" s="203">
        <f t="shared" si="5"/>
        <v>0</v>
      </c>
    </row>
    <row r="30" spans="1:31" s="288" customFormat="1" x14ac:dyDescent="0.2">
      <c r="A30" s="195">
        <v>9782408046927</v>
      </c>
      <c r="B30" s="196">
        <v>4</v>
      </c>
      <c r="C30" s="195" t="s">
        <v>23</v>
      </c>
      <c r="D30" s="197" t="s">
        <v>24</v>
      </c>
      <c r="E30" s="197" t="s">
        <v>43</v>
      </c>
      <c r="F30" s="197"/>
      <c r="G30" s="197" t="s">
        <v>64</v>
      </c>
      <c r="H30" s="136">
        <f>VLOOKUP(A30,'02.12.2025'!$A$1:$D$5148,3,FALSE)</f>
        <v>-2</v>
      </c>
      <c r="I30" s="199" t="s">
        <v>191</v>
      </c>
      <c r="J30" s="296">
        <v>300</v>
      </c>
      <c r="K30" s="198"/>
      <c r="L30" s="198"/>
      <c r="M30" s="198">
        <v>45224</v>
      </c>
      <c r="N30" s="198"/>
      <c r="O30" s="196">
        <v>9782408046927</v>
      </c>
      <c r="P30" s="199" t="s">
        <v>65</v>
      </c>
      <c r="Q30" s="140">
        <v>5023652</v>
      </c>
      <c r="R30" s="200">
        <v>22.5</v>
      </c>
      <c r="S30" s="141">
        <f t="shared" si="0"/>
        <v>21.327014218009481</v>
      </c>
      <c r="T30" s="260">
        <v>5.5E-2</v>
      </c>
      <c r="U30" s="197"/>
      <c r="V30" s="141">
        <f t="shared" si="1"/>
        <v>0</v>
      </c>
      <c r="W30" s="141">
        <f t="shared" si="2"/>
        <v>0</v>
      </c>
      <c r="X30" s="141"/>
      <c r="Y30" s="141"/>
      <c r="Z30" s="141"/>
      <c r="AA30" s="203">
        <f t="shared" si="6"/>
        <v>0</v>
      </c>
      <c r="AB30" s="203">
        <f>IF($AA$1690&lt;85,AA30,AA30-(AA30*#REF!))</f>
        <v>0</v>
      </c>
      <c r="AC30" s="58">
        <f t="shared" si="3"/>
        <v>5.5E-2</v>
      </c>
      <c r="AD30" s="203">
        <f t="shared" si="4"/>
        <v>0</v>
      </c>
      <c r="AE30" s="203">
        <f t="shared" si="5"/>
        <v>0</v>
      </c>
    </row>
    <row r="31" spans="1:31" s="287" customFormat="1" x14ac:dyDescent="0.2">
      <c r="A31" s="117">
        <v>9782408056735</v>
      </c>
      <c r="B31" s="118">
        <v>4</v>
      </c>
      <c r="C31" s="119" t="s">
        <v>23</v>
      </c>
      <c r="D31" s="119" t="s">
        <v>24</v>
      </c>
      <c r="E31" s="120" t="s">
        <v>43</v>
      </c>
      <c r="F31" s="120"/>
      <c r="G31" s="119" t="s">
        <v>3560</v>
      </c>
      <c r="H31" s="57">
        <f>VLOOKUP(A31,'02.12.2025'!$A$1:$D$5148,3,FALSE)</f>
        <v>2684</v>
      </c>
      <c r="I31" s="57"/>
      <c r="J31" s="57">
        <v>200</v>
      </c>
      <c r="K31" s="121"/>
      <c r="L31" s="121"/>
      <c r="M31" s="121">
        <v>45945</v>
      </c>
      <c r="N31" s="122" t="s">
        <v>28</v>
      </c>
      <c r="O31" s="125">
        <v>9782408056735</v>
      </c>
      <c r="P31" s="123" t="s">
        <v>3500</v>
      </c>
      <c r="Q31" s="123">
        <v>3370633</v>
      </c>
      <c r="R31" s="124">
        <v>19.899999999999999</v>
      </c>
      <c r="S31" s="124">
        <f t="shared" si="0"/>
        <v>16.583333333333332</v>
      </c>
      <c r="T31" s="253">
        <v>0.2</v>
      </c>
      <c r="U31" s="123"/>
      <c r="V31" s="124">
        <f t="shared" si="1"/>
        <v>0</v>
      </c>
      <c r="W31" s="124">
        <f t="shared" si="2"/>
        <v>0</v>
      </c>
      <c r="X31" s="124"/>
      <c r="Y31" s="124"/>
      <c r="Z31" s="124"/>
      <c r="AA31" s="203">
        <f>W31/(1+AC31)</f>
        <v>0</v>
      </c>
      <c r="AB31" s="203">
        <f>IF($AA$1690&lt;85,AA31,AA31-(AA31*#REF!))</f>
        <v>0</v>
      </c>
      <c r="AC31" s="58">
        <f t="shared" si="3"/>
        <v>0.2</v>
      </c>
      <c r="AD31" s="203">
        <f t="shared" ref="AD31" si="10">+AB31*AC31</f>
        <v>0</v>
      </c>
      <c r="AE31" s="203">
        <f t="shared" ref="AE31" si="11">+AB31+AD31</f>
        <v>0</v>
      </c>
    </row>
    <row r="32" spans="1:31" s="283" customFormat="1" x14ac:dyDescent="0.2">
      <c r="A32" s="126">
        <v>9782408029883</v>
      </c>
      <c r="B32" s="127">
        <v>5</v>
      </c>
      <c r="C32" s="65" t="s">
        <v>23</v>
      </c>
      <c r="D32" s="65" t="s">
        <v>24</v>
      </c>
      <c r="E32" s="65" t="s">
        <v>43</v>
      </c>
      <c r="F32" s="86" t="s">
        <v>66</v>
      </c>
      <c r="G32" s="65" t="s">
        <v>67</v>
      </c>
      <c r="H32" s="67">
        <f>VLOOKUP(A32,'02.12.2025'!$A$1:$D$5148,3,FALSE)</f>
        <v>580</v>
      </c>
      <c r="I32" s="67"/>
      <c r="J32" s="67">
        <v>300</v>
      </c>
      <c r="K32" s="128"/>
      <c r="L32" s="128"/>
      <c r="M32" s="128">
        <v>44608</v>
      </c>
      <c r="N32" s="129"/>
      <c r="O32" s="130">
        <v>9782408029883</v>
      </c>
      <c r="P32" s="68" t="s">
        <v>68</v>
      </c>
      <c r="Q32" s="68">
        <v>3857084</v>
      </c>
      <c r="R32" s="131">
        <v>15.9</v>
      </c>
      <c r="S32" s="131">
        <f t="shared" si="0"/>
        <v>15.071090047393366</v>
      </c>
      <c r="T32" s="257">
        <v>5.5E-2</v>
      </c>
      <c r="U32" s="68"/>
      <c r="V32" s="131">
        <f t="shared" si="1"/>
        <v>0</v>
      </c>
      <c r="W32" s="131">
        <f t="shared" si="2"/>
        <v>0</v>
      </c>
      <c r="X32" s="131"/>
      <c r="Y32" s="131"/>
      <c r="Z32" s="131"/>
      <c r="AA32" s="203">
        <f t="shared" si="6"/>
        <v>0</v>
      </c>
      <c r="AB32" s="203">
        <f>IF($AA$1690&lt;85,AA32,AA32-(AA32*#REF!))</f>
        <v>0</v>
      </c>
      <c r="AC32" s="58">
        <f t="shared" si="3"/>
        <v>5.5E-2</v>
      </c>
      <c r="AD32" s="203">
        <f t="shared" si="4"/>
        <v>0</v>
      </c>
      <c r="AE32" s="203">
        <f t="shared" si="5"/>
        <v>0</v>
      </c>
    </row>
    <row r="33" spans="1:31" s="283" customFormat="1" x14ac:dyDescent="0.2">
      <c r="A33" s="126">
        <v>9782408029128</v>
      </c>
      <c r="B33" s="127">
        <v>5</v>
      </c>
      <c r="C33" s="65" t="s">
        <v>23</v>
      </c>
      <c r="D33" s="65" t="s">
        <v>24</v>
      </c>
      <c r="E33" s="65" t="s">
        <v>43</v>
      </c>
      <c r="F33" s="86" t="s">
        <v>69</v>
      </c>
      <c r="G33" s="65" t="s">
        <v>70</v>
      </c>
      <c r="H33" s="67">
        <f>VLOOKUP(A33,'02.12.2025'!$A$1:$D$5148,3,FALSE)</f>
        <v>574</v>
      </c>
      <c r="I33" s="67"/>
      <c r="J33" s="67">
        <v>200</v>
      </c>
      <c r="K33" s="128"/>
      <c r="L33" s="128"/>
      <c r="M33" s="128">
        <v>44664</v>
      </c>
      <c r="N33" s="129"/>
      <c r="O33" s="130">
        <v>9782408029128</v>
      </c>
      <c r="P33" s="68" t="s">
        <v>71</v>
      </c>
      <c r="Q33" s="68">
        <v>3197676</v>
      </c>
      <c r="R33" s="131">
        <v>14.9</v>
      </c>
      <c r="S33" s="131">
        <f t="shared" si="0"/>
        <v>12.416666666666668</v>
      </c>
      <c r="T33" s="257">
        <v>0.2</v>
      </c>
      <c r="U33" s="68"/>
      <c r="V33" s="131">
        <f t="shared" si="1"/>
        <v>0</v>
      </c>
      <c r="W33" s="131">
        <f t="shared" si="2"/>
        <v>0</v>
      </c>
      <c r="X33" s="131"/>
      <c r="Y33" s="131"/>
      <c r="Z33" s="131"/>
      <c r="AA33" s="203">
        <f t="shared" si="6"/>
        <v>0</v>
      </c>
      <c r="AB33" s="203">
        <f>IF($AA$1690&lt;85,AA33,AA33-(AA33*#REF!))</f>
        <v>0</v>
      </c>
      <c r="AC33" s="58">
        <f t="shared" si="3"/>
        <v>0.2</v>
      </c>
      <c r="AD33" s="203">
        <f t="shared" si="4"/>
        <v>0</v>
      </c>
      <c r="AE33" s="203">
        <f t="shared" si="5"/>
        <v>0</v>
      </c>
    </row>
    <row r="34" spans="1:31" s="283" customFormat="1" x14ac:dyDescent="0.2">
      <c r="A34" s="126">
        <v>9782408049478</v>
      </c>
      <c r="B34" s="127">
        <v>5</v>
      </c>
      <c r="C34" s="65" t="s">
        <v>23</v>
      </c>
      <c r="D34" s="65" t="s">
        <v>24</v>
      </c>
      <c r="E34" s="86" t="s">
        <v>43</v>
      </c>
      <c r="F34" s="86" t="s">
        <v>69</v>
      </c>
      <c r="G34" s="65" t="s">
        <v>72</v>
      </c>
      <c r="H34" s="67">
        <f>VLOOKUP(A34,'02.12.2025'!$A$1:$D$5148,3,FALSE)</f>
        <v>5052</v>
      </c>
      <c r="I34" s="67"/>
      <c r="J34" s="67">
        <v>300</v>
      </c>
      <c r="K34" s="128"/>
      <c r="L34" s="128"/>
      <c r="M34" s="128">
        <v>45406</v>
      </c>
      <c r="N34" s="129"/>
      <c r="O34" s="130">
        <v>9782408049478</v>
      </c>
      <c r="P34" s="68" t="s">
        <v>73</v>
      </c>
      <c r="Q34" s="68">
        <v>8010743</v>
      </c>
      <c r="R34" s="131">
        <v>14.9</v>
      </c>
      <c r="S34" s="131">
        <f t="shared" si="0"/>
        <v>12.416666666666668</v>
      </c>
      <c r="T34" s="257">
        <v>0.2</v>
      </c>
      <c r="U34" s="68"/>
      <c r="V34" s="131">
        <f t="shared" si="1"/>
        <v>0</v>
      </c>
      <c r="W34" s="131">
        <f t="shared" si="2"/>
        <v>0</v>
      </c>
      <c r="X34" s="131"/>
      <c r="Y34" s="131"/>
      <c r="Z34" s="131"/>
      <c r="AA34" s="203">
        <f t="shared" si="6"/>
        <v>0</v>
      </c>
      <c r="AB34" s="203">
        <f>IF($AA$1690&lt;85,AA34,AA34-(AA34*#REF!))</f>
        <v>0</v>
      </c>
      <c r="AC34" s="58">
        <f t="shared" si="3"/>
        <v>0.2</v>
      </c>
      <c r="AD34" s="203">
        <f t="shared" si="4"/>
        <v>0</v>
      </c>
      <c r="AE34" s="203">
        <f t="shared" si="5"/>
        <v>0</v>
      </c>
    </row>
    <row r="35" spans="1:31" s="283" customFormat="1" x14ac:dyDescent="0.2">
      <c r="A35" s="126">
        <v>9782408029135</v>
      </c>
      <c r="B35" s="127">
        <v>5</v>
      </c>
      <c r="C35" s="65" t="s">
        <v>23</v>
      </c>
      <c r="D35" s="65" t="s">
        <v>24</v>
      </c>
      <c r="E35" s="86" t="s">
        <v>43</v>
      </c>
      <c r="F35" s="86" t="s">
        <v>69</v>
      </c>
      <c r="G35" s="65" t="s">
        <v>74</v>
      </c>
      <c r="H35" s="67">
        <f>VLOOKUP(A35,'02.12.2025'!$A$1:$D$5148,3,FALSE)</f>
        <v>669</v>
      </c>
      <c r="I35" s="67"/>
      <c r="J35" s="67">
        <v>200</v>
      </c>
      <c r="K35" s="128"/>
      <c r="L35" s="128"/>
      <c r="M35" s="128">
        <v>44580</v>
      </c>
      <c r="N35" s="129"/>
      <c r="O35" s="130">
        <v>9782408029135</v>
      </c>
      <c r="P35" s="68" t="s">
        <v>75</v>
      </c>
      <c r="Q35" s="68">
        <v>3198045</v>
      </c>
      <c r="R35" s="131">
        <v>14.9</v>
      </c>
      <c r="S35" s="131">
        <f t="shared" si="0"/>
        <v>12.416666666666668</v>
      </c>
      <c r="T35" s="257">
        <v>0.2</v>
      </c>
      <c r="U35" s="68"/>
      <c r="V35" s="131">
        <f t="shared" si="1"/>
        <v>0</v>
      </c>
      <c r="W35" s="131">
        <f t="shared" si="2"/>
        <v>0</v>
      </c>
      <c r="X35" s="131"/>
      <c r="Y35" s="131"/>
      <c r="Z35" s="131"/>
      <c r="AA35" s="203">
        <f>W35/(1+AC35)</f>
        <v>0</v>
      </c>
      <c r="AB35" s="203">
        <f>IF($AA$1690&lt;85,AA35,AA35-(AA35*#REF!))</f>
        <v>0</v>
      </c>
      <c r="AC35" s="58">
        <f t="shared" si="3"/>
        <v>0.2</v>
      </c>
      <c r="AD35" s="203">
        <f t="shared" ref="AD35:AD36" si="12">+AB35*AC35</f>
        <v>0</v>
      </c>
      <c r="AE35" s="203">
        <f t="shared" ref="AE35:AE36" si="13">+AB35+AD35</f>
        <v>0</v>
      </c>
    </row>
    <row r="36" spans="1:31" s="283" customFormat="1" x14ac:dyDescent="0.2">
      <c r="A36" s="126">
        <v>9782408041885</v>
      </c>
      <c r="B36" s="127">
        <v>5</v>
      </c>
      <c r="C36" s="65" t="s">
        <v>23</v>
      </c>
      <c r="D36" s="65" t="s">
        <v>24</v>
      </c>
      <c r="E36" s="86" t="s">
        <v>43</v>
      </c>
      <c r="F36" s="86" t="s">
        <v>69</v>
      </c>
      <c r="G36" s="65" t="s">
        <v>76</v>
      </c>
      <c r="H36" s="67">
        <f>VLOOKUP(A36,'02.12.2025'!$A$1:$D$5148,3,FALSE)</f>
        <v>654</v>
      </c>
      <c r="I36" s="67"/>
      <c r="J36" s="67">
        <v>300</v>
      </c>
      <c r="K36" s="128"/>
      <c r="L36" s="128"/>
      <c r="M36" s="128">
        <v>44979</v>
      </c>
      <c r="N36" s="129"/>
      <c r="O36" s="130">
        <v>9782408041885</v>
      </c>
      <c r="P36" s="68" t="s">
        <v>77</v>
      </c>
      <c r="Q36" s="68">
        <v>5902557</v>
      </c>
      <c r="R36" s="131">
        <v>14.9</v>
      </c>
      <c r="S36" s="131">
        <f t="shared" si="0"/>
        <v>12.416666666666668</v>
      </c>
      <c r="T36" s="257">
        <v>0.2</v>
      </c>
      <c r="U36" s="68"/>
      <c r="V36" s="131">
        <f t="shared" si="1"/>
        <v>0</v>
      </c>
      <c r="W36" s="131">
        <f t="shared" si="2"/>
        <v>0</v>
      </c>
      <c r="X36" s="131"/>
      <c r="Y36" s="131"/>
      <c r="Z36" s="131"/>
      <c r="AA36" s="203">
        <f t="shared" ref="AA36" si="14">W36/(1+AC36)</f>
        <v>0</v>
      </c>
      <c r="AB36" s="203">
        <f>IF($AA$1690&lt;85,AA36,AA36-(AA36*#REF!))</f>
        <v>0</v>
      </c>
      <c r="AC36" s="58">
        <f t="shared" si="3"/>
        <v>0.2</v>
      </c>
      <c r="AD36" s="203">
        <f t="shared" si="12"/>
        <v>0</v>
      </c>
      <c r="AE36" s="203">
        <f t="shared" si="13"/>
        <v>0</v>
      </c>
    </row>
    <row r="37" spans="1:31" s="287" customFormat="1" x14ac:dyDescent="0.2">
      <c r="A37" s="117">
        <v>9782408051525</v>
      </c>
      <c r="B37" s="118">
        <v>5</v>
      </c>
      <c r="C37" s="119" t="s">
        <v>23</v>
      </c>
      <c r="D37" s="119" t="s">
        <v>24</v>
      </c>
      <c r="E37" s="120" t="s">
        <v>78</v>
      </c>
      <c r="F37" s="120"/>
      <c r="G37" s="119" t="s">
        <v>264</v>
      </c>
      <c r="H37" s="57">
        <f>VLOOKUP(A37,'02.12.2025'!$A$1:$D$5148,3,FALSE)</f>
        <v>2972</v>
      </c>
      <c r="I37" s="57"/>
      <c r="J37" s="57">
        <v>200</v>
      </c>
      <c r="K37" s="121"/>
      <c r="L37" s="121"/>
      <c r="M37" s="121">
        <v>45819</v>
      </c>
      <c r="N37" s="122" t="s">
        <v>28</v>
      </c>
      <c r="O37" s="125">
        <v>9782408051525</v>
      </c>
      <c r="P37" s="123" t="s">
        <v>3094</v>
      </c>
      <c r="Q37" s="123">
        <v>3695718</v>
      </c>
      <c r="R37" s="124">
        <v>8.9</v>
      </c>
      <c r="S37" s="124">
        <f t="shared" si="0"/>
        <v>8.4360189573459721</v>
      </c>
      <c r="T37" s="253">
        <v>5.5E-2</v>
      </c>
      <c r="U37" s="123"/>
      <c r="V37" s="124">
        <f t="shared" si="1"/>
        <v>0</v>
      </c>
      <c r="W37" s="124">
        <f t="shared" si="2"/>
        <v>0</v>
      </c>
      <c r="X37" s="124"/>
      <c r="Y37" s="124"/>
      <c r="Z37" s="124"/>
      <c r="AA37" s="203">
        <f t="shared" ref="AA37:AA49" si="15">W37/(1+AC37)</f>
        <v>0</v>
      </c>
      <c r="AB37" s="203">
        <f>IF($AA$1690&lt;85,AA37,AA37-(AA37*#REF!))</f>
        <v>0</v>
      </c>
      <c r="AC37" s="58">
        <f t="shared" si="3"/>
        <v>5.5E-2</v>
      </c>
      <c r="AD37" s="203">
        <f t="shared" si="4"/>
        <v>0</v>
      </c>
      <c r="AE37" s="203">
        <f t="shared" si="5"/>
        <v>0</v>
      </c>
    </row>
    <row r="38" spans="1:31" s="287" customFormat="1" x14ac:dyDescent="0.2">
      <c r="A38" s="117">
        <v>9782408051532</v>
      </c>
      <c r="B38" s="118">
        <v>5</v>
      </c>
      <c r="C38" s="119" t="s">
        <v>23</v>
      </c>
      <c r="D38" s="119" t="s">
        <v>24</v>
      </c>
      <c r="E38" s="120" t="s">
        <v>78</v>
      </c>
      <c r="F38" s="120"/>
      <c r="G38" s="119" t="s">
        <v>3014</v>
      </c>
      <c r="H38" s="57">
        <f>VLOOKUP(A38,'02.12.2025'!$A$1:$D$5148,3,FALSE)</f>
        <v>2430</v>
      </c>
      <c r="I38" s="57"/>
      <c r="J38" s="57">
        <v>300</v>
      </c>
      <c r="K38" s="121"/>
      <c r="L38" s="121"/>
      <c r="M38" s="121">
        <v>45659</v>
      </c>
      <c r="N38" s="122" t="s">
        <v>28</v>
      </c>
      <c r="O38" s="125">
        <v>9782408051532</v>
      </c>
      <c r="P38" s="123" t="s">
        <v>3015</v>
      </c>
      <c r="Q38" s="123">
        <v>3695841</v>
      </c>
      <c r="R38" s="124">
        <v>8.9</v>
      </c>
      <c r="S38" s="124">
        <f t="shared" si="0"/>
        <v>8.4360189573459721</v>
      </c>
      <c r="T38" s="253">
        <v>5.5E-2</v>
      </c>
      <c r="U38" s="123"/>
      <c r="V38" s="124">
        <f t="shared" si="1"/>
        <v>0</v>
      </c>
      <c r="W38" s="124">
        <f t="shared" si="2"/>
        <v>0</v>
      </c>
      <c r="X38" s="124"/>
      <c r="Y38" s="124"/>
      <c r="Z38" s="124"/>
      <c r="AA38" s="203">
        <f t="shared" si="15"/>
        <v>0</v>
      </c>
      <c r="AB38" s="203">
        <f>IF($AA$1690&lt;85,AA38,AA38-(AA38*#REF!))</f>
        <v>0</v>
      </c>
      <c r="AC38" s="58">
        <f t="shared" si="3"/>
        <v>5.5E-2</v>
      </c>
      <c r="AD38" s="203">
        <f t="shared" si="4"/>
        <v>0</v>
      </c>
      <c r="AE38" s="203">
        <f t="shared" si="5"/>
        <v>0</v>
      </c>
    </row>
    <row r="39" spans="1:31" s="283" customFormat="1" x14ac:dyDescent="0.2">
      <c r="A39" s="71">
        <v>9782408035006</v>
      </c>
      <c r="B39" s="72">
        <v>5</v>
      </c>
      <c r="C39" s="71" t="s">
        <v>23</v>
      </c>
      <c r="D39" s="73" t="s">
        <v>24</v>
      </c>
      <c r="E39" s="73" t="s">
        <v>78</v>
      </c>
      <c r="F39" s="73"/>
      <c r="G39" s="73" t="s">
        <v>79</v>
      </c>
      <c r="H39" s="67">
        <f>VLOOKUP(A39,'02.12.2025'!$A$1:$D$5148,3,FALSE)</f>
        <v>1281</v>
      </c>
      <c r="I39" s="74"/>
      <c r="J39" s="67">
        <v>300</v>
      </c>
      <c r="K39" s="75"/>
      <c r="L39" s="75"/>
      <c r="M39" s="75">
        <v>45448</v>
      </c>
      <c r="N39" s="75"/>
      <c r="O39" s="72">
        <v>9782408035006</v>
      </c>
      <c r="P39" s="74" t="s">
        <v>80</v>
      </c>
      <c r="Q39" s="68">
        <v>8660637</v>
      </c>
      <c r="R39" s="70">
        <v>8.9</v>
      </c>
      <c r="S39" s="131">
        <f t="shared" si="0"/>
        <v>8.4360189573459721</v>
      </c>
      <c r="T39" s="257">
        <v>5.5E-2</v>
      </c>
      <c r="U39" s="73"/>
      <c r="V39" s="131">
        <f t="shared" si="1"/>
        <v>0</v>
      </c>
      <c r="W39" s="131">
        <f t="shared" si="2"/>
        <v>0</v>
      </c>
      <c r="X39" s="131"/>
      <c r="Y39" s="131"/>
      <c r="Z39" s="131"/>
      <c r="AA39" s="147">
        <f t="shared" si="15"/>
        <v>0</v>
      </c>
      <c r="AB39" s="147">
        <f>IF($AA$1690&lt;85,AA39,AA39-(AA39*#REF!))</f>
        <v>0</v>
      </c>
      <c r="AC39" s="148">
        <f t="shared" si="3"/>
        <v>5.5E-2</v>
      </c>
      <c r="AD39" s="147">
        <f t="shared" si="4"/>
        <v>0</v>
      </c>
      <c r="AE39" s="147">
        <f t="shared" si="5"/>
        <v>0</v>
      </c>
    </row>
    <row r="40" spans="1:31" s="283" customFormat="1" x14ac:dyDescent="0.2">
      <c r="A40" s="71">
        <v>9782408035082</v>
      </c>
      <c r="B40" s="72">
        <v>5</v>
      </c>
      <c r="C40" s="71" t="s">
        <v>23</v>
      </c>
      <c r="D40" s="73" t="s">
        <v>24</v>
      </c>
      <c r="E40" s="73" t="s">
        <v>78</v>
      </c>
      <c r="F40" s="73"/>
      <c r="G40" s="73" t="s">
        <v>81</v>
      </c>
      <c r="H40" s="67">
        <f>VLOOKUP(A40,'02.12.2025'!$A$1:$D$5148,3,FALSE)</f>
        <v>1870</v>
      </c>
      <c r="I40" s="74"/>
      <c r="J40" s="67">
        <v>300</v>
      </c>
      <c r="K40" s="75"/>
      <c r="L40" s="75"/>
      <c r="M40" s="75">
        <v>45448</v>
      </c>
      <c r="N40" s="75"/>
      <c r="O40" s="72">
        <v>9782408035082</v>
      </c>
      <c r="P40" s="74" t="s">
        <v>82</v>
      </c>
      <c r="Q40" s="68">
        <v>8661498</v>
      </c>
      <c r="R40" s="70">
        <v>8.9</v>
      </c>
      <c r="S40" s="131">
        <f t="shared" si="0"/>
        <v>8.4360189573459721</v>
      </c>
      <c r="T40" s="257">
        <v>5.5E-2</v>
      </c>
      <c r="U40" s="73"/>
      <c r="V40" s="131">
        <f t="shared" si="1"/>
        <v>0</v>
      </c>
      <c r="W40" s="131">
        <f t="shared" si="2"/>
        <v>0</v>
      </c>
      <c r="X40" s="131"/>
      <c r="Y40" s="131"/>
      <c r="Z40" s="131"/>
      <c r="AA40" s="147">
        <f t="shared" si="15"/>
        <v>0</v>
      </c>
      <c r="AB40" s="147">
        <f>IF($AA$1690&lt;85,AA40,AA40-(AA40*#REF!))</f>
        <v>0</v>
      </c>
      <c r="AC40" s="148">
        <f t="shared" si="3"/>
        <v>5.5E-2</v>
      </c>
      <c r="AD40" s="147">
        <f t="shared" si="4"/>
        <v>0</v>
      </c>
      <c r="AE40" s="147">
        <f t="shared" si="5"/>
        <v>0</v>
      </c>
    </row>
    <row r="41" spans="1:31" s="287" customFormat="1" x14ac:dyDescent="0.2">
      <c r="A41" s="117">
        <v>9782408061203</v>
      </c>
      <c r="B41" s="118">
        <v>5</v>
      </c>
      <c r="C41" s="119" t="s">
        <v>98</v>
      </c>
      <c r="D41" s="119" t="s">
        <v>24</v>
      </c>
      <c r="E41" s="119" t="s">
        <v>3429</v>
      </c>
      <c r="F41" s="120"/>
      <c r="G41" s="119" t="s">
        <v>3430</v>
      </c>
      <c r="H41" s="57">
        <f>VLOOKUP(A41,'02.12.2025'!$A$1:$D$5148,3,FALSE)</f>
        <v>1934</v>
      </c>
      <c r="I41" s="57"/>
      <c r="J41" s="57">
        <v>200</v>
      </c>
      <c r="K41" s="121"/>
      <c r="L41" s="121"/>
      <c r="M41" s="121">
        <v>45903</v>
      </c>
      <c r="N41" s="122" t="s">
        <v>28</v>
      </c>
      <c r="O41" s="125">
        <v>9782408061203</v>
      </c>
      <c r="P41" s="123" t="s">
        <v>3431</v>
      </c>
      <c r="Q41" s="123">
        <v>8630216</v>
      </c>
      <c r="R41" s="124">
        <v>6.9</v>
      </c>
      <c r="S41" s="124">
        <f t="shared" si="0"/>
        <v>6.5402843601895739</v>
      </c>
      <c r="T41" s="253">
        <v>5.5E-2</v>
      </c>
      <c r="U41" s="123"/>
      <c r="V41" s="124">
        <f t="shared" si="1"/>
        <v>0</v>
      </c>
      <c r="W41" s="124">
        <f t="shared" si="2"/>
        <v>0</v>
      </c>
      <c r="X41" s="124"/>
      <c r="Y41" s="124"/>
      <c r="Z41" s="124"/>
      <c r="AA41" s="69">
        <f>W41/(1+AC41)</f>
        <v>0</v>
      </c>
      <c r="AB41" s="69">
        <f>IF($AA$1690&lt;85,AA41,AA41-(AA41*#REF!))</f>
        <v>0</v>
      </c>
      <c r="AC41" s="48">
        <f t="shared" si="3"/>
        <v>5.5E-2</v>
      </c>
      <c r="AD41" s="69">
        <f>+AB41*AC41</f>
        <v>0</v>
      </c>
      <c r="AE41" s="69">
        <f>+AB41+AD41</f>
        <v>0</v>
      </c>
    </row>
    <row r="42" spans="1:31" s="287" customFormat="1" x14ac:dyDescent="0.2">
      <c r="A42" s="117">
        <v>9782408061197</v>
      </c>
      <c r="B42" s="118">
        <v>5</v>
      </c>
      <c r="C42" s="119" t="s">
        <v>98</v>
      </c>
      <c r="D42" s="119" t="s">
        <v>24</v>
      </c>
      <c r="E42" s="119" t="s">
        <v>3429</v>
      </c>
      <c r="F42" s="120"/>
      <c r="G42" s="119" t="s">
        <v>3432</v>
      </c>
      <c r="H42" s="57">
        <f>VLOOKUP(A42,'02.12.2025'!$A$1:$D$5148,3,FALSE)</f>
        <v>1842</v>
      </c>
      <c r="I42" s="57"/>
      <c r="J42" s="57">
        <v>200</v>
      </c>
      <c r="K42" s="121"/>
      <c r="L42" s="121"/>
      <c r="M42" s="121">
        <v>45903</v>
      </c>
      <c r="N42" s="122" t="s">
        <v>28</v>
      </c>
      <c r="O42" s="125">
        <v>9782408061197</v>
      </c>
      <c r="P42" s="123" t="s">
        <v>3433</v>
      </c>
      <c r="Q42" s="123">
        <v>8630093</v>
      </c>
      <c r="R42" s="124">
        <v>6.9</v>
      </c>
      <c r="S42" s="124">
        <f t="shared" si="0"/>
        <v>6.5402843601895739</v>
      </c>
      <c r="T42" s="253">
        <v>5.5E-2</v>
      </c>
      <c r="U42" s="123"/>
      <c r="V42" s="124">
        <f t="shared" si="1"/>
        <v>0</v>
      </c>
      <c r="W42" s="124">
        <f t="shared" si="2"/>
        <v>0</v>
      </c>
      <c r="X42" s="124"/>
      <c r="Y42" s="124"/>
      <c r="Z42" s="124"/>
      <c r="AA42" s="69">
        <f>W42/(1+AC42)</f>
        <v>0</v>
      </c>
      <c r="AB42" s="69">
        <f>IF($AA$1690&lt;85,AA42,AA42-(AA42*#REF!))</f>
        <v>0</v>
      </c>
      <c r="AC42" s="48">
        <f t="shared" si="3"/>
        <v>5.5E-2</v>
      </c>
      <c r="AD42" s="69">
        <f>+AB42*AC42</f>
        <v>0</v>
      </c>
      <c r="AE42" s="69">
        <f>+AB42+AD42</f>
        <v>0</v>
      </c>
    </row>
    <row r="43" spans="1:31" s="287" customFormat="1" x14ac:dyDescent="0.2">
      <c r="A43" s="117">
        <v>9782408058173</v>
      </c>
      <c r="B43" s="118">
        <v>5</v>
      </c>
      <c r="C43" s="119" t="s">
        <v>98</v>
      </c>
      <c r="D43" s="119" t="s">
        <v>24</v>
      </c>
      <c r="E43" s="119" t="s">
        <v>3429</v>
      </c>
      <c r="F43" s="120"/>
      <c r="G43" s="119" t="s">
        <v>3434</v>
      </c>
      <c r="H43" s="57">
        <f>VLOOKUP(A43,'02.12.2025'!$A$1:$D$5148,3,FALSE)</f>
        <v>597</v>
      </c>
      <c r="I43" s="57"/>
      <c r="J43" s="57">
        <v>200</v>
      </c>
      <c r="K43" s="121">
        <v>46115</v>
      </c>
      <c r="L43" s="121"/>
      <c r="M43" s="121">
        <v>45903</v>
      </c>
      <c r="N43" s="122" t="s">
        <v>28</v>
      </c>
      <c r="O43" s="125">
        <v>9782408058173</v>
      </c>
      <c r="P43" s="123" t="s">
        <v>3435</v>
      </c>
      <c r="Q43" s="123">
        <v>5122439</v>
      </c>
      <c r="R43" s="124">
        <v>6.9</v>
      </c>
      <c r="S43" s="124">
        <f t="shared" si="0"/>
        <v>6.5402843601895739</v>
      </c>
      <c r="T43" s="253">
        <v>5.5E-2</v>
      </c>
      <c r="U43" s="123"/>
      <c r="V43" s="124">
        <f t="shared" si="1"/>
        <v>0</v>
      </c>
      <c r="W43" s="124">
        <f t="shared" si="2"/>
        <v>0</v>
      </c>
      <c r="X43" s="124"/>
      <c r="Y43" s="124"/>
      <c r="Z43" s="124"/>
      <c r="AA43" s="69">
        <f>W43/(1+AC43)</f>
        <v>0</v>
      </c>
      <c r="AB43" s="69">
        <f>IF($AA$1690&lt;85,AA43,AA43-(AA43*#REF!))</f>
        <v>0</v>
      </c>
      <c r="AC43" s="48">
        <f t="shared" si="3"/>
        <v>5.5E-2</v>
      </c>
      <c r="AD43" s="69">
        <f>+AB43*AC43</f>
        <v>0</v>
      </c>
      <c r="AE43" s="69">
        <f>+AB43+AD43</f>
        <v>0</v>
      </c>
    </row>
    <row r="44" spans="1:31" s="287" customFormat="1" x14ac:dyDescent="0.2">
      <c r="A44" s="117">
        <v>9782408058180</v>
      </c>
      <c r="B44" s="118">
        <v>5</v>
      </c>
      <c r="C44" s="119" t="s">
        <v>98</v>
      </c>
      <c r="D44" s="119" t="s">
        <v>24</v>
      </c>
      <c r="E44" s="119" t="s">
        <v>3429</v>
      </c>
      <c r="F44" s="120"/>
      <c r="G44" s="119" t="s">
        <v>3436</v>
      </c>
      <c r="H44" s="57">
        <f>VLOOKUP(A44,'02.12.2025'!$A$1:$D$5148,3,FALSE)</f>
        <v>816</v>
      </c>
      <c r="I44" s="57"/>
      <c r="J44" s="57">
        <v>200</v>
      </c>
      <c r="K44" s="121">
        <v>46115</v>
      </c>
      <c r="L44" s="121"/>
      <c r="M44" s="121">
        <v>45903</v>
      </c>
      <c r="N44" s="122" t="s">
        <v>28</v>
      </c>
      <c r="O44" s="125">
        <v>9782408058180</v>
      </c>
      <c r="P44" s="123" t="s">
        <v>3437</v>
      </c>
      <c r="Q44" s="123">
        <v>5122562</v>
      </c>
      <c r="R44" s="124">
        <v>6.9</v>
      </c>
      <c r="S44" s="124">
        <f t="shared" si="0"/>
        <v>6.5402843601895739</v>
      </c>
      <c r="T44" s="253">
        <v>5.5E-2</v>
      </c>
      <c r="U44" s="123"/>
      <c r="V44" s="124">
        <f t="shared" si="1"/>
        <v>0</v>
      </c>
      <c r="W44" s="124">
        <f t="shared" si="2"/>
        <v>0</v>
      </c>
      <c r="X44" s="124"/>
      <c r="Y44" s="124"/>
      <c r="Z44" s="124"/>
      <c r="AA44" s="69">
        <f>W44/(1+AC44)</f>
        <v>0</v>
      </c>
      <c r="AB44" s="69">
        <f>IF($AA$1690&lt;85,AA44,AA44-(AA44*#REF!))</f>
        <v>0</v>
      </c>
      <c r="AC44" s="48">
        <f t="shared" si="3"/>
        <v>5.5E-2</v>
      </c>
      <c r="AD44" s="69">
        <f>+AB44*AC44</f>
        <v>0</v>
      </c>
      <c r="AE44" s="69">
        <f>+AB44+AD44</f>
        <v>0</v>
      </c>
    </row>
    <row r="45" spans="1:31" s="283" customFormat="1" x14ac:dyDescent="0.2">
      <c r="A45" s="126">
        <v>9782408020040</v>
      </c>
      <c r="B45" s="127">
        <v>6</v>
      </c>
      <c r="C45" s="65" t="s">
        <v>23</v>
      </c>
      <c r="D45" s="65" t="s">
        <v>24</v>
      </c>
      <c r="E45" s="65" t="s">
        <v>83</v>
      </c>
      <c r="F45" s="86"/>
      <c r="G45" s="65" t="s">
        <v>84</v>
      </c>
      <c r="H45" s="67">
        <f>VLOOKUP(A45,'02.12.2025'!$A$1:$D$5148,3,FALSE)</f>
        <v>686</v>
      </c>
      <c r="I45" s="67"/>
      <c r="J45" s="67">
        <v>300</v>
      </c>
      <c r="K45" s="128"/>
      <c r="L45" s="128"/>
      <c r="M45" s="128">
        <v>44209</v>
      </c>
      <c r="N45" s="129"/>
      <c r="O45" s="130">
        <v>9782408020040</v>
      </c>
      <c r="P45" s="68" t="s">
        <v>85</v>
      </c>
      <c r="Q45" s="68">
        <v>4446622</v>
      </c>
      <c r="R45" s="131">
        <v>11.5</v>
      </c>
      <c r="S45" s="131">
        <f t="shared" si="0"/>
        <v>10.900473933649289</v>
      </c>
      <c r="T45" s="257">
        <v>5.5E-2</v>
      </c>
      <c r="U45" s="68"/>
      <c r="V45" s="131">
        <f t="shared" si="1"/>
        <v>0</v>
      </c>
      <c r="W45" s="131">
        <f t="shared" si="2"/>
        <v>0</v>
      </c>
      <c r="X45" s="131"/>
      <c r="Y45" s="131"/>
      <c r="Z45" s="131"/>
      <c r="AA45" s="203">
        <f t="shared" si="15"/>
        <v>0</v>
      </c>
      <c r="AB45" s="203">
        <f>IF($AA$1690&lt;85,AA45,AA45-(AA45*#REF!))</f>
        <v>0</v>
      </c>
      <c r="AC45" s="58">
        <f t="shared" si="3"/>
        <v>5.5E-2</v>
      </c>
      <c r="AD45" s="203">
        <f t="shared" si="4"/>
        <v>0</v>
      </c>
      <c r="AE45" s="203">
        <f t="shared" si="5"/>
        <v>0</v>
      </c>
    </row>
    <row r="46" spans="1:31" s="283" customFormat="1" x14ac:dyDescent="0.2">
      <c r="A46" s="126">
        <v>9782408049805</v>
      </c>
      <c r="B46" s="127">
        <v>6</v>
      </c>
      <c r="C46" s="65" t="s">
        <v>23</v>
      </c>
      <c r="D46" s="65" t="s">
        <v>24</v>
      </c>
      <c r="E46" s="65" t="s">
        <v>87</v>
      </c>
      <c r="F46" s="86"/>
      <c r="G46" s="65" t="s">
        <v>88</v>
      </c>
      <c r="H46" s="67">
        <f>VLOOKUP(A46,'02.12.2025'!$A$1:$D$5148,3,FALSE)</f>
        <v>2958</v>
      </c>
      <c r="I46" s="67"/>
      <c r="J46" s="67">
        <v>200</v>
      </c>
      <c r="K46" s="128"/>
      <c r="L46" s="128"/>
      <c r="M46" s="128">
        <v>45581</v>
      </c>
      <c r="N46" s="129"/>
      <c r="O46" s="130">
        <v>9782408049805</v>
      </c>
      <c r="P46" s="68" t="s">
        <v>89</v>
      </c>
      <c r="Q46" s="68">
        <v>8510110</v>
      </c>
      <c r="R46" s="131">
        <v>19.899999999999999</v>
      </c>
      <c r="S46" s="131">
        <f t="shared" si="0"/>
        <v>18.862559241706162</v>
      </c>
      <c r="T46" s="257">
        <v>5.5E-2</v>
      </c>
      <c r="U46" s="68"/>
      <c r="V46" s="131">
        <f t="shared" si="1"/>
        <v>0</v>
      </c>
      <c r="W46" s="131">
        <f t="shared" si="2"/>
        <v>0</v>
      </c>
      <c r="X46" s="131"/>
      <c r="Y46" s="131"/>
      <c r="Z46" s="131"/>
      <c r="AA46" s="203">
        <f t="shared" si="15"/>
        <v>0</v>
      </c>
      <c r="AB46" s="203">
        <f>IF($AA$1690&lt;85,AA46,AA46-(AA46*#REF!))</f>
        <v>0</v>
      </c>
      <c r="AC46" s="58">
        <f t="shared" si="3"/>
        <v>5.5E-2</v>
      </c>
      <c r="AD46" s="203">
        <f t="shared" si="4"/>
        <v>0</v>
      </c>
      <c r="AE46" s="203">
        <f t="shared" si="5"/>
        <v>0</v>
      </c>
    </row>
    <row r="47" spans="1:31" s="283" customFormat="1" x14ac:dyDescent="0.2">
      <c r="A47" s="59">
        <v>9782408043896</v>
      </c>
      <c r="B47" s="60">
        <v>6</v>
      </c>
      <c r="C47" s="59" t="s">
        <v>23</v>
      </c>
      <c r="D47" s="61" t="s">
        <v>24</v>
      </c>
      <c r="E47" s="61" t="s">
        <v>87</v>
      </c>
      <c r="F47" s="61"/>
      <c r="G47" s="61" t="s">
        <v>90</v>
      </c>
      <c r="H47" s="67">
        <f>VLOOKUP(A47,'02.12.2025'!$A$1:$D$5148,3,FALSE)</f>
        <v>10447</v>
      </c>
      <c r="I47" s="62"/>
      <c r="J47" s="148">
        <v>200</v>
      </c>
      <c r="K47" s="63"/>
      <c r="L47" s="63"/>
      <c r="M47" s="63">
        <v>45224</v>
      </c>
      <c r="N47" s="63"/>
      <c r="O47" s="60">
        <v>9782408043896</v>
      </c>
      <c r="P47" s="62" t="s">
        <v>91</v>
      </c>
      <c r="Q47" s="68">
        <v>8875692</v>
      </c>
      <c r="R47" s="64">
        <v>19.899999999999999</v>
      </c>
      <c r="S47" s="131">
        <f t="shared" si="0"/>
        <v>18.862559241706162</v>
      </c>
      <c r="T47" s="257">
        <v>5.5E-2</v>
      </c>
      <c r="U47" s="61"/>
      <c r="V47" s="131">
        <f t="shared" si="1"/>
        <v>0</v>
      </c>
      <c r="W47" s="131">
        <f t="shared" si="2"/>
        <v>0</v>
      </c>
      <c r="X47" s="131"/>
      <c r="Y47" s="131"/>
      <c r="Z47" s="131"/>
      <c r="AA47" s="203">
        <f t="shared" si="15"/>
        <v>0</v>
      </c>
      <c r="AB47" s="203">
        <f>IF($AA$1690&lt;85,AA47,AA47-(AA47*#REF!))</f>
        <v>0</v>
      </c>
      <c r="AC47" s="58">
        <f t="shared" si="3"/>
        <v>5.5E-2</v>
      </c>
      <c r="AD47" s="203">
        <f t="shared" si="4"/>
        <v>0</v>
      </c>
      <c r="AE47" s="203">
        <f t="shared" si="5"/>
        <v>0</v>
      </c>
    </row>
    <row r="48" spans="1:31" s="283" customFormat="1" x14ac:dyDescent="0.2">
      <c r="A48" s="126">
        <v>9782408023331</v>
      </c>
      <c r="B48" s="127">
        <v>6</v>
      </c>
      <c r="C48" s="65" t="s">
        <v>23</v>
      </c>
      <c r="D48" s="65" t="s">
        <v>24</v>
      </c>
      <c r="E48" s="65" t="s">
        <v>87</v>
      </c>
      <c r="F48" s="86"/>
      <c r="G48" s="65" t="s">
        <v>92</v>
      </c>
      <c r="H48" s="67">
        <f>VLOOKUP(A48,'02.12.2025'!$A$1:$D$5148,3,FALSE)</f>
        <v>5650</v>
      </c>
      <c r="I48" s="67"/>
      <c r="J48" s="67">
        <v>200</v>
      </c>
      <c r="K48" s="128"/>
      <c r="L48" s="128"/>
      <c r="M48" s="128">
        <v>44139</v>
      </c>
      <c r="N48" s="129"/>
      <c r="O48" s="130">
        <v>9782408023331</v>
      </c>
      <c r="P48" s="68" t="s">
        <v>93</v>
      </c>
      <c r="Q48" s="68">
        <v>6212150</v>
      </c>
      <c r="R48" s="131">
        <v>19.899999999999999</v>
      </c>
      <c r="S48" s="131">
        <f t="shared" si="0"/>
        <v>18.862559241706162</v>
      </c>
      <c r="T48" s="257">
        <v>5.5E-2</v>
      </c>
      <c r="U48" s="68"/>
      <c r="V48" s="131">
        <f t="shared" si="1"/>
        <v>0</v>
      </c>
      <c r="W48" s="131">
        <f t="shared" si="2"/>
        <v>0</v>
      </c>
      <c r="X48" s="131"/>
      <c r="Y48" s="131"/>
      <c r="Z48" s="131"/>
      <c r="AA48" s="203">
        <f t="shared" si="15"/>
        <v>0</v>
      </c>
      <c r="AB48" s="203">
        <f>IF($AA$1690&lt;85,AA48,AA48-(AA48*#REF!))</f>
        <v>0</v>
      </c>
      <c r="AC48" s="58">
        <f t="shared" si="3"/>
        <v>5.5E-2</v>
      </c>
      <c r="AD48" s="203">
        <f t="shared" si="4"/>
        <v>0</v>
      </c>
      <c r="AE48" s="203">
        <f t="shared" si="5"/>
        <v>0</v>
      </c>
    </row>
    <row r="49" spans="1:31" s="283" customFormat="1" x14ac:dyDescent="0.2">
      <c r="A49" s="126">
        <v>9782745992598</v>
      </c>
      <c r="B49" s="127">
        <v>6</v>
      </c>
      <c r="C49" s="65" t="s">
        <v>23</v>
      </c>
      <c r="D49" s="65" t="s">
        <v>24</v>
      </c>
      <c r="E49" s="65" t="s">
        <v>87</v>
      </c>
      <c r="F49" s="86"/>
      <c r="G49" s="65" t="s">
        <v>94</v>
      </c>
      <c r="H49" s="67">
        <f>VLOOKUP(A49,'02.12.2025'!$A$1:$D$5148,3,FALSE)</f>
        <v>1544</v>
      </c>
      <c r="I49" s="67"/>
      <c r="J49" s="67">
        <v>300</v>
      </c>
      <c r="K49" s="128"/>
      <c r="L49" s="128"/>
      <c r="M49" s="128">
        <v>43012</v>
      </c>
      <c r="N49" s="129"/>
      <c r="O49" s="130">
        <v>9782745992598</v>
      </c>
      <c r="P49" s="68" t="s">
        <v>95</v>
      </c>
      <c r="Q49" s="68">
        <v>6799581</v>
      </c>
      <c r="R49" s="131">
        <v>19.899999999999999</v>
      </c>
      <c r="S49" s="131">
        <f t="shared" si="0"/>
        <v>18.862559241706162</v>
      </c>
      <c r="T49" s="257">
        <v>5.5E-2</v>
      </c>
      <c r="U49" s="68"/>
      <c r="V49" s="131">
        <f t="shared" si="1"/>
        <v>0</v>
      </c>
      <c r="W49" s="131">
        <f t="shared" si="2"/>
        <v>0</v>
      </c>
      <c r="X49" s="131"/>
      <c r="Y49" s="131"/>
      <c r="Z49" s="131"/>
      <c r="AA49" s="203">
        <f t="shared" si="15"/>
        <v>0</v>
      </c>
      <c r="AB49" s="203">
        <f>IF($AA$1690&lt;85,AA49,AA49-(AA49*#REF!))</f>
        <v>0</v>
      </c>
      <c r="AC49" s="58">
        <f t="shared" si="3"/>
        <v>5.5E-2</v>
      </c>
      <c r="AD49" s="203">
        <f t="shared" si="4"/>
        <v>0</v>
      </c>
      <c r="AE49" s="203">
        <f t="shared" si="5"/>
        <v>0</v>
      </c>
    </row>
    <row r="50" spans="1:31" s="287" customFormat="1" x14ac:dyDescent="0.2">
      <c r="A50" s="117">
        <v>9782408054885</v>
      </c>
      <c r="B50" s="118">
        <v>6</v>
      </c>
      <c r="C50" s="119" t="s">
        <v>23</v>
      </c>
      <c r="D50" s="119" t="s">
        <v>24</v>
      </c>
      <c r="E50" s="119" t="s">
        <v>87</v>
      </c>
      <c r="F50" s="120"/>
      <c r="G50" s="119" t="s">
        <v>3501</v>
      </c>
      <c r="H50" s="57">
        <f>VLOOKUP(A50,'02.12.2025'!$A$1:$D$5148,3,FALSE)</f>
        <v>7524</v>
      </c>
      <c r="I50" s="57"/>
      <c r="J50" s="57">
        <v>200</v>
      </c>
      <c r="K50" s="121"/>
      <c r="L50" s="121"/>
      <c r="M50" s="121">
        <v>45945</v>
      </c>
      <c r="N50" s="122" t="s">
        <v>28</v>
      </c>
      <c r="O50" s="125">
        <v>9782408054885</v>
      </c>
      <c r="P50" s="123" t="s">
        <v>3502</v>
      </c>
      <c r="Q50" s="123">
        <v>8507781</v>
      </c>
      <c r="R50" s="124">
        <v>19.899999999999999</v>
      </c>
      <c r="S50" s="124">
        <f t="shared" si="0"/>
        <v>18.862559241706162</v>
      </c>
      <c r="T50" s="253">
        <v>5.5E-2</v>
      </c>
      <c r="U50" s="123"/>
      <c r="V50" s="124">
        <f t="shared" si="1"/>
        <v>0</v>
      </c>
      <c r="W50" s="124">
        <f t="shared" si="2"/>
        <v>0</v>
      </c>
      <c r="X50" s="124"/>
      <c r="Y50" s="124"/>
      <c r="Z50" s="124"/>
      <c r="AA50" s="203">
        <f>W50/(1+AC50)</f>
        <v>0</v>
      </c>
      <c r="AB50" s="203">
        <f>IF($AA$1690&lt;85,AA50,AA50-(AA50*#REF!))</f>
        <v>0</v>
      </c>
      <c r="AC50" s="58">
        <f t="shared" si="3"/>
        <v>5.5E-2</v>
      </c>
      <c r="AD50" s="203">
        <f t="shared" si="4"/>
        <v>0</v>
      </c>
      <c r="AE50" s="203">
        <f t="shared" si="5"/>
        <v>0</v>
      </c>
    </row>
    <row r="51" spans="1:31" s="283" customFormat="1" x14ac:dyDescent="0.2">
      <c r="A51" s="126">
        <v>9782745994318</v>
      </c>
      <c r="B51" s="127">
        <v>6</v>
      </c>
      <c r="C51" s="65" t="s">
        <v>23</v>
      </c>
      <c r="D51" s="65" t="s">
        <v>24</v>
      </c>
      <c r="E51" s="65" t="s">
        <v>87</v>
      </c>
      <c r="F51" s="86"/>
      <c r="G51" s="65" t="s">
        <v>96</v>
      </c>
      <c r="H51" s="67">
        <f>VLOOKUP(A51,'02.12.2025'!$A$1:$D$5148,3,FALSE)</f>
        <v>4032</v>
      </c>
      <c r="I51" s="67"/>
      <c r="J51" s="67">
        <v>200</v>
      </c>
      <c r="K51" s="128"/>
      <c r="L51" s="128"/>
      <c r="M51" s="128">
        <v>42991</v>
      </c>
      <c r="N51" s="129"/>
      <c r="O51" s="130">
        <v>9782745994318</v>
      </c>
      <c r="P51" s="68" t="s">
        <v>97</v>
      </c>
      <c r="Q51" s="68">
        <v>7476624</v>
      </c>
      <c r="R51" s="131">
        <v>19.899999999999999</v>
      </c>
      <c r="S51" s="131">
        <f t="shared" si="0"/>
        <v>18.862559241706162</v>
      </c>
      <c r="T51" s="257">
        <v>5.5E-2</v>
      </c>
      <c r="U51" s="68"/>
      <c r="V51" s="131">
        <f t="shared" si="1"/>
        <v>0</v>
      </c>
      <c r="W51" s="131">
        <f t="shared" si="2"/>
        <v>0</v>
      </c>
      <c r="X51" s="131"/>
      <c r="Y51" s="131"/>
      <c r="Z51" s="131"/>
      <c r="AA51" s="203">
        <f t="shared" ref="AA51:AA110" si="16">W51/(1+AC51)</f>
        <v>0</v>
      </c>
      <c r="AB51" s="203">
        <f>IF($AA$1690&lt;85,AA51,AA51-(AA51*#REF!))</f>
        <v>0</v>
      </c>
      <c r="AC51" s="58">
        <f t="shared" si="3"/>
        <v>5.5E-2</v>
      </c>
      <c r="AD51" s="203">
        <f t="shared" si="4"/>
        <v>0</v>
      </c>
      <c r="AE51" s="203">
        <f t="shared" si="5"/>
        <v>0</v>
      </c>
    </row>
    <row r="52" spans="1:31" s="326" customFormat="1" ht="16" customHeight="1" x14ac:dyDescent="0.2">
      <c r="A52" s="312">
        <v>9782408063658</v>
      </c>
      <c r="B52" s="325">
        <v>6</v>
      </c>
      <c r="C52" s="313" t="s">
        <v>98</v>
      </c>
      <c r="D52" s="314" t="s">
        <v>24</v>
      </c>
      <c r="E52" s="314" t="s">
        <v>99</v>
      </c>
      <c r="F52" s="314"/>
      <c r="G52" s="314" t="s">
        <v>3581</v>
      </c>
      <c r="H52" s="315">
        <f>VLOOKUP(A52,'02.12.2025'!$A$1:$D$5148,3,FALSE)</f>
        <v>0</v>
      </c>
      <c r="I52" s="314"/>
      <c r="J52" s="316">
        <v>100</v>
      </c>
      <c r="K52" s="314"/>
      <c r="L52" s="317">
        <v>46092</v>
      </c>
      <c r="M52" s="318"/>
      <c r="N52" s="319" t="s">
        <v>28</v>
      </c>
      <c r="O52" s="320">
        <v>9782408063658</v>
      </c>
      <c r="P52" s="316" t="s">
        <v>3582</v>
      </c>
      <c r="Q52" s="316">
        <v>2998416</v>
      </c>
      <c r="R52" s="321">
        <v>10.9</v>
      </c>
      <c r="S52" s="322">
        <f t="shared" si="0"/>
        <v>10.33175355450237</v>
      </c>
      <c r="T52" s="323">
        <v>5.5E-2</v>
      </c>
      <c r="U52" s="313"/>
      <c r="V52" s="94">
        <f t="shared" si="1"/>
        <v>0</v>
      </c>
      <c r="W52" s="94">
        <f t="shared" si="2"/>
        <v>0</v>
      </c>
      <c r="AA52" s="324">
        <f>W52/(1+AC52)</f>
        <v>0</v>
      </c>
      <c r="AB52" s="324">
        <f>IF($AA$1690&lt;85,AA52,AA52-(AA52*#REF!))</f>
        <v>0</v>
      </c>
      <c r="AC52" s="325">
        <f t="shared" si="3"/>
        <v>5.5E-2</v>
      </c>
      <c r="AD52" s="324">
        <f t="shared" ref="AD52" si="17">+AB52*AC52</f>
        <v>0</v>
      </c>
      <c r="AE52" s="324">
        <f t="shared" ref="AE52" si="18">+AB52+AD52</f>
        <v>0</v>
      </c>
    </row>
    <row r="53" spans="1:31" s="287" customFormat="1" x14ac:dyDescent="0.2">
      <c r="A53" s="117">
        <v>9782408060633</v>
      </c>
      <c r="B53" s="118">
        <v>6</v>
      </c>
      <c r="C53" s="119" t="s">
        <v>98</v>
      </c>
      <c r="D53" s="119" t="s">
        <v>24</v>
      </c>
      <c r="E53" s="119" t="s">
        <v>99</v>
      </c>
      <c r="F53" s="120"/>
      <c r="G53" s="119" t="s">
        <v>2011</v>
      </c>
      <c r="H53" s="57">
        <f>VLOOKUP(A53,'02.12.2025'!$A$1:$D$5148,3,FALSE)</f>
        <v>2252</v>
      </c>
      <c r="I53" s="57"/>
      <c r="J53" s="57">
        <v>200</v>
      </c>
      <c r="K53" s="121"/>
      <c r="L53" s="121"/>
      <c r="M53" s="121">
        <v>45910</v>
      </c>
      <c r="N53" s="122" t="s">
        <v>28</v>
      </c>
      <c r="O53" s="125">
        <v>9782408060633</v>
      </c>
      <c r="P53" s="123" t="s">
        <v>3349</v>
      </c>
      <c r="Q53" s="123">
        <v>7995386</v>
      </c>
      <c r="R53" s="124">
        <v>10.9</v>
      </c>
      <c r="S53" s="124">
        <f t="shared" si="0"/>
        <v>10.33175355450237</v>
      </c>
      <c r="T53" s="253">
        <v>5.5E-2</v>
      </c>
      <c r="U53" s="123"/>
      <c r="V53" s="124">
        <f t="shared" si="1"/>
        <v>0</v>
      </c>
      <c r="W53" s="124">
        <f t="shared" si="2"/>
        <v>0</v>
      </c>
      <c r="X53" s="124"/>
      <c r="Y53" s="124"/>
      <c r="Z53" s="124"/>
      <c r="AA53" s="203">
        <f t="shared" si="16"/>
        <v>0</v>
      </c>
      <c r="AB53" s="203">
        <f>IF($AA$1690&lt;85,AA53,AA53-(AA53*#REF!))</f>
        <v>0</v>
      </c>
      <c r="AC53" s="58">
        <f t="shared" si="3"/>
        <v>5.5E-2</v>
      </c>
      <c r="AD53" s="203">
        <f t="shared" si="4"/>
        <v>0</v>
      </c>
      <c r="AE53" s="203">
        <f t="shared" si="5"/>
        <v>0</v>
      </c>
    </row>
    <row r="54" spans="1:31" s="287" customFormat="1" x14ac:dyDescent="0.2">
      <c r="A54" s="117">
        <v>9782408054892</v>
      </c>
      <c r="B54" s="118">
        <v>6</v>
      </c>
      <c r="C54" s="119" t="s">
        <v>98</v>
      </c>
      <c r="D54" s="119" t="s">
        <v>24</v>
      </c>
      <c r="E54" s="119" t="s">
        <v>99</v>
      </c>
      <c r="F54" s="120"/>
      <c r="G54" s="119" t="s">
        <v>2997</v>
      </c>
      <c r="H54" s="57">
        <f>VLOOKUP(A54,'02.12.2025'!$A$1:$D$5148,3,FALSE)</f>
        <v>606</v>
      </c>
      <c r="I54" s="57"/>
      <c r="J54" s="57">
        <v>200</v>
      </c>
      <c r="K54" s="121">
        <v>46071</v>
      </c>
      <c r="L54" s="121"/>
      <c r="M54" s="121">
        <v>45728</v>
      </c>
      <c r="N54" s="122" t="s">
        <v>28</v>
      </c>
      <c r="O54" s="125">
        <v>9782408054892</v>
      </c>
      <c r="P54" s="123" t="s">
        <v>2998</v>
      </c>
      <c r="Q54" s="123">
        <v>8507904</v>
      </c>
      <c r="R54" s="124">
        <v>10.9</v>
      </c>
      <c r="S54" s="124">
        <f t="shared" si="0"/>
        <v>10.33175355450237</v>
      </c>
      <c r="T54" s="253">
        <v>5.5E-2</v>
      </c>
      <c r="U54" s="123"/>
      <c r="V54" s="124">
        <f t="shared" si="1"/>
        <v>0</v>
      </c>
      <c r="W54" s="124">
        <f t="shared" si="2"/>
        <v>0</v>
      </c>
      <c r="X54" s="124"/>
      <c r="Y54" s="124"/>
      <c r="Z54" s="124"/>
      <c r="AA54" s="203">
        <f t="shared" si="16"/>
        <v>0</v>
      </c>
      <c r="AB54" s="203">
        <f>IF($AA$1690&lt;85,AA54,AA54-(AA54*#REF!))</f>
        <v>0</v>
      </c>
      <c r="AC54" s="58">
        <f t="shared" si="3"/>
        <v>5.5E-2</v>
      </c>
      <c r="AD54" s="203">
        <f t="shared" si="4"/>
        <v>0</v>
      </c>
      <c r="AE54" s="203">
        <f t="shared" si="5"/>
        <v>0</v>
      </c>
    </row>
    <row r="55" spans="1:31" s="287" customFormat="1" x14ac:dyDescent="0.2">
      <c r="A55" s="117">
        <v>9782408053406</v>
      </c>
      <c r="B55" s="118">
        <v>6</v>
      </c>
      <c r="C55" s="119" t="s">
        <v>98</v>
      </c>
      <c r="D55" s="119" t="s">
        <v>24</v>
      </c>
      <c r="E55" s="119" t="s">
        <v>99</v>
      </c>
      <c r="F55" s="120"/>
      <c r="G55" s="119" t="s">
        <v>100</v>
      </c>
      <c r="H55" s="57">
        <f>VLOOKUP(A55,'02.12.2025'!$A$1:$D$5148,3,FALSE)</f>
        <v>1594</v>
      </c>
      <c r="I55" s="57"/>
      <c r="J55" s="57">
        <v>200</v>
      </c>
      <c r="K55" s="41"/>
      <c r="L55" s="41"/>
      <c r="M55" s="41">
        <v>45728</v>
      </c>
      <c r="N55" s="122" t="s">
        <v>28</v>
      </c>
      <c r="O55" s="125">
        <v>9782408053406</v>
      </c>
      <c r="P55" s="123" t="s">
        <v>101</v>
      </c>
      <c r="Q55" s="123">
        <v>6451044</v>
      </c>
      <c r="R55" s="124">
        <v>10.9</v>
      </c>
      <c r="S55" s="124">
        <f t="shared" si="0"/>
        <v>10.33175355450237</v>
      </c>
      <c r="T55" s="253">
        <v>5.5E-2</v>
      </c>
      <c r="U55" s="123"/>
      <c r="V55" s="124">
        <f t="shared" si="1"/>
        <v>0</v>
      </c>
      <c r="W55" s="124">
        <f t="shared" si="2"/>
        <v>0</v>
      </c>
      <c r="X55" s="124"/>
      <c r="Y55" s="124"/>
      <c r="Z55" s="124"/>
      <c r="AA55" s="203">
        <f t="shared" si="16"/>
        <v>0</v>
      </c>
      <c r="AB55" s="203">
        <f>IF($AA$1690&lt;85,AA55,AA55-(AA55*#REF!))</f>
        <v>0</v>
      </c>
      <c r="AC55" s="58">
        <f t="shared" si="3"/>
        <v>5.5E-2</v>
      </c>
      <c r="AD55" s="203">
        <f t="shared" si="4"/>
        <v>0</v>
      </c>
      <c r="AE55" s="203">
        <f t="shared" si="5"/>
        <v>0</v>
      </c>
    </row>
    <row r="56" spans="1:31" s="287" customFormat="1" x14ac:dyDescent="0.2">
      <c r="A56" s="117">
        <v>9782408035327</v>
      </c>
      <c r="B56" s="118">
        <v>6</v>
      </c>
      <c r="C56" s="119" t="s">
        <v>98</v>
      </c>
      <c r="D56" s="119" t="s">
        <v>24</v>
      </c>
      <c r="E56" s="119" t="s">
        <v>99</v>
      </c>
      <c r="F56" s="120"/>
      <c r="G56" s="119" t="s">
        <v>102</v>
      </c>
      <c r="H56" s="57">
        <f>VLOOKUP(A56,'02.12.2025'!$A$1:$D$5148,3,FALSE)</f>
        <v>842</v>
      </c>
      <c r="I56" s="57"/>
      <c r="J56" s="57">
        <v>200</v>
      </c>
      <c r="K56" s="121"/>
      <c r="L56" s="121"/>
      <c r="M56" s="121">
        <v>45728</v>
      </c>
      <c r="N56" s="122" t="s">
        <v>28</v>
      </c>
      <c r="O56" s="125">
        <v>9782408035327</v>
      </c>
      <c r="P56" s="123" t="s">
        <v>103</v>
      </c>
      <c r="Q56" s="123">
        <v>8908656</v>
      </c>
      <c r="R56" s="124">
        <v>10.9</v>
      </c>
      <c r="S56" s="124">
        <f t="shared" si="0"/>
        <v>10.33175355450237</v>
      </c>
      <c r="T56" s="253">
        <v>5.5E-2</v>
      </c>
      <c r="U56" s="123"/>
      <c r="V56" s="124">
        <f t="shared" si="1"/>
        <v>0</v>
      </c>
      <c r="W56" s="124">
        <f t="shared" si="2"/>
        <v>0</v>
      </c>
      <c r="X56" s="124"/>
      <c r="Y56" s="124"/>
      <c r="Z56" s="124"/>
      <c r="AA56" s="203">
        <f t="shared" si="16"/>
        <v>0</v>
      </c>
      <c r="AB56" s="203">
        <f>IF($AA$1690&lt;85,AA56,AA56-(AA56*#REF!))</f>
        <v>0</v>
      </c>
      <c r="AC56" s="58">
        <f t="shared" si="3"/>
        <v>5.5E-2</v>
      </c>
      <c r="AD56" s="203">
        <f t="shared" si="4"/>
        <v>0</v>
      </c>
      <c r="AE56" s="203">
        <f t="shared" si="5"/>
        <v>0</v>
      </c>
    </row>
    <row r="57" spans="1:31" s="287" customFormat="1" x14ac:dyDescent="0.2">
      <c r="A57" s="117">
        <v>9782408031305</v>
      </c>
      <c r="B57" s="118">
        <v>6</v>
      </c>
      <c r="C57" s="119" t="s">
        <v>98</v>
      </c>
      <c r="D57" s="119" t="s">
        <v>24</v>
      </c>
      <c r="E57" s="120" t="s">
        <v>99</v>
      </c>
      <c r="F57" s="120"/>
      <c r="G57" s="119" t="s">
        <v>104</v>
      </c>
      <c r="H57" s="57">
        <f>VLOOKUP(A57,'02.12.2025'!$A$1:$D$5148,3,FALSE)</f>
        <v>45</v>
      </c>
      <c r="I57" s="57"/>
      <c r="J57" s="57">
        <v>200</v>
      </c>
      <c r="K57" s="121">
        <v>46071</v>
      </c>
      <c r="L57" s="121"/>
      <c r="M57" s="121">
        <v>45728</v>
      </c>
      <c r="N57" s="122" t="s">
        <v>28</v>
      </c>
      <c r="O57" s="125">
        <v>9782408031305</v>
      </c>
      <c r="P57" s="123" t="s">
        <v>105</v>
      </c>
      <c r="Q57" s="123">
        <v>4879472</v>
      </c>
      <c r="R57" s="124">
        <v>10.9</v>
      </c>
      <c r="S57" s="124">
        <f t="shared" si="0"/>
        <v>10.33175355450237</v>
      </c>
      <c r="T57" s="253">
        <v>5.5E-2</v>
      </c>
      <c r="U57" s="123"/>
      <c r="V57" s="124">
        <f t="shared" si="1"/>
        <v>0</v>
      </c>
      <c r="W57" s="124">
        <f t="shared" si="2"/>
        <v>0</v>
      </c>
      <c r="X57" s="124"/>
      <c r="Y57" s="124"/>
      <c r="Z57" s="124"/>
      <c r="AA57" s="203">
        <f t="shared" si="16"/>
        <v>0</v>
      </c>
      <c r="AB57" s="203">
        <f>IF($AA$1690&lt;85,AA57,AA57-(AA57*#REF!))</f>
        <v>0</v>
      </c>
      <c r="AC57" s="58">
        <f t="shared" si="3"/>
        <v>5.5E-2</v>
      </c>
      <c r="AD57" s="203">
        <f t="shared" si="4"/>
        <v>0</v>
      </c>
      <c r="AE57" s="203">
        <f t="shared" si="5"/>
        <v>0</v>
      </c>
    </row>
    <row r="58" spans="1:31" s="287" customFormat="1" x14ac:dyDescent="0.2">
      <c r="A58" s="117">
        <v>9782408031312</v>
      </c>
      <c r="B58" s="118">
        <v>6</v>
      </c>
      <c r="C58" s="119" t="s">
        <v>98</v>
      </c>
      <c r="D58" s="119" t="s">
        <v>24</v>
      </c>
      <c r="E58" s="120" t="s">
        <v>99</v>
      </c>
      <c r="F58" s="120"/>
      <c r="G58" s="119" t="s">
        <v>106</v>
      </c>
      <c r="H58" s="57">
        <f>VLOOKUP(A58,'02.12.2025'!$A$1:$D$5148,3,FALSE)</f>
        <v>495</v>
      </c>
      <c r="I58" s="57"/>
      <c r="J58" s="57">
        <v>200</v>
      </c>
      <c r="K58" s="121">
        <v>46071</v>
      </c>
      <c r="L58" s="121"/>
      <c r="M58" s="121">
        <v>45728</v>
      </c>
      <c r="N58" s="122" t="s">
        <v>28</v>
      </c>
      <c r="O58" s="125">
        <v>9782408031312</v>
      </c>
      <c r="P58" s="123" t="s">
        <v>107</v>
      </c>
      <c r="Q58" s="123">
        <v>5052935</v>
      </c>
      <c r="R58" s="124">
        <v>10.9</v>
      </c>
      <c r="S58" s="124">
        <f t="shared" si="0"/>
        <v>10.33175355450237</v>
      </c>
      <c r="T58" s="253">
        <v>5.5E-2</v>
      </c>
      <c r="U58" s="123"/>
      <c r="V58" s="124">
        <f t="shared" si="1"/>
        <v>0</v>
      </c>
      <c r="W58" s="124">
        <f t="shared" si="2"/>
        <v>0</v>
      </c>
      <c r="X58" s="124"/>
      <c r="Y58" s="124"/>
      <c r="Z58" s="124"/>
      <c r="AA58" s="203">
        <f t="shared" si="16"/>
        <v>0</v>
      </c>
      <c r="AB58" s="203">
        <f>IF($AA$1690&lt;85,AA58,AA58-(AA58*#REF!))</f>
        <v>0</v>
      </c>
      <c r="AC58" s="58">
        <f t="shared" si="3"/>
        <v>5.5E-2</v>
      </c>
      <c r="AD58" s="203">
        <f t="shared" si="4"/>
        <v>0</v>
      </c>
      <c r="AE58" s="203">
        <f t="shared" si="5"/>
        <v>0</v>
      </c>
    </row>
    <row r="59" spans="1:31" s="287" customFormat="1" x14ac:dyDescent="0.2">
      <c r="A59" s="117">
        <v>9782408047849</v>
      </c>
      <c r="B59" s="118">
        <v>6</v>
      </c>
      <c r="C59" s="119" t="s">
        <v>98</v>
      </c>
      <c r="D59" s="119" t="s">
        <v>24</v>
      </c>
      <c r="E59" s="119" t="s">
        <v>99</v>
      </c>
      <c r="F59" s="120"/>
      <c r="G59" s="119" t="s">
        <v>108</v>
      </c>
      <c r="H59" s="57">
        <f>VLOOKUP(A59,'02.12.2025'!$A$1:$D$5148,3,FALSE)</f>
        <v>3083</v>
      </c>
      <c r="I59" s="57"/>
      <c r="J59" s="57">
        <v>200</v>
      </c>
      <c r="K59" s="121"/>
      <c r="L59" s="121"/>
      <c r="M59" s="121">
        <v>45728</v>
      </c>
      <c r="N59" s="122" t="s">
        <v>28</v>
      </c>
      <c r="O59" s="125">
        <v>9782408047849</v>
      </c>
      <c r="P59" s="123" t="s">
        <v>109</v>
      </c>
      <c r="Q59" s="123">
        <v>6010269</v>
      </c>
      <c r="R59" s="124">
        <v>10.9</v>
      </c>
      <c r="S59" s="124">
        <f t="shared" si="0"/>
        <v>10.33175355450237</v>
      </c>
      <c r="T59" s="253">
        <v>5.5E-2</v>
      </c>
      <c r="U59" s="123"/>
      <c r="V59" s="124">
        <f t="shared" si="1"/>
        <v>0</v>
      </c>
      <c r="W59" s="124">
        <f t="shared" si="2"/>
        <v>0</v>
      </c>
      <c r="X59" s="124"/>
      <c r="Y59" s="124"/>
      <c r="Z59" s="124"/>
      <c r="AA59" s="203">
        <f t="shared" si="16"/>
        <v>0</v>
      </c>
      <c r="AB59" s="203">
        <f>IF($AA$1690&lt;85,AA59,AA59-(AA59*#REF!))</f>
        <v>0</v>
      </c>
      <c r="AC59" s="58">
        <f t="shared" si="3"/>
        <v>5.5E-2</v>
      </c>
      <c r="AD59" s="203">
        <f t="shared" si="4"/>
        <v>0</v>
      </c>
      <c r="AE59" s="203">
        <f t="shared" si="5"/>
        <v>0</v>
      </c>
    </row>
    <row r="60" spans="1:31" s="287" customFormat="1" x14ac:dyDescent="0.2">
      <c r="A60" s="117">
        <v>9782408045074</v>
      </c>
      <c r="B60" s="118">
        <v>6</v>
      </c>
      <c r="C60" s="119" t="s">
        <v>98</v>
      </c>
      <c r="D60" s="119" t="s">
        <v>24</v>
      </c>
      <c r="E60" s="119" t="s">
        <v>99</v>
      </c>
      <c r="F60" s="120"/>
      <c r="G60" s="119" t="s">
        <v>110</v>
      </c>
      <c r="H60" s="57">
        <f>VLOOKUP(A60,'02.12.2025'!$A$1:$D$5148,3,FALSE)</f>
        <v>1792</v>
      </c>
      <c r="I60" s="57"/>
      <c r="J60" s="57">
        <v>200</v>
      </c>
      <c r="K60" s="121"/>
      <c r="L60" s="121"/>
      <c r="M60" s="121">
        <v>45728</v>
      </c>
      <c r="N60" s="122" t="s">
        <v>28</v>
      </c>
      <c r="O60" s="125">
        <v>9782408045074</v>
      </c>
      <c r="P60" s="123" t="s">
        <v>111</v>
      </c>
      <c r="Q60" s="123">
        <v>2418019</v>
      </c>
      <c r="R60" s="124">
        <v>10.9</v>
      </c>
      <c r="S60" s="124">
        <f t="shared" si="0"/>
        <v>10.33175355450237</v>
      </c>
      <c r="T60" s="253">
        <v>5.5E-2</v>
      </c>
      <c r="U60" s="123"/>
      <c r="V60" s="124">
        <f t="shared" si="1"/>
        <v>0</v>
      </c>
      <c r="W60" s="124">
        <f t="shared" si="2"/>
        <v>0</v>
      </c>
      <c r="X60" s="124"/>
      <c r="Y60" s="124"/>
      <c r="Z60" s="124"/>
      <c r="AA60" s="203">
        <f t="shared" si="16"/>
        <v>0</v>
      </c>
      <c r="AB60" s="203">
        <f>IF($AA$1690&lt;85,AA60,AA60-(AA60*#REF!))</f>
        <v>0</v>
      </c>
      <c r="AC60" s="58">
        <f t="shared" si="3"/>
        <v>5.5E-2</v>
      </c>
      <c r="AD60" s="203">
        <f t="shared" si="4"/>
        <v>0</v>
      </c>
      <c r="AE60" s="203">
        <f t="shared" si="5"/>
        <v>0</v>
      </c>
    </row>
    <row r="61" spans="1:31" s="287" customFormat="1" x14ac:dyDescent="0.2">
      <c r="A61" s="117">
        <v>9782408031275</v>
      </c>
      <c r="B61" s="118">
        <v>6</v>
      </c>
      <c r="C61" s="119" t="s">
        <v>98</v>
      </c>
      <c r="D61" s="119" t="s">
        <v>24</v>
      </c>
      <c r="E61" s="119" t="s">
        <v>99</v>
      </c>
      <c r="F61" s="120"/>
      <c r="G61" s="119" t="s">
        <v>112</v>
      </c>
      <c r="H61" s="57">
        <f>VLOOKUP(A61,'02.12.2025'!$A$1:$D$5148,3,FALSE)</f>
        <v>1004</v>
      </c>
      <c r="I61" s="57"/>
      <c r="J61" s="57">
        <v>200</v>
      </c>
      <c r="K61" s="121"/>
      <c r="L61" s="121"/>
      <c r="M61" s="121">
        <v>45728</v>
      </c>
      <c r="N61" s="122" t="s">
        <v>28</v>
      </c>
      <c r="O61" s="125">
        <v>9782408031275</v>
      </c>
      <c r="P61" s="123" t="s">
        <v>113</v>
      </c>
      <c r="Q61" s="123">
        <v>4865066</v>
      </c>
      <c r="R61" s="124">
        <v>10.9</v>
      </c>
      <c r="S61" s="124">
        <f t="shared" si="0"/>
        <v>10.33175355450237</v>
      </c>
      <c r="T61" s="253">
        <v>5.5E-2</v>
      </c>
      <c r="U61" s="123"/>
      <c r="V61" s="124">
        <f t="shared" si="1"/>
        <v>0</v>
      </c>
      <c r="W61" s="124">
        <f t="shared" si="2"/>
        <v>0</v>
      </c>
      <c r="X61" s="124"/>
      <c r="Y61" s="124"/>
      <c r="Z61" s="124"/>
      <c r="AA61" s="203">
        <f t="shared" si="16"/>
        <v>0</v>
      </c>
      <c r="AB61" s="203">
        <f>IF($AA$1690&lt;85,AA61,AA61-(AA61*#REF!))</f>
        <v>0</v>
      </c>
      <c r="AC61" s="58">
        <f t="shared" si="3"/>
        <v>5.5E-2</v>
      </c>
      <c r="AD61" s="203">
        <f t="shared" si="4"/>
        <v>0</v>
      </c>
      <c r="AE61" s="203">
        <f t="shared" si="5"/>
        <v>0</v>
      </c>
    </row>
    <row r="62" spans="1:31" s="287" customFormat="1" x14ac:dyDescent="0.2">
      <c r="A62" s="117">
        <v>9782408031282</v>
      </c>
      <c r="B62" s="118">
        <v>6</v>
      </c>
      <c r="C62" s="119" t="s">
        <v>98</v>
      </c>
      <c r="D62" s="119" t="s">
        <v>24</v>
      </c>
      <c r="E62" s="119" t="s">
        <v>99</v>
      </c>
      <c r="F62" s="120"/>
      <c r="G62" s="119" t="s">
        <v>114</v>
      </c>
      <c r="H62" s="57">
        <f>VLOOKUP(A62,'02.12.2025'!$A$1:$D$5148,3,FALSE)</f>
        <v>2527</v>
      </c>
      <c r="I62" s="57"/>
      <c r="J62" s="57">
        <v>200</v>
      </c>
      <c r="K62" s="121"/>
      <c r="L62" s="121"/>
      <c r="M62" s="121">
        <v>45728</v>
      </c>
      <c r="N62" s="122" t="s">
        <v>28</v>
      </c>
      <c r="O62" s="125">
        <v>9782408031282</v>
      </c>
      <c r="P62" s="123" t="s">
        <v>115</v>
      </c>
      <c r="Q62" s="123">
        <v>4879226</v>
      </c>
      <c r="R62" s="124">
        <v>10.9</v>
      </c>
      <c r="S62" s="124">
        <f t="shared" si="0"/>
        <v>10.33175355450237</v>
      </c>
      <c r="T62" s="253">
        <v>5.5E-2</v>
      </c>
      <c r="U62" s="123"/>
      <c r="V62" s="124">
        <f t="shared" si="1"/>
        <v>0</v>
      </c>
      <c r="W62" s="124">
        <f t="shared" si="2"/>
        <v>0</v>
      </c>
      <c r="X62" s="124"/>
      <c r="Y62" s="124"/>
      <c r="Z62" s="124"/>
      <c r="AA62" s="203">
        <f t="shared" si="16"/>
        <v>0</v>
      </c>
      <c r="AB62" s="203">
        <f>IF($AA$1690&lt;85,AA62,AA62-(AA62*#REF!))</f>
        <v>0</v>
      </c>
      <c r="AC62" s="58">
        <f t="shared" si="3"/>
        <v>5.5E-2</v>
      </c>
      <c r="AD62" s="203">
        <f t="shared" si="4"/>
        <v>0</v>
      </c>
      <c r="AE62" s="203">
        <f t="shared" si="5"/>
        <v>0</v>
      </c>
    </row>
    <row r="63" spans="1:31" s="283" customFormat="1" x14ac:dyDescent="0.2">
      <c r="A63" s="59">
        <v>9782408037307</v>
      </c>
      <c r="B63" s="60">
        <v>6</v>
      </c>
      <c r="C63" s="154" t="s">
        <v>98</v>
      </c>
      <c r="D63" s="61" t="s">
        <v>24</v>
      </c>
      <c r="E63" s="61" t="s">
        <v>99</v>
      </c>
      <c r="F63" s="61"/>
      <c r="G63" s="61" t="s">
        <v>116</v>
      </c>
      <c r="H63" s="67">
        <f>VLOOKUP(A63,'02.12.2025'!$A$1:$D$5148,3,FALSE)</f>
        <v>2894</v>
      </c>
      <c r="I63" s="62"/>
      <c r="J63" s="62">
        <v>200</v>
      </c>
      <c r="K63" s="63"/>
      <c r="L63" s="63"/>
      <c r="M63" s="63">
        <v>44818</v>
      </c>
      <c r="N63" s="63"/>
      <c r="O63" s="60">
        <v>9782408037307</v>
      </c>
      <c r="P63" s="62" t="s">
        <v>117</v>
      </c>
      <c r="Q63" s="68">
        <v>2051983</v>
      </c>
      <c r="R63" s="64">
        <v>10.9</v>
      </c>
      <c r="S63" s="131">
        <f t="shared" si="0"/>
        <v>10.33175355450237</v>
      </c>
      <c r="T63" s="258">
        <v>5.5E-2</v>
      </c>
      <c r="U63" s="68"/>
      <c r="V63" s="131">
        <f t="shared" si="1"/>
        <v>0</v>
      </c>
      <c r="W63" s="131">
        <f t="shared" si="2"/>
        <v>0</v>
      </c>
      <c r="X63" s="131"/>
      <c r="Y63" s="131"/>
      <c r="Z63" s="131"/>
      <c r="AA63" s="295">
        <f t="shared" si="16"/>
        <v>0</v>
      </c>
      <c r="AB63" s="295">
        <f>IF($AA$1690&lt;85,AA63,AA63-(AA63*#REF!))</f>
        <v>0</v>
      </c>
      <c r="AC63" s="296">
        <f t="shared" si="3"/>
        <v>5.5E-2</v>
      </c>
      <c r="AD63" s="295">
        <f t="shared" si="4"/>
        <v>0</v>
      </c>
      <c r="AE63" s="295">
        <f t="shared" si="5"/>
        <v>0</v>
      </c>
    </row>
    <row r="64" spans="1:31" s="283" customFormat="1" x14ac:dyDescent="0.2">
      <c r="A64" s="126">
        <v>9782408047764</v>
      </c>
      <c r="B64" s="127">
        <v>6</v>
      </c>
      <c r="C64" s="65" t="s">
        <v>98</v>
      </c>
      <c r="D64" s="65" t="s">
        <v>24</v>
      </c>
      <c r="E64" s="65" t="s">
        <v>99</v>
      </c>
      <c r="F64" s="86"/>
      <c r="G64" s="65" t="s">
        <v>118</v>
      </c>
      <c r="H64" s="67">
        <f>VLOOKUP(A64,'02.12.2025'!$A$1:$D$5148,3,FALSE)</f>
        <v>64</v>
      </c>
      <c r="I64" s="67"/>
      <c r="J64" s="67">
        <v>200</v>
      </c>
      <c r="K64" s="128">
        <v>46071</v>
      </c>
      <c r="L64" s="128"/>
      <c r="M64" s="128">
        <v>45294</v>
      </c>
      <c r="N64" s="129"/>
      <c r="O64" s="130">
        <v>9782408047764</v>
      </c>
      <c r="P64" s="68" t="s">
        <v>119</v>
      </c>
      <c r="Q64" s="68">
        <v>5990327</v>
      </c>
      <c r="R64" s="131">
        <v>10.9</v>
      </c>
      <c r="S64" s="131">
        <f t="shared" si="0"/>
        <v>10.33175355450237</v>
      </c>
      <c r="T64" s="257">
        <v>5.5E-2</v>
      </c>
      <c r="U64" s="68"/>
      <c r="V64" s="131">
        <f t="shared" si="1"/>
        <v>0</v>
      </c>
      <c r="W64" s="131">
        <f t="shared" si="2"/>
        <v>0</v>
      </c>
      <c r="X64" s="131"/>
      <c r="Y64" s="131"/>
      <c r="Z64" s="131"/>
      <c r="AA64" s="203">
        <f t="shared" si="16"/>
        <v>0</v>
      </c>
      <c r="AB64" s="203">
        <f>IF($AA$1690&lt;85,AA64,AA64-(AA64*#REF!))</f>
        <v>0</v>
      </c>
      <c r="AC64" s="58">
        <f t="shared" si="3"/>
        <v>5.5E-2</v>
      </c>
      <c r="AD64" s="203">
        <f t="shared" si="4"/>
        <v>0</v>
      </c>
      <c r="AE64" s="203">
        <f t="shared" si="5"/>
        <v>0</v>
      </c>
    </row>
    <row r="65" spans="1:31" s="283" customFormat="1" x14ac:dyDescent="0.2">
      <c r="A65" s="126">
        <v>9782408037314</v>
      </c>
      <c r="B65" s="127">
        <v>6</v>
      </c>
      <c r="C65" s="65" t="s">
        <v>98</v>
      </c>
      <c r="D65" s="65" t="s">
        <v>24</v>
      </c>
      <c r="E65" s="65" t="s">
        <v>99</v>
      </c>
      <c r="F65" s="86"/>
      <c r="G65" s="65" t="s">
        <v>120</v>
      </c>
      <c r="H65" s="67">
        <f>VLOOKUP(A65,'02.12.2025'!$A$1:$D$5148,3,FALSE)</f>
        <v>757</v>
      </c>
      <c r="I65" s="67"/>
      <c r="J65" s="67">
        <v>200</v>
      </c>
      <c r="K65" s="128">
        <v>46071</v>
      </c>
      <c r="L65" s="128"/>
      <c r="M65" s="128">
        <v>44993</v>
      </c>
      <c r="N65" s="129"/>
      <c r="O65" s="130">
        <v>9782408037314</v>
      </c>
      <c r="P65" s="68" t="s">
        <v>121</v>
      </c>
      <c r="Q65" s="68">
        <v>2052598</v>
      </c>
      <c r="R65" s="131">
        <v>10.9</v>
      </c>
      <c r="S65" s="131">
        <f t="shared" si="0"/>
        <v>10.33175355450237</v>
      </c>
      <c r="T65" s="257">
        <v>5.5E-2</v>
      </c>
      <c r="U65" s="68"/>
      <c r="V65" s="131">
        <f t="shared" si="1"/>
        <v>0</v>
      </c>
      <c r="W65" s="131">
        <f t="shared" si="2"/>
        <v>0</v>
      </c>
      <c r="X65" s="131"/>
      <c r="Y65" s="131"/>
      <c r="Z65" s="131"/>
      <c r="AA65" s="203">
        <f t="shared" si="16"/>
        <v>0</v>
      </c>
      <c r="AB65" s="203">
        <f>IF($AA$1690&lt;85,AA65,AA65-(AA65*#REF!))</f>
        <v>0</v>
      </c>
      <c r="AC65" s="58">
        <f t="shared" si="3"/>
        <v>5.5E-2</v>
      </c>
      <c r="AD65" s="203">
        <f t="shared" si="4"/>
        <v>0</v>
      </c>
      <c r="AE65" s="203">
        <f t="shared" si="5"/>
        <v>0</v>
      </c>
    </row>
    <row r="66" spans="1:31" s="283" customFormat="1" x14ac:dyDescent="0.2">
      <c r="A66" s="126">
        <v>9782408051464</v>
      </c>
      <c r="B66" s="127">
        <v>7</v>
      </c>
      <c r="C66" s="65" t="s">
        <v>98</v>
      </c>
      <c r="D66" s="65" t="s">
        <v>24</v>
      </c>
      <c r="E66" s="65" t="s">
        <v>416</v>
      </c>
      <c r="F66" s="86"/>
      <c r="G66" s="65" t="s">
        <v>417</v>
      </c>
      <c r="H66" s="67">
        <f>VLOOKUP(A66,'02.12.2025'!$A$1:$D$5148,3,FALSE)</f>
        <v>2076</v>
      </c>
      <c r="I66" s="67"/>
      <c r="J66" s="67">
        <v>200</v>
      </c>
      <c r="K66" s="128"/>
      <c r="L66" s="128"/>
      <c r="M66" s="128">
        <v>45553</v>
      </c>
      <c r="N66" s="129"/>
      <c r="O66" s="130">
        <v>9782408051464</v>
      </c>
      <c r="P66" s="68" t="s">
        <v>418</v>
      </c>
      <c r="Q66" s="68">
        <v>3695226</v>
      </c>
      <c r="R66" s="131">
        <v>12.9</v>
      </c>
      <c r="S66" s="131">
        <f t="shared" ref="S66:S129" si="19">R66/(1+T66)</f>
        <v>12.227488151658768</v>
      </c>
      <c r="T66" s="257">
        <v>5.5E-2</v>
      </c>
      <c r="U66" s="68"/>
      <c r="V66" s="131">
        <f t="shared" si="1"/>
        <v>0</v>
      </c>
      <c r="W66" s="131">
        <f t="shared" ref="W66:W129" si="20">R66*U66</f>
        <v>0</v>
      </c>
      <c r="X66" s="131"/>
      <c r="Y66" s="131"/>
      <c r="Z66" s="131"/>
      <c r="AA66" s="203">
        <f t="shared" si="16"/>
        <v>0</v>
      </c>
      <c r="AB66" s="203">
        <f>IF($AA$1690&lt;85,AA66,AA66-(AA66*#REF!))</f>
        <v>0</v>
      </c>
      <c r="AC66" s="58">
        <f t="shared" ref="AC66:AC129" si="21">IF(T66=5.5%,0.055,IF(T66=20%,0.2,IF(T66=2.1%,0.021)))</f>
        <v>5.5E-2</v>
      </c>
      <c r="AD66" s="203">
        <f t="shared" si="4"/>
        <v>0</v>
      </c>
      <c r="AE66" s="203">
        <f t="shared" si="5"/>
        <v>0</v>
      </c>
    </row>
    <row r="67" spans="1:31" s="283" customFormat="1" x14ac:dyDescent="0.2">
      <c r="A67" s="126">
        <v>9782745996404</v>
      </c>
      <c r="B67" s="127">
        <v>7</v>
      </c>
      <c r="C67" s="65" t="s">
        <v>98</v>
      </c>
      <c r="D67" s="65" t="s">
        <v>24</v>
      </c>
      <c r="E67" s="86" t="s">
        <v>416</v>
      </c>
      <c r="F67" s="86"/>
      <c r="G67" s="65" t="s">
        <v>419</v>
      </c>
      <c r="H67" s="67">
        <f>VLOOKUP(A67,'02.12.2025'!$A$1:$D$5148,3,FALSE)</f>
        <v>367</v>
      </c>
      <c r="I67" s="67"/>
      <c r="J67" s="67">
        <v>300</v>
      </c>
      <c r="K67" s="128"/>
      <c r="L67" s="128"/>
      <c r="M67" s="128">
        <v>43180</v>
      </c>
      <c r="N67" s="129"/>
      <c r="O67" s="130">
        <v>9782745996404</v>
      </c>
      <c r="P67" s="68" t="s">
        <v>420</v>
      </c>
      <c r="Q67" s="68">
        <v>2343527</v>
      </c>
      <c r="R67" s="131">
        <v>13.9</v>
      </c>
      <c r="S67" s="131">
        <f t="shared" si="19"/>
        <v>13.175355450236967</v>
      </c>
      <c r="T67" s="257">
        <v>5.5E-2</v>
      </c>
      <c r="U67" s="68"/>
      <c r="V67" s="131">
        <f t="shared" si="1"/>
        <v>0</v>
      </c>
      <c r="W67" s="131">
        <f t="shared" si="20"/>
        <v>0</v>
      </c>
      <c r="X67" s="131"/>
      <c r="Y67" s="131"/>
      <c r="Z67" s="131"/>
      <c r="AA67" s="203">
        <f t="shared" si="16"/>
        <v>0</v>
      </c>
      <c r="AB67" s="203">
        <f>IF($AA$1690&lt;85,AA67,AA67-(AA67*#REF!))</f>
        <v>0</v>
      </c>
      <c r="AC67" s="58">
        <f t="shared" si="21"/>
        <v>5.5E-2</v>
      </c>
      <c r="AD67" s="203">
        <f t="shared" si="4"/>
        <v>0</v>
      </c>
      <c r="AE67" s="203">
        <f t="shared" si="5"/>
        <v>0</v>
      </c>
    </row>
    <row r="68" spans="1:31" s="283" customFormat="1" x14ac:dyDescent="0.2">
      <c r="A68" s="126">
        <v>9782408036676</v>
      </c>
      <c r="B68" s="127">
        <v>7</v>
      </c>
      <c r="C68" s="65" t="s">
        <v>98</v>
      </c>
      <c r="D68" s="65" t="s">
        <v>24</v>
      </c>
      <c r="E68" s="65" t="s">
        <v>416</v>
      </c>
      <c r="F68" s="86"/>
      <c r="G68" s="65" t="s">
        <v>421</v>
      </c>
      <c r="H68" s="67">
        <f>VLOOKUP(A68,'02.12.2025'!$A$1:$D$5148,3,FALSE)</f>
        <v>2425</v>
      </c>
      <c r="I68" s="67"/>
      <c r="J68" s="67">
        <v>200</v>
      </c>
      <c r="K68" s="128"/>
      <c r="L68" s="128"/>
      <c r="M68" s="128">
        <v>44937</v>
      </c>
      <c r="N68" s="129"/>
      <c r="O68" s="130">
        <v>9782408036676</v>
      </c>
      <c r="P68" s="68" t="s">
        <v>422</v>
      </c>
      <c r="Q68" s="68">
        <v>1762238</v>
      </c>
      <c r="R68" s="131">
        <v>12.9</v>
      </c>
      <c r="S68" s="131">
        <f t="shared" si="19"/>
        <v>12.227488151658768</v>
      </c>
      <c r="T68" s="257">
        <v>5.5E-2</v>
      </c>
      <c r="U68" s="68"/>
      <c r="V68" s="131">
        <f t="shared" si="1"/>
        <v>0</v>
      </c>
      <c r="W68" s="131">
        <f t="shared" si="20"/>
        <v>0</v>
      </c>
      <c r="X68" s="131"/>
      <c r="Y68" s="131"/>
      <c r="Z68" s="131"/>
      <c r="AA68" s="203">
        <f t="shared" si="16"/>
        <v>0</v>
      </c>
      <c r="AB68" s="203">
        <f>IF($AA$1690&lt;85,AA68,AA68-(AA68*#REF!))</f>
        <v>0</v>
      </c>
      <c r="AC68" s="58">
        <f t="shared" si="21"/>
        <v>5.5E-2</v>
      </c>
      <c r="AD68" s="203">
        <f t="shared" si="4"/>
        <v>0</v>
      </c>
      <c r="AE68" s="203">
        <f t="shared" si="5"/>
        <v>0</v>
      </c>
    </row>
    <row r="69" spans="1:31" s="283" customFormat="1" x14ac:dyDescent="0.2">
      <c r="A69" s="126">
        <v>9782745963949</v>
      </c>
      <c r="B69" s="127">
        <v>7</v>
      </c>
      <c r="C69" s="65" t="s">
        <v>98</v>
      </c>
      <c r="D69" s="65" t="s">
        <v>24</v>
      </c>
      <c r="E69" s="65" t="s">
        <v>416</v>
      </c>
      <c r="F69" s="86"/>
      <c r="G69" s="65" t="s">
        <v>423</v>
      </c>
      <c r="H69" s="67">
        <f>VLOOKUP(A69,'02.12.2025'!$A$1:$D$5148,3,FALSE)</f>
        <v>26</v>
      </c>
      <c r="I69" s="67"/>
      <c r="J69" s="67">
        <v>300</v>
      </c>
      <c r="K69" s="128"/>
      <c r="L69" s="128"/>
      <c r="M69" s="128">
        <v>41766</v>
      </c>
      <c r="N69" s="129"/>
      <c r="O69" s="130">
        <v>9782745963949</v>
      </c>
      <c r="P69" s="68" t="s">
        <v>424</v>
      </c>
      <c r="Q69" s="68">
        <v>3308087</v>
      </c>
      <c r="R69" s="131">
        <v>13.9</v>
      </c>
      <c r="S69" s="131">
        <f t="shared" si="19"/>
        <v>13.175355450236967</v>
      </c>
      <c r="T69" s="257">
        <v>5.5E-2</v>
      </c>
      <c r="U69" s="68"/>
      <c r="V69" s="131">
        <f t="shared" si="1"/>
        <v>0</v>
      </c>
      <c r="W69" s="131">
        <f t="shared" si="20"/>
        <v>0</v>
      </c>
      <c r="X69" s="131"/>
      <c r="Y69" s="131"/>
      <c r="Z69" s="131"/>
      <c r="AA69" s="203">
        <f t="shared" si="16"/>
        <v>0</v>
      </c>
      <c r="AB69" s="203">
        <f>IF($AA$1690&lt;85,AA69,AA69-(AA69*#REF!))</f>
        <v>0</v>
      </c>
      <c r="AC69" s="58">
        <f t="shared" si="21"/>
        <v>5.5E-2</v>
      </c>
      <c r="AD69" s="203">
        <f t="shared" si="4"/>
        <v>0</v>
      </c>
      <c r="AE69" s="203">
        <f t="shared" si="5"/>
        <v>0</v>
      </c>
    </row>
    <row r="70" spans="1:31" s="283" customFormat="1" x14ac:dyDescent="0.2">
      <c r="A70" s="126">
        <v>9782408040017</v>
      </c>
      <c r="B70" s="127">
        <v>7</v>
      </c>
      <c r="C70" s="65" t="s">
        <v>98</v>
      </c>
      <c r="D70" s="65" t="s">
        <v>24</v>
      </c>
      <c r="E70" s="65" t="s">
        <v>416</v>
      </c>
      <c r="F70" s="86"/>
      <c r="G70" s="65" t="s">
        <v>425</v>
      </c>
      <c r="H70" s="67">
        <f>VLOOKUP(A70,'02.12.2025'!$A$1:$D$5148,3,FALSE)</f>
        <v>987</v>
      </c>
      <c r="I70" s="67"/>
      <c r="J70" s="67">
        <v>200</v>
      </c>
      <c r="K70" s="128"/>
      <c r="L70" s="128"/>
      <c r="M70" s="128">
        <v>44860</v>
      </c>
      <c r="N70" s="129"/>
      <c r="O70" s="130">
        <v>9782408040017</v>
      </c>
      <c r="P70" s="68" t="s">
        <v>426</v>
      </c>
      <c r="Q70" s="68">
        <v>4321603</v>
      </c>
      <c r="R70" s="131">
        <v>12.9</v>
      </c>
      <c r="S70" s="131">
        <f t="shared" si="19"/>
        <v>12.227488151658768</v>
      </c>
      <c r="T70" s="257">
        <v>5.5E-2</v>
      </c>
      <c r="U70" s="68"/>
      <c r="V70" s="131">
        <f t="shared" si="1"/>
        <v>0</v>
      </c>
      <c r="W70" s="131">
        <f t="shared" si="20"/>
        <v>0</v>
      </c>
      <c r="X70" s="131"/>
      <c r="Y70" s="131"/>
      <c r="Z70" s="131"/>
      <c r="AA70" s="203">
        <f t="shared" si="16"/>
        <v>0</v>
      </c>
      <c r="AB70" s="203">
        <f>IF($AA$1690&lt;85,AA70,AA70-(AA70*#REF!))</f>
        <v>0</v>
      </c>
      <c r="AC70" s="58">
        <f t="shared" si="21"/>
        <v>5.5E-2</v>
      </c>
      <c r="AD70" s="203">
        <f t="shared" si="4"/>
        <v>0</v>
      </c>
      <c r="AE70" s="203">
        <f t="shared" si="5"/>
        <v>0</v>
      </c>
    </row>
    <row r="71" spans="1:31" s="283" customFormat="1" x14ac:dyDescent="0.2">
      <c r="A71" s="59">
        <v>9782408036669</v>
      </c>
      <c r="B71" s="60">
        <v>7</v>
      </c>
      <c r="C71" s="154" t="s">
        <v>98</v>
      </c>
      <c r="D71" s="61" t="s">
        <v>24</v>
      </c>
      <c r="E71" s="61" t="s">
        <v>416</v>
      </c>
      <c r="F71" s="61"/>
      <c r="G71" s="61" t="s">
        <v>427</v>
      </c>
      <c r="H71" s="67">
        <f>VLOOKUP(A71,'02.12.2025'!$A$1:$D$5148,3,FALSE)</f>
        <v>114</v>
      </c>
      <c r="I71" s="62"/>
      <c r="J71" s="62">
        <v>300</v>
      </c>
      <c r="K71" s="63"/>
      <c r="L71" s="63"/>
      <c r="M71" s="63">
        <v>44797</v>
      </c>
      <c r="N71" s="63"/>
      <c r="O71" s="60">
        <v>9782408036669</v>
      </c>
      <c r="P71" s="62" t="s">
        <v>428</v>
      </c>
      <c r="Q71" s="68">
        <v>1762115</v>
      </c>
      <c r="R71" s="64">
        <v>12.9</v>
      </c>
      <c r="S71" s="131">
        <f t="shared" si="19"/>
        <v>12.227488151658768</v>
      </c>
      <c r="T71" s="258">
        <v>5.5E-2</v>
      </c>
      <c r="U71" s="68"/>
      <c r="V71" s="131">
        <f t="shared" si="1"/>
        <v>0</v>
      </c>
      <c r="W71" s="131">
        <f t="shared" si="20"/>
        <v>0</v>
      </c>
      <c r="X71" s="131"/>
      <c r="Y71" s="131"/>
      <c r="Z71" s="131"/>
      <c r="AA71" s="203">
        <f t="shared" si="16"/>
        <v>0</v>
      </c>
      <c r="AB71" s="203">
        <f>IF($AA$1690&lt;85,AA71,AA71-(AA71*#REF!))</f>
        <v>0</v>
      </c>
      <c r="AC71" s="58">
        <f t="shared" si="21"/>
        <v>5.5E-2</v>
      </c>
      <c r="AD71" s="203">
        <f t="shared" si="4"/>
        <v>0</v>
      </c>
      <c r="AE71" s="203">
        <f t="shared" si="5"/>
        <v>0</v>
      </c>
    </row>
    <row r="72" spans="1:31" s="283" customFormat="1" x14ac:dyDescent="0.2">
      <c r="A72" s="126">
        <v>9782408035358</v>
      </c>
      <c r="B72" s="127">
        <v>7</v>
      </c>
      <c r="C72" s="65" t="s">
        <v>98</v>
      </c>
      <c r="D72" s="65" t="s">
        <v>24</v>
      </c>
      <c r="E72" s="65" t="s">
        <v>416</v>
      </c>
      <c r="F72" s="86"/>
      <c r="G72" s="65" t="s">
        <v>429</v>
      </c>
      <c r="H72" s="67">
        <f>VLOOKUP(A72,'02.12.2025'!$A$1:$D$5148,3,FALSE)</f>
        <v>2337</v>
      </c>
      <c r="I72" s="67"/>
      <c r="J72" s="67">
        <v>200</v>
      </c>
      <c r="K72" s="128"/>
      <c r="L72" s="128"/>
      <c r="M72" s="128">
        <v>44699</v>
      </c>
      <c r="N72" s="129"/>
      <c r="O72" s="130">
        <v>9782408035358</v>
      </c>
      <c r="P72" s="68" t="s">
        <v>430</v>
      </c>
      <c r="Q72" s="68">
        <v>8918990</v>
      </c>
      <c r="R72" s="131">
        <v>12.9</v>
      </c>
      <c r="S72" s="131">
        <f t="shared" si="19"/>
        <v>12.227488151658768</v>
      </c>
      <c r="T72" s="257">
        <v>5.5E-2</v>
      </c>
      <c r="U72" s="68"/>
      <c r="V72" s="131">
        <f t="shared" ref="V72:V135" si="22">AA72</f>
        <v>0</v>
      </c>
      <c r="W72" s="131">
        <f t="shared" si="20"/>
        <v>0</v>
      </c>
      <c r="X72" s="131"/>
      <c r="Y72" s="131"/>
      <c r="Z72" s="131"/>
      <c r="AA72" s="203">
        <f t="shared" si="16"/>
        <v>0</v>
      </c>
      <c r="AB72" s="203">
        <f>IF($AA$1690&lt;85,AA72,AA72-(AA72*#REF!))</f>
        <v>0</v>
      </c>
      <c r="AC72" s="58">
        <f t="shared" si="21"/>
        <v>5.5E-2</v>
      </c>
      <c r="AD72" s="203">
        <f t="shared" ref="AD72:AD132" si="23">+AB72*AC72</f>
        <v>0</v>
      </c>
      <c r="AE72" s="203">
        <f t="shared" ref="AE72:AE132" si="24">+AB72+AD72</f>
        <v>0</v>
      </c>
    </row>
    <row r="73" spans="1:31" s="283" customFormat="1" x14ac:dyDescent="0.2">
      <c r="A73" s="126">
        <v>9782408037765</v>
      </c>
      <c r="B73" s="127">
        <v>7</v>
      </c>
      <c r="C73" s="65" t="s">
        <v>98</v>
      </c>
      <c r="D73" s="65" t="s">
        <v>24</v>
      </c>
      <c r="E73" s="86" t="s">
        <v>416</v>
      </c>
      <c r="F73" s="86"/>
      <c r="G73" s="65" t="s">
        <v>431</v>
      </c>
      <c r="H73" s="67">
        <f>VLOOKUP(A73,'02.12.2025'!$A$1:$D$5148,3,FALSE)</f>
        <v>1750</v>
      </c>
      <c r="I73" s="67"/>
      <c r="J73" s="67">
        <v>200</v>
      </c>
      <c r="K73" s="128"/>
      <c r="L73" s="128"/>
      <c r="M73" s="128">
        <v>45091</v>
      </c>
      <c r="N73" s="129"/>
      <c r="O73" s="130">
        <v>9782408037765</v>
      </c>
      <c r="P73" s="68" t="s">
        <v>432</v>
      </c>
      <c r="Q73" s="68">
        <v>2880269</v>
      </c>
      <c r="R73" s="131">
        <v>12.9</v>
      </c>
      <c r="S73" s="131">
        <f t="shared" si="19"/>
        <v>12.227488151658768</v>
      </c>
      <c r="T73" s="257">
        <v>5.5E-2</v>
      </c>
      <c r="U73" s="68"/>
      <c r="V73" s="131">
        <f t="shared" si="22"/>
        <v>0</v>
      </c>
      <c r="W73" s="131">
        <f t="shared" si="20"/>
        <v>0</v>
      </c>
      <c r="X73" s="131"/>
      <c r="Y73" s="131"/>
      <c r="Z73" s="131"/>
      <c r="AA73" s="203">
        <f t="shared" si="16"/>
        <v>0</v>
      </c>
      <c r="AB73" s="203">
        <f>IF($AA$1690&lt;85,AA73,AA73-(AA73*#REF!))</f>
        <v>0</v>
      </c>
      <c r="AC73" s="58">
        <f t="shared" si="21"/>
        <v>5.5E-2</v>
      </c>
      <c r="AD73" s="203">
        <f t="shared" si="23"/>
        <v>0</v>
      </c>
      <c r="AE73" s="203">
        <f t="shared" si="24"/>
        <v>0</v>
      </c>
    </row>
    <row r="74" spans="1:31" s="283" customFormat="1" x14ac:dyDescent="0.2">
      <c r="A74" s="126">
        <v>9782408032562</v>
      </c>
      <c r="B74" s="127">
        <v>7</v>
      </c>
      <c r="C74" s="65" t="s">
        <v>98</v>
      </c>
      <c r="D74" s="65" t="s">
        <v>24</v>
      </c>
      <c r="E74" s="65" t="s">
        <v>416</v>
      </c>
      <c r="F74" s="86"/>
      <c r="G74" s="65" t="s">
        <v>433</v>
      </c>
      <c r="H74" s="67">
        <f>VLOOKUP(A74,'02.12.2025'!$A$1:$D$5148,3,FALSE)</f>
        <v>2144</v>
      </c>
      <c r="I74" s="67"/>
      <c r="J74" s="67">
        <v>200</v>
      </c>
      <c r="K74" s="128"/>
      <c r="L74" s="128"/>
      <c r="M74" s="128">
        <v>44643</v>
      </c>
      <c r="N74" s="129"/>
      <c r="O74" s="130">
        <v>9782408032562</v>
      </c>
      <c r="P74" s="68" t="s">
        <v>434</v>
      </c>
      <c r="Q74" s="68">
        <v>6535076</v>
      </c>
      <c r="R74" s="131">
        <v>12.9</v>
      </c>
      <c r="S74" s="131">
        <f t="shared" si="19"/>
        <v>12.227488151658768</v>
      </c>
      <c r="T74" s="257">
        <v>5.5E-2</v>
      </c>
      <c r="U74" s="68"/>
      <c r="V74" s="131">
        <f t="shared" si="22"/>
        <v>0</v>
      </c>
      <c r="W74" s="131">
        <f t="shared" si="20"/>
        <v>0</v>
      </c>
      <c r="X74" s="131"/>
      <c r="Y74" s="131"/>
      <c r="Z74" s="131"/>
      <c r="AA74" s="203">
        <f t="shared" si="16"/>
        <v>0</v>
      </c>
      <c r="AB74" s="203">
        <f>IF($AA$1690&lt;85,AA74,AA74-(AA74*#REF!))</f>
        <v>0</v>
      </c>
      <c r="AC74" s="58">
        <f t="shared" si="21"/>
        <v>5.5E-2</v>
      </c>
      <c r="AD74" s="203">
        <f t="shared" si="23"/>
        <v>0</v>
      </c>
      <c r="AE74" s="203">
        <f t="shared" si="24"/>
        <v>0</v>
      </c>
    </row>
    <row r="75" spans="1:31" s="283" customFormat="1" x14ac:dyDescent="0.2">
      <c r="A75" s="126">
        <v>9782408033637</v>
      </c>
      <c r="B75" s="127">
        <v>7</v>
      </c>
      <c r="C75" s="65" t="s">
        <v>98</v>
      </c>
      <c r="D75" s="65" t="s">
        <v>24</v>
      </c>
      <c r="E75" s="86" t="s">
        <v>416</v>
      </c>
      <c r="F75" s="86"/>
      <c r="G75" s="65" t="s">
        <v>435</v>
      </c>
      <c r="H75" s="67">
        <f>VLOOKUP(A75,'02.12.2025'!$A$1:$D$5148,3,FALSE)</f>
        <v>1736</v>
      </c>
      <c r="I75" s="67"/>
      <c r="J75" s="67">
        <v>300</v>
      </c>
      <c r="K75" s="128"/>
      <c r="L75" s="128"/>
      <c r="M75" s="128">
        <v>44643</v>
      </c>
      <c r="N75" s="129"/>
      <c r="O75" s="130">
        <v>9782408033637</v>
      </c>
      <c r="P75" s="68" t="s">
        <v>436</v>
      </c>
      <c r="Q75" s="68">
        <v>7686310</v>
      </c>
      <c r="R75" s="131">
        <v>12.9</v>
      </c>
      <c r="S75" s="131">
        <f t="shared" si="19"/>
        <v>12.227488151658768</v>
      </c>
      <c r="T75" s="257">
        <v>5.5E-2</v>
      </c>
      <c r="U75" s="68"/>
      <c r="V75" s="131">
        <f t="shared" si="22"/>
        <v>0</v>
      </c>
      <c r="W75" s="131">
        <f t="shared" si="20"/>
        <v>0</v>
      </c>
      <c r="X75" s="131"/>
      <c r="Y75" s="131"/>
      <c r="Z75" s="131"/>
      <c r="AA75" s="203">
        <f t="shared" si="16"/>
        <v>0</v>
      </c>
      <c r="AB75" s="203">
        <f>IF($AA$1690&lt;85,AA75,AA75-(AA75*#REF!))</f>
        <v>0</v>
      </c>
      <c r="AC75" s="58">
        <f t="shared" si="21"/>
        <v>5.5E-2</v>
      </c>
      <c r="AD75" s="203">
        <f t="shared" si="23"/>
        <v>0</v>
      </c>
      <c r="AE75" s="203">
        <f t="shared" si="24"/>
        <v>0</v>
      </c>
    </row>
    <row r="76" spans="1:31" s="283" customFormat="1" x14ac:dyDescent="0.2">
      <c r="A76" s="126">
        <v>9782408046934</v>
      </c>
      <c r="B76" s="127">
        <v>7</v>
      </c>
      <c r="C76" s="65" t="s">
        <v>98</v>
      </c>
      <c r="D76" s="65" t="s">
        <v>24</v>
      </c>
      <c r="E76" s="86" t="s">
        <v>416</v>
      </c>
      <c r="F76" s="86"/>
      <c r="G76" s="65" t="s">
        <v>437</v>
      </c>
      <c r="H76" s="67">
        <f>VLOOKUP(A76,'02.12.2025'!$A$1:$D$5148,3,FALSE)</f>
        <v>2813</v>
      </c>
      <c r="I76" s="67"/>
      <c r="J76" s="67">
        <v>200</v>
      </c>
      <c r="K76" s="128"/>
      <c r="L76" s="128"/>
      <c r="M76" s="128">
        <v>45350</v>
      </c>
      <c r="N76" s="129"/>
      <c r="O76" s="130">
        <v>9782408046934</v>
      </c>
      <c r="P76" s="68" t="s">
        <v>438</v>
      </c>
      <c r="Q76" s="68">
        <v>5134602</v>
      </c>
      <c r="R76" s="131">
        <v>12.9</v>
      </c>
      <c r="S76" s="131">
        <f t="shared" si="19"/>
        <v>12.227488151658768</v>
      </c>
      <c r="T76" s="257">
        <v>5.5E-2</v>
      </c>
      <c r="U76" s="68"/>
      <c r="V76" s="131">
        <f t="shared" si="22"/>
        <v>0</v>
      </c>
      <c r="W76" s="131">
        <f t="shared" si="20"/>
        <v>0</v>
      </c>
      <c r="X76" s="131"/>
      <c r="Y76" s="131"/>
      <c r="Z76" s="131"/>
      <c r="AA76" s="203">
        <f t="shared" si="16"/>
        <v>0</v>
      </c>
      <c r="AB76" s="203">
        <f>IF($AA$1690&lt;85,AA76,AA76-(AA76*#REF!))</f>
        <v>0</v>
      </c>
      <c r="AC76" s="58">
        <f t="shared" si="21"/>
        <v>5.5E-2</v>
      </c>
      <c r="AD76" s="203">
        <f t="shared" si="23"/>
        <v>0</v>
      </c>
      <c r="AE76" s="203">
        <f t="shared" si="24"/>
        <v>0</v>
      </c>
    </row>
    <row r="77" spans="1:31" s="283" customFormat="1" x14ac:dyDescent="0.2">
      <c r="A77" s="126">
        <v>9782408037987</v>
      </c>
      <c r="B77" s="127">
        <v>7</v>
      </c>
      <c r="C77" s="65" t="s">
        <v>98</v>
      </c>
      <c r="D77" s="65" t="s">
        <v>24</v>
      </c>
      <c r="E77" s="65" t="s">
        <v>416</v>
      </c>
      <c r="F77" s="86"/>
      <c r="G77" s="65" t="s">
        <v>439</v>
      </c>
      <c r="H77" s="67">
        <f>VLOOKUP(A77,'02.12.2025'!$A$1:$D$5148,3,FALSE)</f>
        <v>1868</v>
      </c>
      <c r="I77" s="67"/>
      <c r="J77" s="67">
        <v>200</v>
      </c>
      <c r="K77" s="128"/>
      <c r="L77" s="128"/>
      <c r="M77" s="128">
        <v>45189</v>
      </c>
      <c r="N77" s="129"/>
      <c r="O77" s="130">
        <v>9782408037987</v>
      </c>
      <c r="P77" s="68" t="s">
        <v>440</v>
      </c>
      <c r="Q77" s="68">
        <v>2930012</v>
      </c>
      <c r="R77" s="131">
        <v>12.9</v>
      </c>
      <c r="S77" s="131">
        <f t="shared" si="19"/>
        <v>12.227488151658768</v>
      </c>
      <c r="T77" s="257">
        <v>5.5E-2</v>
      </c>
      <c r="U77" s="68"/>
      <c r="V77" s="131">
        <f t="shared" si="22"/>
        <v>0</v>
      </c>
      <c r="W77" s="131">
        <f t="shared" si="20"/>
        <v>0</v>
      </c>
      <c r="X77" s="131"/>
      <c r="Y77" s="131"/>
      <c r="Z77" s="131"/>
      <c r="AA77" s="203">
        <f t="shared" si="16"/>
        <v>0</v>
      </c>
      <c r="AB77" s="203">
        <f>IF($AA$1690&lt;85,AA77,AA77-(AA77*#REF!))</f>
        <v>0</v>
      </c>
      <c r="AC77" s="58">
        <f t="shared" si="21"/>
        <v>5.5E-2</v>
      </c>
      <c r="AD77" s="203">
        <f t="shared" si="23"/>
        <v>0</v>
      </c>
      <c r="AE77" s="203">
        <f t="shared" si="24"/>
        <v>0</v>
      </c>
    </row>
    <row r="78" spans="1:31" s="283" customFormat="1" x14ac:dyDescent="0.2">
      <c r="A78" s="126">
        <v>9782408029586</v>
      </c>
      <c r="B78" s="127">
        <v>7</v>
      </c>
      <c r="C78" s="65" t="s">
        <v>98</v>
      </c>
      <c r="D78" s="65" t="s">
        <v>24</v>
      </c>
      <c r="E78" s="65" t="s">
        <v>416</v>
      </c>
      <c r="F78" s="86"/>
      <c r="G78" s="65" t="s">
        <v>441</v>
      </c>
      <c r="H78" s="67">
        <f>VLOOKUP(A78,'02.12.2025'!$A$1:$D$5148,3,FALSE)</f>
        <v>1902</v>
      </c>
      <c r="I78" s="67"/>
      <c r="J78" s="67">
        <v>200</v>
      </c>
      <c r="K78" s="128"/>
      <c r="L78" s="128"/>
      <c r="M78" s="128">
        <v>44643</v>
      </c>
      <c r="N78" s="129"/>
      <c r="O78" s="130">
        <v>9782408029586</v>
      </c>
      <c r="P78" s="68" t="s">
        <v>442</v>
      </c>
      <c r="Q78" s="68">
        <v>3761412</v>
      </c>
      <c r="R78" s="131">
        <v>12.9</v>
      </c>
      <c r="S78" s="131">
        <f t="shared" si="19"/>
        <v>12.227488151658768</v>
      </c>
      <c r="T78" s="257">
        <v>5.5E-2</v>
      </c>
      <c r="U78" s="68"/>
      <c r="V78" s="131">
        <f t="shared" si="22"/>
        <v>0</v>
      </c>
      <c r="W78" s="131">
        <f t="shared" si="20"/>
        <v>0</v>
      </c>
      <c r="X78" s="131"/>
      <c r="Y78" s="131"/>
      <c r="Z78" s="131"/>
      <c r="AA78" s="203">
        <f t="shared" si="16"/>
        <v>0</v>
      </c>
      <c r="AB78" s="203">
        <f>IF($AA$1690&lt;85,AA78,AA78-(AA78*#REF!))</f>
        <v>0</v>
      </c>
      <c r="AC78" s="58">
        <f t="shared" si="21"/>
        <v>5.5E-2</v>
      </c>
      <c r="AD78" s="203">
        <f t="shared" si="23"/>
        <v>0</v>
      </c>
      <c r="AE78" s="203">
        <f t="shared" si="24"/>
        <v>0</v>
      </c>
    </row>
    <row r="79" spans="1:31" s="283" customFormat="1" x14ac:dyDescent="0.2">
      <c r="A79" s="126">
        <v>9782408032333</v>
      </c>
      <c r="B79" s="127">
        <v>7</v>
      </c>
      <c r="C79" s="65" t="s">
        <v>98</v>
      </c>
      <c r="D79" s="65" t="s">
        <v>24</v>
      </c>
      <c r="E79" s="86" t="s">
        <v>416</v>
      </c>
      <c r="F79" s="86"/>
      <c r="G79" s="65" t="s">
        <v>443</v>
      </c>
      <c r="H79" s="67">
        <f>VLOOKUP(A79,'02.12.2025'!$A$1:$D$5148,3,FALSE)</f>
        <v>1597</v>
      </c>
      <c r="I79" s="67"/>
      <c r="J79" s="67">
        <v>200</v>
      </c>
      <c r="K79" s="128"/>
      <c r="L79" s="128"/>
      <c r="M79" s="128">
        <v>44643</v>
      </c>
      <c r="N79" s="129"/>
      <c r="O79" s="130">
        <v>9782408032333</v>
      </c>
      <c r="P79" s="68" t="s">
        <v>444</v>
      </c>
      <c r="Q79" s="68">
        <v>6173765</v>
      </c>
      <c r="R79" s="131">
        <v>12.9</v>
      </c>
      <c r="S79" s="131">
        <f t="shared" si="19"/>
        <v>12.227488151658768</v>
      </c>
      <c r="T79" s="257">
        <v>5.5E-2</v>
      </c>
      <c r="U79" s="68"/>
      <c r="V79" s="131">
        <f t="shared" si="22"/>
        <v>0</v>
      </c>
      <c r="W79" s="131">
        <f t="shared" si="20"/>
        <v>0</v>
      </c>
      <c r="X79" s="131"/>
      <c r="Y79" s="131"/>
      <c r="Z79" s="131"/>
      <c r="AA79" s="203">
        <f t="shared" si="16"/>
        <v>0</v>
      </c>
      <c r="AB79" s="203">
        <f>IF($AA$1690&lt;85,AA79,AA79-(AA79*#REF!))</f>
        <v>0</v>
      </c>
      <c r="AC79" s="58">
        <f t="shared" si="21"/>
        <v>5.5E-2</v>
      </c>
      <c r="AD79" s="203">
        <f t="shared" si="23"/>
        <v>0</v>
      </c>
      <c r="AE79" s="203">
        <f t="shared" si="24"/>
        <v>0</v>
      </c>
    </row>
    <row r="80" spans="1:31" s="283" customFormat="1" x14ac:dyDescent="0.2">
      <c r="A80" s="126">
        <v>9782408034986</v>
      </c>
      <c r="B80" s="127">
        <v>7</v>
      </c>
      <c r="C80" s="65" t="s">
        <v>98</v>
      </c>
      <c r="D80" s="65" t="s">
        <v>24</v>
      </c>
      <c r="E80" s="65" t="s">
        <v>416</v>
      </c>
      <c r="F80" s="86"/>
      <c r="G80" s="65" t="s">
        <v>445</v>
      </c>
      <c r="H80" s="67">
        <f>VLOOKUP(A80,'02.12.2025'!$A$1:$D$5148,3,FALSE)</f>
        <v>1043</v>
      </c>
      <c r="I80" s="67"/>
      <c r="J80" s="67">
        <v>200</v>
      </c>
      <c r="K80" s="128"/>
      <c r="L80" s="128"/>
      <c r="M80" s="128">
        <v>44685</v>
      </c>
      <c r="N80" s="129"/>
      <c r="O80" s="130">
        <v>9782408034986</v>
      </c>
      <c r="P80" s="68" t="s">
        <v>446</v>
      </c>
      <c r="Q80" s="68">
        <v>8600972</v>
      </c>
      <c r="R80" s="131">
        <v>12.9</v>
      </c>
      <c r="S80" s="131">
        <f t="shared" si="19"/>
        <v>12.227488151658768</v>
      </c>
      <c r="T80" s="257">
        <v>5.5E-2</v>
      </c>
      <c r="U80" s="68"/>
      <c r="V80" s="131">
        <f t="shared" si="22"/>
        <v>0</v>
      </c>
      <c r="W80" s="131">
        <f t="shared" si="20"/>
        <v>0</v>
      </c>
      <c r="X80" s="131"/>
      <c r="Y80" s="131"/>
      <c r="Z80" s="131"/>
      <c r="AA80" s="203">
        <f t="shared" si="16"/>
        <v>0</v>
      </c>
      <c r="AB80" s="203">
        <f>IF($AA$1690&lt;85,AA80,AA80-(AA80*#REF!))</f>
        <v>0</v>
      </c>
      <c r="AC80" s="58">
        <f t="shared" si="21"/>
        <v>5.5E-2</v>
      </c>
      <c r="AD80" s="203">
        <f t="shared" si="23"/>
        <v>0</v>
      </c>
      <c r="AE80" s="203">
        <f t="shared" si="24"/>
        <v>0</v>
      </c>
    </row>
    <row r="81" spans="1:31" s="292" customFormat="1" x14ac:dyDescent="0.2">
      <c r="A81" s="96">
        <v>9782408057015</v>
      </c>
      <c r="B81" s="97">
        <v>7</v>
      </c>
      <c r="C81" s="98" t="s">
        <v>98</v>
      </c>
      <c r="D81" s="98" t="s">
        <v>24</v>
      </c>
      <c r="E81" s="98" t="s">
        <v>157</v>
      </c>
      <c r="F81" s="99"/>
      <c r="G81" s="98" t="s">
        <v>3583</v>
      </c>
      <c r="H81" s="66">
        <f>VLOOKUP(A81,'02.12.2025'!$A$1:$D$5148,3,FALSE)</f>
        <v>0</v>
      </c>
      <c r="I81" s="66"/>
      <c r="J81" s="66">
        <v>100</v>
      </c>
      <c r="K81" s="100"/>
      <c r="L81" s="100">
        <v>46092</v>
      </c>
      <c r="M81" s="100"/>
      <c r="N81" s="101" t="s">
        <v>28</v>
      </c>
      <c r="O81" s="102">
        <v>9782408057015</v>
      </c>
      <c r="P81" s="95" t="s">
        <v>3584</v>
      </c>
      <c r="Q81" s="95">
        <v>3940016</v>
      </c>
      <c r="R81" s="94">
        <v>13.5</v>
      </c>
      <c r="S81" s="94">
        <f t="shared" si="19"/>
        <v>12.796208530805687</v>
      </c>
      <c r="T81" s="254">
        <v>5.5E-2</v>
      </c>
      <c r="U81" s="95"/>
      <c r="V81" s="94">
        <f t="shared" si="22"/>
        <v>0</v>
      </c>
      <c r="W81" s="94">
        <f t="shared" si="20"/>
        <v>0</v>
      </c>
      <c r="X81" s="94"/>
      <c r="Y81" s="94"/>
      <c r="Z81" s="94"/>
      <c r="AA81" s="203">
        <f t="shared" ref="AA81" si="25">W81/(1+AC81)</f>
        <v>0</v>
      </c>
      <c r="AB81" s="203">
        <f>IF($AA$1690&lt;85,AA81,AA81-(AA81*#REF!))</f>
        <v>0</v>
      </c>
      <c r="AC81" s="58">
        <f t="shared" si="21"/>
        <v>5.5E-2</v>
      </c>
      <c r="AD81" s="203">
        <f t="shared" ref="AD81" si="26">+AB81*AC81</f>
        <v>0</v>
      </c>
      <c r="AE81" s="203">
        <f t="shared" ref="AE81" si="27">+AB81+AD81</f>
        <v>0</v>
      </c>
    </row>
    <row r="82" spans="1:31" s="287" customFormat="1" x14ac:dyDescent="0.2">
      <c r="A82" s="117">
        <v>9782408055332</v>
      </c>
      <c r="B82" s="118">
        <v>7</v>
      </c>
      <c r="C82" s="119" t="s">
        <v>98</v>
      </c>
      <c r="D82" s="119" t="s">
        <v>24</v>
      </c>
      <c r="E82" s="119" t="s">
        <v>157</v>
      </c>
      <c r="F82" s="120"/>
      <c r="G82" s="119" t="s">
        <v>3001</v>
      </c>
      <c r="H82" s="57">
        <f>VLOOKUP(A82,'02.12.2025'!$A$1:$D$5148,3,FALSE)</f>
        <v>453</v>
      </c>
      <c r="I82" s="57"/>
      <c r="J82" s="57">
        <v>200</v>
      </c>
      <c r="K82" s="121"/>
      <c r="L82" s="121"/>
      <c r="M82" s="121">
        <v>45735</v>
      </c>
      <c r="N82" s="122" t="s">
        <v>28</v>
      </c>
      <c r="O82" s="125">
        <v>9782408055332</v>
      </c>
      <c r="P82" s="123" t="s">
        <v>3002</v>
      </c>
      <c r="Q82" s="123">
        <v>8984260</v>
      </c>
      <c r="R82" s="124">
        <v>13.5</v>
      </c>
      <c r="S82" s="246">
        <f t="shared" si="19"/>
        <v>12.796208530805687</v>
      </c>
      <c r="T82" s="252">
        <v>5.5E-2</v>
      </c>
      <c r="U82" s="123"/>
      <c r="V82" s="124">
        <f t="shared" si="22"/>
        <v>0</v>
      </c>
      <c r="W82" s="124">
        <f t="shared" si="20"/>
        <v>0</v>
      </c>
      <c r="X82" s="124"/>
      <c r="Y82" s="124"/>
      <c r="Z82" s="124"/>
      <c r="AA82" s="203">
        <f t="shared" si="16"/>
        <v>0</v>
      </c>
      <c r="AB82" s="203">
        <f>IF($AA$1690&lt;85,AA82,AA82-(AA82*#REF!))</f>
        <v>0</v>
      </c>
      <c r="AC82" s="58">
        <f t="shared" si="21"/>
        <v>5.5E-2</v>
      </c>
      <c r="AD82" s="203">
        <f t="shared" si="23"/>
        <v>0</v>
      </c>
      <c r="AE82" s="203">
        <f t="shared" si="24"/>
        <v>0</v>
      </c>
    </row>
    <row r="83" spans="1:31" s="283" customFormat="1" x14ac:dyDescent="0.2">
      <c r="A83" s="126">
        <v>9782408034436</v>
      </c>
      <c r="B83" s="127">
        <v>7</v>
      </c>
      <c r="C83" s="65" t="s">
        <v>98</v>
      </c>
      <c r="D83" s="65" t="s">
        <v>24</v>
      </c>
      <c r="E83" s="86" t="s">
        <v>157</v>
      </c>
      <c r="F83" s="86"/>
      <c r="G83" s="65" t="s">
        <v>158</v>
      </c>
      <c r="H83" s="67">
        <f>VLOOKUP(A83,'02.12.2025'!$A$1:$D$5148,3,FALSE)</f>
        <v>3861</v>
      </c>
      <c r="I83" s="67"/>
      <c r="J83" s="67">
        <v>200</v>
      </c>
      <c r="K83" s="128"/>
      <c r="L83" s="128"/>
      <c r="M83" s="128">
        <v>45035</v>
      </c>
      <c r="N83" s="129"/>
      <c r="O83" s="130">
        <v>9782408034436</v>
      </c>
      <c r="P83" s="68" t="s">
        <v>159</v>
      </c>
      <c r="Q83" s="68">
        <v>8413243</v>
      </c>
      <c r="R83" s="131">
        <v>13.5</v>
      </c>
      <c r="S83" s="131">
        <f t="shared" si="19"/>
        <v>12.796208530805687</v>
      </c>
      <c r="T83" s="257">
        <v>5.5E-2</v>
      </c>
      <c r="U83" s="68"/>
      <c r="V83" s="131">
        <f t="shared" si="22"/>
        <v>0</v>
      </c>
      <c r="W83" s="131">
        <f t="shared" si="20"/>
        <v>0</v>
      </c>
      <c r="X83" s="131"/>
      <c r="Y83" s="131"/>
      <c r="Z83" s="131"/>
      <c r="AA83" s="203">
        <f t="shared" si="16"/>
        <v>0</v>
      </c>
      <c r="AB83" s="203">
        <f>IF($AA$1690&lt;85,AA83,AA83-(AA83*#REF!))</f>
        <v>0</v>
      </c>
      <c r="AC83" s="58">
        <f t="shared" si="21"/>
        <v>5.5E-2</v>
      </c>
      <c r="AD83" s="203">
        <f t="shared" si="23"/>
        <v>0</v>
      </c>
      <c r="AE83" s="203">
        <f t="shared" si="24"/>
        <v>0</v>
      </c>
    </row>
    <row r="84" spans="1:31" s="283" customFormat="1" x14ac:dyDescent="0.2">
      <c r="A84" s="126">
        <v>9782408012281</v>
      </c>
      <c r="B84" s="127">
        <v>7</v>
      </c>
      <c r="C84" s="65" t="s">
        <v>98</v>
      </c>
      <c r="D84" s="65" t="s">
        <v>24</v>
      </c>
      <c r="E84" s="65" t="s">
        <v>157</v>
      </c>
      <c r="F84" s="86"/>
      <c r="G84" s="65" t="s">
        <v>160</v>
      </c>
      <c r="H84" s="67">
        <f>VLOOKUP(A84,'02.12.2025'!$A$1:$D$5148,3,FALSE)</f>
        <v>149</v>
      </c>
      <c r="I84" s="67"/>
      <c r="J84" s="67">
        <v>300</v>
      </c>
      <c r="K84" s="128"/>
      <c r="L84" s="128"/>
      <c r="M84" s="128">
        <v>43467</v>
      </c>
      <c r="N84" s="129"/>
      <c r="O84" s="130">
        <v>9782408012281</v>
      </c>
      <c r="P84" s="68" t="s">
        <v>161</v>
      </c>
      <c r="Q84" s="68">
        <v>7397129</v>
      </c>
      <c r="R84" s="131">
        <v>13.5</v>
      </c>
      <c r="S84" s="131">
        <f t="shared" si="19"/>
        <v>12.796208530805687</v>
      </c>
      <c r="T84" s="257">
        <v>5.5E-2</v>
      </c>
      <c r="U84" s="68"/>
      <c r="V84" s="131">
        <f t="shared" si="22"/>
        <v>0</v>
      </c>
      <c r="W84" s="131">
        <f t="shared" si="20"/>
        <v>0</v>
      </c>
      <c r="X84" s="131"/>
      <c r="Y84" s="131"/>
      <c r="Z84" s="131"/>
      <c r="AA84" s="203">
        <f t="shared" si="16"/>
        <v>0</v>
      </c>
      <c r="AB84" s="203">
        <f>IF($AA$1690&lt;85,AA84,AA84-(AA84*#REF!))</f>
        <v>0</v>
      </c>
      <c r="AC84" s="58">
        <f t="shared" si="21"/>
        <v>5.5E-2</v>
      </c>
      <c r="AD84" s="203">
        <f t="shared" si="23"/>
        <v>0</v>
      </c>
      <c r="AE84" s="203">
        <f t="shared" si="24"/>
        <v>0</v>
      </c>
    </row>
    <row r="85" spans="1:31" s="283" customFormat="1" x14ac:dyDescent="0.2">
      <c r="A85" s="59">
        <v>9782408047115</v>
      </c>
      <c r="B85" s="60">
        <v>7</v>
      </c>
      <c r="C85" s="59" t="s">
        <v>98</v>
      </c>
      <c r="D85" s="61" t="s">
        <v>24</v>
      </c>
      <c r="E85" s="61" t="s">
        <v>157</v>
      </c>
      <c r="F85" s="61"/>
      <c r="G85" s="61" t="s">
        <v>162</v>
      </c>
      <c r="H85" s="67">
        <f>VLOOKUP(A85,'02.12.2025'!$A$1:$D$5148,3,FALSE)</f>
        <v>689</v>
      </c>
      <c r="I85" s="62"/>
      <c r="J85" s="148">
        <v>200</v>
      </c>
      <c r="K85" s="63"/>
      <c r="L85" s="63"/>
      <c r="M85" s="63">
        <v>45224</v>
      </c>
      <c r="N85" s="63"/>
      <c r="O85" s="60">
        <v>9782408047115</v>
      </c>
      <c r="P85" s="62" t="s">
        <v>163</v>
      </c>
      <c r="Q85" s="68">
        <v>5310568</v>
      </c>
      <c r="R85" s="64">
        <v>13.5</v>
      </c>
      <c r="S85" s="131">
        <f t="shared" si="19"/>
        <v>12.796208530805687</v>
      </c>
      <c r="T85" s="257">
        <v>5.5E-2</v>
      </c>
      <c r="U85" s="61"/>
      <c r="V85" s="131">
        <f t="shared" si="22"/>
        <v>0</v>
      </c>
      <c r="W85" s="131">
        <f t="shared" si="20"/>
        <v>0</v>
      </c>
      <c r="X85" s="131"/>
      <c r="Y85" s="131"/>
      <c r="Z85" s="131"/>
      <c r="AA85" s="203">
        <f t="shared" si="16"/>
        <v>0</v>
      </c>
      <c r="AB85" s="203">
        <f>IF($AA$1690&lt;85,AA85,AA85-(AA85*#REF!))</f>
        <v>0</v>
      </c>
      <c r="AC85" s="58">
        <f t="shared" si="21"/>
        <v>5.5E-2</v>
      </c>
      <c r="AD85" s="203">
        <f t="shared" si="23"/>
        <v>0</v>
      </c>
      <c r="AE85" s="203">
        <f t="shared" si="24"/>
        <v>0</v>
      </c>
    </row>
    <row r="86" spans="1:31" s="283" customFormat="1" x14ac:dyDescent="0.2">
      <c r="A86" s="126">
        <v>9782408005719</v>
      </c>
      <c r="B86" s="127">
        <v>7</v>
      </c>
      <c r="C86" s="65" t="s">
        <v>98</v>
      </c>
      <c r="D86" s="65" t="s">
        <v>24</v>
      </c>
      <c r="E86" s="65" t="s">
        <v>157</v>
      </c>
      <c r="F86" s="86"/>
      <c r="G86" s="65" t="s">
        <v>164</v>
      </c>
      <c r="H86" s="67">
        <f>VLOOKUP(A86,'02.12.2025'!$A$1:$D$5148,3,FALSE)</f>
        <v>2706</v>
      </c>
      <c r="I86" s="67"/>
      <c r="J86" s="67">
        <v>200</v>
      </c>
      <c r="K86" s="128"/>
      <c r="L86" s="128"/>
      <c r="M86" s="128">
        <v>43383</v>
      </c>
      <c r="N86" s="129"/>
      <c r="O86" s="130">
        <v>9782408005719</v>
      </c>
      <c r="P86" s="68" t="s">
        <v>165</v>
      </c>
      <c r="Q86" s="68">
        <v>8795536</v>
      </c>
      <c r="R86" s="131">
        <v>13.5</v>
      </c>
      <c r="S86" s="131">
        <f t="shared" si="19"/>
        <v>12.796208530805687</v>
      </c>
      <c r="T86" s="257">
        <v>5.5E-2</v>
      </c>
      <c r="U86" s="68"/>
      <c r="V86" s="131">
        <f t="shared" si="22"/>
        <v>0</v>
      </c>
      <c r="W86" s="131">
        <f t="shared" si="20"/>
        <v>0</v>
      </c>
      <c r="X86" s="131"/>
      <c r="Y86" s="131"/>
      <c r="Z86" s="131"/>
      <c r="AA86" s="203">
        <f t="shared" si="16"/>
        <v>0</v>
      </c>
      <c r="AB86" s="203">
        <f>IF($AA$1690&lt;85,AA86,AA86-(AA86*#REF!))</f>
        <v>0</v>
      </c>
      <c r="AC86" s="58">
        <f t="shared" si="21"/>
        <v>5.5E-2</v>
      </c>
      <c r="AD86" s="203">
        <f t="shared" si="23"/>
        <v>0</v>
      </c>
      <c r="AE86" s="203">
        <f t="shared" si="24"/>
        <v>0</v>
      </c>
    </row>
    <row r="87" spans="1:31" s="283" customFormat="1" x14ac:dyDescent="0.2">
      <c r="A87" s="126">
        <v>9782408035372</v>
      </c>
      <c r="B87" s="127">
        <v>7</v>
      </c>
      <c r="C87" s="65" t="s">
        <v>98</v>
      </c>
      <c r="D87" s="65" t="s">
        <v>24</v>
      </c>
      <c r="E87" s="86" t="s">
        <v>157</v>
      </c>
      <c r="F87" s="86"/>
      <c r="G87" s="65" t="s">
        <v>166</v>
      </c>
      <c r="H87" s="67">
        <f>VLOOKUP(A87,'02.12.2025'!$A$1:$D$5148,3,FALSE)</f>
        <v>145</v>
      </c>
      <c r="I87" s="67"/>
      <c r="J87" s="67">
        <v>300</v>
      </c>
      <c r="K87" s="128"/>
      <c r="L87" s="128"/>
      <c r="M87" s="128">
        <v>44937</v>
      </c>
      <c r="N87" s="129"/>
      <c r="O87" s="130">
        <v>9782408035372</v>
      </c>
      <c r="P87" s="68" t="s">
        <v>167</v>
      </c>
      <c r="Q87" s="68">
        <v>8942609</v>
      </c>
      <c r="R87" s="131">
        <v>13.5</v>
      </c>
      <c r="S87" s="131">
        <f t="shared" si="19"/>
        <v>12.796208530805687</v>
      </c>
      <c r="T87" s="257">
        <v>5.5E-2</v>
      </c>
      <c r="U87" s="68"/>
      <c r="V87" s="131">
        <f t="shared" si="22"/>
        <v>0</v>
      </c>
      <c r="W87" s="131">
        <f t="shared" si="20"/>
        <v>0</v>
      </c>
      <c r="X87" s="131"/>
      <c r="Y87" s="131"/>
      <c r="Z87" s="131"/>
      <c r="AA87" s="203">
        <f t="shared" si="16"/>
        <v>0</v>
      </c>
      <c r="AB87" s="203">
        <f>IF($AA$1690&lt;85,AA87,AA87-(AA87*#REF!))</f>
        <v>0</v>
      </c>
      <c r="AC87" s="58">
        <f t="shared" si="21"/>
        <v>5.5E-2</v>
      </c>
      <c r="AD87" s="203">
        <f t="shared" si="23"/>
        <v>0</v>
      </c>
      <c r="AE87" s="203">
        <f t="shared" si="24"/>
        <v>0</v>
      </c>
    </row>
    <row r="88" spans="1:31" s="283" customFormat="1" x14ac:dyDescent="0.2">
      <c r="A88" s="126">
        <v>9782408017422</v>
      </c>
      <c r="B88" s="127">
        <v>7</v>
      </c>
      <c r="C88" s="65" t="s">
        <v>98</v>
      </c>
      <c r="D88" s="65" t="s">
        <v>24</v>
      </c>
      <c r="E88" s="65" t="s">
        <v>157</v>
      </c>
      <c r="F88" s="86"/>
      <c r="G88" s="65" t="s">
        <v>168</v>
      </c>
      <c r="H88" s="67">
        <f>VLOOKUP(A88,'02.12.2025'!$A$1:$D$5148,3,FALSE)</f>
        <v>709</v>
      </c>
      <c r="I88" s="67"/>
      <c r="J88" s="67">
        <v>300</v>
      </c>
      <c r="K88" s="128"/>
      <c r="L88" s="128"/>
      <c r="M88" s="128">
        <v>43838</v>
      </c>
      <c r="N88" s="129"/>
      <c r="O88" s="130">
        <v>9782408017422</v>
      </c>
      <c r="P88" s="68" t="s">
        <v>169</v>
      </c>
      <c r="Q88" s="68">
        <v>8946285</v>
      </c>
      <c r="R88" s="131">
        <v>13.5</v>
      </c>
      <c r="S88" s="131">
        <f t="shared" si="19"/>
        <v>12.796208530805687</v>
      </c>
      <c r="T88" s="257">
        <v>5.5E-2</v>
      </c>
      <c r="U88" s="68"/>
      <c r="V88" s="131">
        <f t="shared" si="22"/>
        <v>0</v>
      </c>
      <c r="W88" s="131">
        <f t="shared" si="20"/>
        <v>0</v>
      </c>
      <c r="X88" s="131"/>
      <c r="Y88" s="131"/>
      <c r="Z88" s="131"/>
      <c r="AA88" s="203">
        <f t="shared" si="16"/>
        <v>0</v>
      </c>
      <c r="AB88" s="203">
        <f>IF($AA$1690&lt;85,AA88,AA88-(AA88*#REF!))</f>
        <v>0</v>
      </c>
      <c r="AC88" s="58">
        <f t="shared" si="21"/>
        <v>5.5E-2</v>
      </c>
      <c r="AD88" s="203">
        <f t="shared" si="23"/>
        <v>0</v>
      </c>
      <c r="AE88" s="203">
        <f t="shared" si="24"/>
        <v>0</v>
      </c>
    </row>
    <row r="89" spans="1:31" s="283" customFormat="1" x14ac:dyDescent="0.2">
      <c r="A89" s="126">
        <v>9782408047009</v>
      </c>
      <c r="B89" s="127">
        <v>7</v>
      </c>
      <c r="C89" s="65" t="s">
        <v>98</v>
      </c>
      <c r="D89" s="65" t="s">
        <v>24</v>
      </c>
      <c r="E89" s="65" t="s">
        <v>157</v>
      </c>
      <c r="F89" s="86"/>
      <c r="G89" s="65" t="s">
        <v>170</v>
      </c>
      <c r="H89" s="67">
        <f>VLOOKUP(A89,'02.12.2025'!$A$1:$D$5148,3,FALSE)</f>
        <v>1654</v>
      </c>
      <c r="I89" s="67"/>
      <c r="J89" s="67">
        <v>200</v>
      </c>
      <c r="K89" s="128"/>
      <c r="L89" s="128"/>
      <c r="M89" s="128">
        <v>45406</v>
      </c>
      <c r="N89" s="129"/>
      <c r="O89" s="130">
        <v>9782408047009</v>
      </c>
      <c r="P89" s="68" t="s">
        <v>171</v>
      </c>
      <c r="Q89" s="68">
        <v>5024514</v>
      </c>
      <c r="R89" s="131">
        <v>13.5</v>
      </c>
      <c r="S89" s="131">
        <f t="shared" si="19"/>
        <v>12.796208530805687</v>
      </c>
      <c r="T89" s="257">
        <v>5.5E-2</v>
      </c>
      <c r="U89" s="68"/>
      <c r="V89" s="131">
        <f t="shared" si="22"/>
        <v>0</v>
      </c>
      <c r="W89" s="131">
        <f t="shared" si="20"/>
        <v>0</v>
      </c>
      <c r="X89" s="131"/>
      <c r="Y89" s="131"/>
      <c r="Z89" s="131"/>
      <c r="AA89" s="203">
        <f t="shared" si="16"/>
        <v>0</v>
      </c>
      <c r="AB89" s="203">
        <f>IF($AA$1690&lt;85,AA89,AA89-(AA89*#REF!))</f>
        <v>0</v>
      </c>
      <c r="AC89" s="58">
        <f t="shared" si="21"/>
        <v>5.5E-2</v>
      </c>
      <c r="AD89" s="203">
        <f t="shared" si="23"/>
        <v>0</v>
      </c>
      <c r="AE89" s="203">
        <f t="shared" si="24"/>
        <v>0</v>
      </c>
    </row>
    <row r="90" spans="1:31" s="288" customFormat="1" x14ac:dyDescent="0.2">
      <c r="A90" s="132">
        <v>9782408030841</v>
      </c>
      <c r="B90" s="133">
        <v>8</v>
      </c>
      <c r="C90" s="134" t="s">
        <v>98</v>
      </c>
      <c r="D90" s="134" t="s">
        <v>24</v>
      </c>
      <c r="E90" s="134" t="s">
        <v>262</v>
      </c>
      <c r="F90" s="135" t="s">
        <v>263</v>
      </c>
      <c r="G90" s="134" t="s">
        <v>264</v>
      </c>
      <c r="H90" s="136">
        <f>VLOOKUP(A90,'02.12.2025'!$A$1:$D$5148,3,FALSE)</f>
        <v>0</v>
      </c>
      <c r="I90" s="136" t="s">
        <v>191</v>
      </c>
      <c r="J90" s="136">
        <v>700</v>
      </c>
      <c r="K90" s="137"/>
      <c r="L90" s="137"/>
      <c r="M90" s="137">
        <v>44447</v>
      </c>
      <c r="N90" s="138"/>
      <c r="O90" s="139">
        <v>9782408030841</v>
      </c>
      <c r="P90" s="140" t="s">
        <v>265</v>
      </c>
      <c r="Q90" s="140">
        <v>4365657</v>
      </c>
      <c r="R90" s="141">
        <v>10.9</v>
      </c>
      <c r="S90" s="141">
        <f t="shared" si="19"/>
        <v>10.33175355450237</v>
      </c>
      <c r="T90" s="260">
        <v>5.5E-2</v>
      </c>
      <c r="U90" s="140"/>
      <c r="V90" s="141">
        <f t="shared" si="22"/>
        <v>0</v>
      </c>
      <c r="W90" s="141">
        <f t="shared" si="20"/>
        <v>0</v>
      </c>
      <c r="X90" s="141"/>
      <c r="Y90" s="141"/>
      <c r="Z90" s="141"/>
      <c r="AA90" s="203">
        <f t="shared" si="16"/>
        <v>0</v>
      </c>
      <c r="AB90" s="203">
        <f>IF($AA$1690&lt;85,AA90,AA90-(AA90*#REF!))</f>
        <v>0</v>
      </c>
      <c r="AC90" s="58">
        <f t="shared" si="21"/>
        <v>5.5E-2</v>
      </c>
      <c r="AD90" s="203">
        <f t="shared" si="23"/>
        <v>0</v>
      </c>
      <c r="AE90" s="203">
        <f t="shared" si="24"/>
        <v>0</v>
      </c>
    </row>
    <row r="91" spans="1:31" s="283" customFormat="1" x14ac:dyDescent="0.2">
      <c r="A91" s="126">
        <v>9782408019051</v>
      </c>
      <c r="B91" s="127">
        <v>8</v>
      </c>
      <c r="C91" s="65" t="s">
        <v>98</v>
      </c>
      <c r="D91" s="65" t="s">
        <v>24</v>
      </c>
      <c r="E91" s="86" t="s">
        <v>262</v>
      </c>
      <c r="F91" s="86" t="s">
        <v>263</v>
      </c>
      <c r="G91" s="65" t="s">
        <v>266</v>
      </c>
      <c r="H91" s="67">
        <f>VLOOKUP(A91,'02.12.2025'!$A$1:$D$5148,3,FALSE)</f>
        <v>31</v>
      </c>
      <c r="I91" s="67"/>
      <c r="J91" s="67">
        <v>300</v>
      </c>
      <c r="K91" s="128"/>
      <c r="L91" s="128"/>
      <c r="M91" s="128">
        <v>43985</v>
      </c>
      <c r="N91" s="129"/>
      <c r="O91" s="130">
        <v>9782408019051</v>
      </c>
      <c r="P91" s="68" t="s">
        <v>267</v>
      </c>
      <c r="Q91" s="68">
        <v>3761776</v>
      </c>
      <c r="R91" s="131">
        <v>10.9</v>
      </c>
      <c r="S91" s="131">
        <f t="shared" si="19"/>
        <v>10.33175355450237</v>
      </c>
      <c r="T91" s="257">
        <v>5.5E-2</v>
      </c>
      <c r="U91" s="68"/>
      <c r="V91" s="131">
        <f t="shared" si="22"/>
        <v>0</v>
      </c>
      <c r="W91" s="131">
        <f t="shared" si="20"/>
        <v>0</v>
      </c>
      <c r="X91" s="131"/>
      <c r="Y91" s="131"/>
      <c r="Z91" s="131"/>
      <c r="AA91" s="203">
        <f t="shared" si="16"/>
        <v>0</v>
      </c>
      <c r="AB91" s="203">
        <f>IF($AA$1690&lt;85,AA91,AA91-(AA91*#REF!))</f>
        <v>0</v>
      </c>
      <c r="AC91" s="58">
        <f t="shared" si="21"/>
        <v>5.5E-2</v>
      </c>
      <c r="AD91" s="203">
        <f t="shared" si="23"/>
        <v>0</v>
      </c>
      <c r="AE91" s="203">
        <f t="shared" si="24"/>
        <v>0</v>
      </c>
    </row>
    <row r="92" spans="1:31" s="283" customFormat="1" x14ac:dyDescent="0.2">
      <c r="A92" s="126">
        <v>9782408006723</v>
      </c>
      <c r="B92" s="127">
        <v>8</v>
      </c>
      <c r="C92" s="65" t="s">
        <v>98</v>
      </c>
      <c r="D92" s="65" t="s">
        <v>24</v>
      </c>
      <c r="E92" s="65" t="s">
        <v>262</v>
      </c>
      <c r="F92" s="86" t="s">
        <v>268</v>
      </c>
      <c r="G92" s="65" t="s">
        <v>269</v>
      </c>
      <c r="H92" s="67">
        <f>VLOOKUP(A92,'02.12.2025'!$A$1:$D$5148,3,FALSE)</f>
        <v>409</v>
      </c>
      <c r="I92" s="67"/>
      <c r="J92" s="67">
        <v>300</v>
      </c>
      <c r="K92" s="128"/>
      <c r="L92" s="128"/>
      <c r="M92" s="128">
        <v>43334</v>
      </c>
      <c r="N92" s="129"/>
      <c r="O92" s="130">
        <v>9782408006723</v>
      </c>
      <c r="P92" s="68" t="s">
        <v>270</v>
      </c>
      <c r="Q92" s="68">
        <v>2655746</v>
      </c>
      <c r="R92" s="131">
        <v>12.9</v>
      </c>
      <c r="S92" s="131">
        <f t="shared" si="19"/>
        <v>12.227488151658768</v>
      </c>
      <c r="T92" s="257">
        <v>5.5E-2</v>
      </c>
      <c r="U92" s="68"/>
      <c r="V92" s="131">
        <f t="shared" si="22"/>
        <v>0</v>
      </c>
      <c r="W92" s="131">
        <f t="shared" si="20"/>
        <v>0</v>
      </c>
      <c r="X92" s="131"/>
      <c r="Y92" s="131"/>
      <c r="Z92" s="131"/>
      <c r="AA92" s="203">
        <f t="shared" si="16"/>
        <v>0</v>
      </c>
      <c r="AB92" s="203">
        <f>IF($AA$1690&lt;85,AA92,AA92-(AA92*#REF!))</f>
        <v>0</v>
      </c>
      <c r="AC92" s="58">
        <f t="shared" si="21"/>
        <v>5.5E-2</v>
      </c>
      <c r="AD92" s="203">
        <f t="shared" si="23"/>
        <v>0</v>
      </c>
      <c r="AE92" s="203">
        <f t="shared" si="24"/>
        <v>0</v>
      </c>
    </row>
    <row r="93" spans="1:31" s="283" customFormat="1" x14ac:dyDescent="0.2">
      <c r="A93" s="126">
        <v>9782408012311</v>
      </c>
      <c r="B93" s="127">
        <v>8</v>
      </c>
      <c r="C93" s="65" t="s">
        <v>98</v>
      </c>
      <c r="D93" s="65" t="s">
        <v>24</v>
      </c>
      <c r="E93" s="86" t="s">
        <v>262</v>
      </c>
      <c r="F93" s="86" t="s">
        <v>268</v>
      </c>
      <c r="G93" s="65" t="s">
        <v>271</v>
      </c>
      <c r="H93" s="67">
        <f>VLOOKUP(A93,'02.12.2025'!$A$1:$D$5148,3,FALSE)</f>
        <v>1097</v>
      </c>
      <c r="I93" s="67"/>
      <c r="J93" s="67">
        <v>200</v>
      </c>
      <c r="K93" s="128"/>
      <c r="L93" s="128"/>
      <c r="M93" s="128">
        <v>43747</v>
      </c>
      <c r="N93" s="129"/>
      <c r="O93" s="130">
        <v>9782408012311</v>
      </c>
      <c r="P93" s="68" t="s">
        <v>272</v>
      </c>
      <c r="Q93" s="68">
        <v>7524771</v>
      </c>
      <c r="R93" s="131">
        <v>12.9</v>
      </c>
      <c r="S93" s="131">
        <f t="shared" si="19"/>
        <v>12.227488151658768</v>
      </c>
      <c r="T93" s="257">
        <v>5.5E-2</v>
      </c>
      <c r="U93" s="68"/>
      <c r="V93" s="131">
        <f t="shared" si="22"/>
        <v>0</v>
      </c>
      <c r="W93" s="131">
        <f t="shared" si="20"/>
        <v>0</v>
      </c>
      <c r="X93" s="131"/>
      <c r="Y93" s="131"/>
      <c r="Z93" s="131"/>
      <c r="AA93" s="203">
        <f t="shared" si="16"/>
        <v>0</v>
      </c>
      <c r="AB93" s="203">
        <f>IF($AA$1690&lt;85,AA93,AA93-(AA93*#REF!))</f>
        <v>0</v>
      </c>
      <c r="AC93" s="58">
        <f t="shared" si="21"/>
        <v>5.5E-2</v>
      </c>
      <c r="AD93" s="203">
        <f t="shared" si="23"/>
        <v>0</v>
      </c>
      <c r="AE93" s="203">
        <f t="shared" si="24"/>
        <v>0</v>
      </c>
    </row>
    <row r="94" spans="1:31" s="288" customFormat="1" x14ac:dyDescent="0.2">
      <c r="A94" s="132">
        <v>9782408009120</v>
      </c>
      <c r="B94" s="133">
        <v>8</v>
      </c>
      <c r="C94" s="134" t="s">
        <v>98</v>
      </c>
      <c r="D94" s="134" t="s">
        <v>24</v>
      </c>
      <c r="E94" s="134" t="s">
        <v>262</v>
      </c>
      <c r="F94" s="135" t="s">
        <v>268</v>
      </c>
      <c r="G94" s="134" t="s">
        <v>273</v>
      </c>
      <c r="H94" s="136">
        <f>VLOOKUP(A94,'02.12.2025'!$A$1:$D$5148,3,FALSE)</f>
        <v>0</v>
      </c>
      <c r="I94" s="136" t="s">
        <v>191</v>
      </c>
      <c r="J94" s="136">
        <v>300</v>
      </c>
      <c r="K94" s="137"/>
      <c r="L94" s="137"/>
      <c r="M94" s="137">
        <v>43600</v>
      </c>
      <c r="N94" s="138"/>
      <c r="O94" s="139">
        <v>9782408009120</v>
      </c>
      <c r="P94" s="140" t="s">
        <v>274</v>
      </c>
      <c r="Q94" s="140">
        <v>6339821</v>
      </c>
      <c r="R94" s="141">
        <v>12.9</v>
      </c>
      <c r="S94" s="141">
        <f t="shared" si="19"/>
        <v>12.227488151658768</v>
      </c>
      <c r="T94" s="260">
        <v>5.5E-2</v>
      </c>
      <c r="U94" s="140"/>
      <c r="V94" s="141">
        <f t="shared" si="22"/>
        <v>0</v>
      </c>
      <c r="W94" s="141">
        <f t="shared" si="20"/>
        <v>0</v>
      </c>
      <c r="X94" s="141"/>
      <c r="Y94" s="141"/>
      <c r="Z94" s="141"/>
      <c r="AA94" s="203">
        <f t="shared" si="16"/>
        <v>0</v>
      </c>
      <c r="AB94" s="203">
        <f>IF($AA$1690&lt;85,AA94,AA94-(AA94*#REF!))</f>
        <v>0</v>
      </c>
      <c r="AC94" s="58">
        <f t="shared" si="21"/>
        <v>5.5E-2</v>
      </c>
      <c r="AD94" s="203">
        <f t="shared" si="23"/>
        <v>0</v>
      </c>
      <c r="AE94" s="203">
        <f t="shared" si="24"/>
        <v>0</v>
      </c>
    </row>
    <row r="95" spans="1:31" s="283" customFormat="1" x14ac:dyDescent="0.2">
      <c r="A95" s="126">
        <v>9782408006730</v>
      </c>
      <c r="B95" s="127">
        <v>8</v>
      </c>
      <c r="C95" s="65" t="s">
        <v>98</v>
      </c>
      <c r="D95" s="65" t="s">
        <v>24</v>
      </c>
      <c r="E95" s="65" t="s">
        <v>262</v>
      </c>
      <c r="F95" s="86" t="s">
        <v>268</v>
      </c>
      <c r="G95" s="65" t="s">
        <v>275</v>
      </c>
      <c r="H95" s="67">
        <f>VLOOKUP(A95,'02.12.2025'!$A$1:$D$5148,3,FALSE)</f>
        <v>64</v>
      </c>
      <c r="I95" s="67"/>
      <c r="J95" s="67">
        <v>300</v>
      </c>
      <c r="K95" s="128"/>
      <c r="L95" s="128"/>
      <c r="M95" s="128">
        <v>43334</v>
      </c>
      <c r="N95" s="129"/>
      <c r="O95" s="130">
        <v>9782408006730</v>
      </c>
      <c r="P95" s="68" t="s">
        <v>276</v>
      </c>
      <c r="Q95" s="68">
        <v>2655869</v>
      </c>
      <c r="R95" s="131">
        <v>12.9</v>
      </c>
      <c r="S95" s="131">
        <f t="shared" si="19"/>
        <v>12.227488151658768</v>
      </c>
      <c r="T95" s="257">
        <v>5.5E-2</v>
      </c>
      <c r="U95" s="68"/>
      <c r="V95" s="131">
        <f t="shared" si="22"/>
        <v>0</v>
      </c>
      <c r="W95" s="131">
        <f t="shared" si="20"/>
        <v>0</v>
      </c>
      <c r="X95" s="131"/>
      <c r="Y95" s="131"/>
      <c r="Z95" s="131"/>
      <c r="AA95" s="203">
        <f t="shared" si="16"/>
        <v>0</v>
      </c>
      <c r="AB95" s="203">
        <f>IF($AA$1690&lt;85,AA95,AA95-(AA95*#REF!))</f>
        <v>0</v>
      </c>
      <c r="AC95" s="58">
        <f t="shared" si="21"/>
        <v>5.5E-2</v>
      </c>
      <c r="AD95" s="203">
        <f t="shared" si="23"/>
        <v>0</v>
      </c>
      <c r="AE95" s="203">
        <f t="shared" si="24"/>
        <v>0</v>
      </c>
    </row>
    <row r="96" spans="1:31" s="283" customFormat="1" x14ac:dyDescent="0.2">
      <c r="A96" s="126">
        <v>9782408043551</v>
      </c>
      <c r="B96" s="127">
        <v>8</v>
      </c>
      <c r="C96" s="65" t="s">
        <v>98</v>
      </c>
      <c r="D96" s="65" t="s">
        <v>24</v>
      </c>
      <c r="E96" s="65" t="s">
        <v>262</v>
      </c>
      <c r="F96" s="86" t="s">
        <v>268</v>
      </c>
      <c r="G96" s="65" t="s">
        <v>277</v>
      </c>
      <c r="H96" s="67">
        <f>VLOOKUP(A96,'02.12.2025'!$A$1:$D$5148,3,FALSE)</f>
        <v>563</v>
      </c>
      <c r="I96" s="67"/>
      <c r="J96" s="67">
        <v>300</v>
      </c>
      <c r="K96" s="128"/>
      <c r="L96" s="128"/>
      <c r="M96" s="128">
        <v>45056</v>
      </c>
      <c r="N96" s="129"/>
      <c r="O96" s="130">
        <v>9782408043551</v>
      </c>
      <c r="P96" s="68" t="s">
        <v>278</v>
      </c>
      <c r="Q96" s="68">
        <v>8624721</v>
      </c>
      <c r="R96" s="131">
        <v>12.9</v>
      </c>
      <c r="S96" s="131">
        <f t="shared" si="19"/>
        <v>12.227488151658768</v>
      </c>
      <c r="T96" s="257">
        <v>5.5E-2</v>
      </c>
      <c r="U96" s="68"/>
      <c r="V96" s="131">
        <f t="shared" si="22"/>
        <v>0</v>
      </c>
      <c r="W96" s="131">
        <f t="shared" si="20"/>
        <v>0</v>
      </c>
      <c r="X96" s="131"/>
      <c r="Y96" s="131"/>
      <c r="Z96" s="131"/>
      <c r="AA96" s="203">
        <f t="shared" si="16"/>
        <v>0</v>
      </c>
      <c r="AB96" s="203">
        <f>IF($AA$1690&lt;85,AA96,AA96-(AA96*#REF!))</f>
        <v>0</v>
      </c>
      <c r="AC96" s="58">
        <f t="shared" si="21"/>
        <v>5.5E-2</v>
      </c>
      <c r="AD96" s="203">
        <f t="shared" si="23"/>
        <v>0</v>
      </c>
      <c r="AE96" s="203">
        <f t="shared" si="24"/>
        <v>0</v>
      </c>
    </row>
    <row r="97" spans="1:31" s="283" customFormat="1" x14ac:dyDescent="0.2">
      <c r="A97" s="126">
        <v>9782408048662</v>
      </c>
      <c r="B97" s="127">
        <v>8</v>
      </c>
      <c r="C97" s="65" t="s">
        <v>98</v>
      </c>
      <c r="D97" s="65" t="s">
        <v>24</v>
      </c>
      <c r="E97" s="65" t="s">
        <v>262</v>
      </c>
      <c r="F97" s="86" t="s">
        <v>268</v>
      </c>
      <c r="G97" s="65" t="s">
        <v>279</v>
      </c>
      <c r="H97" s="67">
        <f>VLOOKUP(A97,'02.12.2025'!$A$1:$D$5148,3,FALSE)</f>
        <v>3776</v>
      </c>
      <c r="I97" s="67"/>
      <c r="J97" s="67">
        <v>300</v>
      </c>
      <c r="K97" s="128"/>
      <c r="L97" s="128"/>
      <c r="M97" s="128">
        <v>45414</v>
      </c>
      <c r="N97" s="129"/>
      <c r="O97" s="130">
        <v>9782408048662</v>
      </c>
      <c r="P97" s="68" t="s">
        <v>280</v>
      </c>
      <c r="Q97" s="68">
        <v>6657344</v>
      </c>
      <c r="R97" s="131">
        <v>12.9</v>
      </c>
      <c r="S97" s="131">
        <f t="shared" si="19"/>
        <v>12.227488151658768</v>
      </c>
      <c r="T97" s="257">
        <v>5.5E-2</v>
      </c>
      <c r="U97" s="68"/>
      <c r="V97" s="131">
        <f t="shared" si="22"/>
        <v>0</v>
      </c>
      <c r="W97" s="131">
        <f t="shared" si="20"/>
        <v>0</v>
      </c>
      <c r="X97" s="131"/>
      <c r="Y97" s="131"/>
      <c r="Z97" s="131"/>
      <c r="AA97" s="147">
        <f t="shared" si="16"/>
        <v>0</v>
      </c>
      <c r="AB97" s="147">
        <f>IF($AA$1690&lt;85,AA97,AA97-(AA97*#REF!))</f>
        <v>0</v>
      </c>
      <c r="AC97" s="148">
        <f t="shared" si="21"/>
        <v>5.5E-2</v>
      </c>
      <c r="AD97" s="147">
        <f t="shared" si="23"/>
        <v>0</v>
      </c>
      <c r="AE97" s="147">
        <f t="shared" si="24"/>
        <v>0</v>
      </c>
    </row>
    <row r="98" spans="1:31" s="283" customFormat="1" x14ac:dyDescent="0.2">
      <c r="A98" s="126">
        <v>9782745963888</v>
      </c>
      <c r="B98" s="127">
        <v>8</v>
      </c>
      <c r="C98" s="65" t="s">
        <v>98</v>
      </c>
      <c r="D98" s="65" t="s">
        <v>24</v>
      </c>
      <c r="E98" s="86" t="s">
        <v>262</v>
      </c>
      <c r="F98" s="86" t="s">
        <v>268</v>
      </c>
      <c r="G98" s="65" t="s">
        <v>281</v>
      </c>
      <c r="H98" s="67">
        <f>VLOOKUP(A98,'02.12.2025'!$A$1:$D$5148,3,FALSE)</f>
        <v>132</v>
      </c>
      <c r="I98" s="67"/>
      <c r="J98" s="67">
        <v>300</v>
      </c>
      <c r="K98" s="128"/>
      <c r="L98" s="128"/>
      <c r="M98" s="128">
        <v>41521</v>
      </c>
      <c r="N98" s="129"/>
      <c r="O98" s="130">
        <v>9782745963888</v>
      </c>
      <c r="P98" s="68" t="s">
        <v>282</v>
      </c>
      <c r="Q98" s="68">
        <v>3308020</v>
      </c>
      <c r="R98" s="131">
        <v>10.9</v>
      </c>
      <c r="S98" s="131">
        <f t="shared" si="19"/>
        <v>10.33175355450237</v>
      </c>
      <c r="T98" s="257">
        <v>5.5E-2</v>
      </c>
      <c r="U98" s="68"/>
      <c r="V98" s="131">
        <f t="shared" si="22"/>
        <v>0</v>
      </c>
      <c r="W98" s="131">
        <f t="shared" si="20"/>
        <v>0</v>
      </c>
      <c r="X98" s="131"/>
      <c r="Y98" s="131"/>
      <c r="Z98" s="131"/>
      <c r="AA98" s="203">
        <f t="shared" si="16"/>
        <v>0</v>
      </c>
      <c r="AB98" s="203">
        <f>IF($AA$1690&lt;85,AA98,AA98-(AA98*#REF!))</f>
        <v>0</v>
      </c>
      <c r="AC98" s="58">
        <f t="shared" si="21"/>
        <v>5.5E-2</v>
      </c>
      <c r="AD98" s="203">
        <f t="shared" si="23"/>
        <v>0</v>
      </c>
      <c r="AE98" s="203">
        <f t="shared" si="24"/>
        <v>0</v>
      </c>
    </row>
    <row r="99" spans="1:31" s="288" customFormat="1" x14ac:dyDescent="0.2">
      <c r="A99" s="132">
        <v>9782408014377</v>
      </c>
      <c r="B99" s="133">
        <v>8</v>
      </c>
      <c r="C99" s="134" t="s">
        <v>98</v>
      </c>
      <c r="D99" s="134" t="s">
        <v>24</v>
      </c>
      <c r="E99" s="134" t="s">
        <v>262</v>
      </c>
      <c r="F99" s="135" t="s">
        <v>268</v>
      </c>
      <c r="G99" s="134" t="s">
        <v>283</v>
      </c>
      <c r="H99" s="136">
        <f>VLOOKUP(A99,'02.12.2025'!$A$1:$D$5148,3,FALSE)</f>
        <v>0</v>
      </c>
      <c r="I99" s="136" t="s">
        <v>191</v>
      </c>
      <c r="J99" s="136">
        <v>700</v>
      </c>
      <c r="K99" s="137"/>
      <c r="L99" s="137"/>
      <c r="M99" s="137">
        <v>43705</v>
      </c>
      <c r="N99" s="138"/>
      <c r="O99" s="139">
        <v>9782408014377</v>
      </c>
      <c r="P99" s="140" t="s">
        <v>284</v>
      </c>
      <c r="Q99" s="140">
        <v>5420741</v>
      </c>
      <c r="R99" s="141">
        <v>12.9</v>
      </c>
      <c r="S99" s="141">
        <f t="shared" si="19"/>
        <v>12.227488151658768</v>
      </c>
      <c r="T99" s="260">
        <v>5.5E-2</v>
      </c>
      <c r="U99" s="140"/>
      <c r="V99" s="141">
        <f t="shared" si="22"/>
        <v>0</v>
      </c>
      <c r="W99" s="141">
        <f t="shared" si="20"/>
        <v>0</v>
      </c>
      <c r="X99" s="141"/>
      <c r="Y99" s="141"/>
      <c r="Z99" s="141"/>
      <c r="AA99" s="203">
        <f t="shared" si="16"/>
        <v>0</v>
      </c>
      <c r="AB99" s="203">
        <f>IF($AA$1690&lt;85,AA99,AA99-(AA99*#REF!))</f>
        <v>0</v>
      </c>
      <c r="AC99" s="58">
        <f t="shared" si="21"/>
        <v>5.5E-2</v>
      </c>
      <c r="AD99" s="203">
        <f t="shared" si="23"/>
        <v>0</v>
      </c>
      <c r="AE99" s="203">
        <f t="shared" si="24"/>
        <v>0</v>
      </c>
    </row>
    <row r="100" spans="1:31" s="283" customFormat="1" x14ac:dyDescent="0.2">
      <c r="A100" s="126">
        <v>9782408032319</v>
      </c>
      <c r="B100" s="127">
        <v>8</v>
      </c>
      <c r="C100" s="65" t="s">
        <v>98</v>
      </c>
      <c r="D100" s="65" t="s">
        <v>24</v>
      </c>
      <c r="E100" s="65" t="s">
        <v>262</v>
      </c>
      <c r="F100" s="86" t="s">
        <v>268</v>
      </c>
      <c r="G100" s="65" t="s">
        <v>285</v>
      </c>
      <c r="H100" s="67">
        <f>VLOOKUP(A100,'02.12.2025'!$A$1:$D$5148,3,FALSE)</f>
        <v>1175</v>
      </c>
      <c r="I100" s="67"/>
      <c r="J100" s="67">
        <v>200</v>
      </c>
      <c r="K100" s="128"/>
      <c r="L100" s="128"/>
      <c r="M100" s="128">
        <v>44685</v>
      </c>
      <c r="N100" s="129"/>
      <c r="O100" s="130">
        <v>9782408032319</v>
      </c>
      <c r="P100" s="68" t="s">
        <v>286</v>
      </c>
      <c r="Q100" s="68">
        <v>6173519</v>
      </c>
      <c r="R100" s="131">
        <v>12.9</v>
      </c>
      <c r="S100" s="131">
        <f t="shared" si="19"/>
        <v>12.227488151658768</v>
      </c>
      <c r="T100" s="257">
        <v>5.5E-2</v>
      </c>
      <c r="U100" s="68"/>
      <c r="V100" s="131">
        <f t="shared" si="22"/>
        <v>0</v>
      </c>
      <c r="W100" s="131">
        <f t="shared" si="20"/>
        <v>0</v>
      </c>
      <c r="X100" s="131"/>
      <c r="Y100" s="131"/>
      <c r="Z100" s="131"/>
      <c r="AA100" s="203">
        <f t="shared" si="16"/>
        <v>0</v>
      </c>
      <c r="AB100" s="203">
        <f>IF($AA$1690&lt;85,AA100,AA100-(AA100*#REF!))</f>
        <v>0</v>
      </c>
      <c r="AC100" s="58">
        <f t="shared" si="21"/>
        <v>5.5E-2</v>
      </c>
      <c r="AD100" s="203">
        <f t="shared" si="23"/>
        <v>0</v>
      </c>
      <c r="AE100" s="203">
        <f t="shared" si="24"/>
        <v>0</v>
      </c>
    </row>
    <row r="101" spans="1:31" s="283" customFormat="1" x14ac:dyDescent="0.2">
      <c r="A101" s="126">
        <v>9782408004576</v>
      </c>
      <c r="B101" s="127">
        <v>8</v>
      </c>
      <c r="C101" s="65" t="s">
        <v>132</v>
      </c>
      <c r="D101" s="65" t="s">
        <v>24</v>
      </c>
      <c r="E101" s="86" t="s">
        <v>262</v>
      </c>
      <c r="F101" s="86" t="s">
        <v>287</v>
      </c>
      <c r="G101" s="65" t="s">
        <v>288</v>
      </c>
      <c r="H101" s="67">
        <f>VLOOKUP(A101,'02.12.2025'!$A$1:$D$5148,3,FALSE)</f>
        <v>362</v>
      </c>
      <c r="I101" s="67"/>
      <c r="J101" s="67">
        <v>300</v>
      </c>
      <c r="K101" s="128"/>
      <c r="L101" s="128"/>
      <c r="M101" s="128">
        <v>43397</v>
      </c>
      <c r="N101" s="129"/>
      <c r="O101" s="130">
        <v>9782408004576</v>
      </c>
      <c r="P101" s="68" t="s">
        <v>289</v>
      </c>
      <c r="Q101" s="68">
        <v>1597779</v>
      </c>
      <c r="R101" s="131">
        <v>15.9</v>
      </c>
      <c r="S101" s="131">
        <f t="shared" si="19"/>
        <v>15.071090047393366</v>
      </c>
      <c r="T101" s="257">
        <v>5.5E-2</v>
      </c>
      <c r="U101" s="68"/>
      <c r="V101" s="131">
        <f t="shared" si="22"/>
        <v>0</v>
      </c>
      <c r="W101" s="131">
        <f t="shared" si="20"/>
        <v>0</v>
      </c>
      <c r="X101" s="131"/>
      <c r="Y101" s="131"/>
      <c r="Z101" s="131"/>
      <c r="AA101" s="203">
        <f t="shared" si="16"/>
        <v>0</v>
      </c>
      <c r="AB101" s="203">
        <f>IF($AA$1690&lt;85,AA101,AA101-(AA101*#REF!))</f>
        <v>0</v>
      </c>
      <c r="AC101" s="58">
        <f t="shared" si="21"/>
        <v>5.5E-2</v>
      </c>
      <c r="AD101" s="203">
        <f t="shared" si="23"/>
        <v>0</v>
      </c>
      <c r="AE101" s="203">
        <f t="shared" si="24"/>
        <v>0</v>
      </c>
    </row>
    <row r="102" spans="1:31" s="283" customFormat="1" x14ac:dyDescent="0.2">
      <c r="A102" s="126">
        <v>9782745976239</v>
      </c>
      <c r="B102" s="127">
        <v>8</v>
      </c>
      <c r="C102" s="65" t="s">
        <v>132</v>
      </c>
      <c r="D102" s="65" t="s">
        <v>24</v>
      </c>
      <c r="E102" s="65" t="s">
        <v>262</v>
      </c>
      <c r="F102" s="86" t="s">
        <v>287</v>
      </c>
      <c r="G102" s="65" t="s">
        <v>290</v>
      </c>
      <c r="H102" s="67">
        <f>VLOOKUP(A102,'02.12.2025'!$A$1:$D$5148,3,FALSE)</f>
        <v>326</v>
      </c>
      <c r="I102" s="67"/>
      <c r="J102" s="67">
        <v>300</v>
      </c>
      <c r="K102" s="128"/>
      <c r="L102" s="128"/>
      <c r="M102" s="128">
        <v>42655</v>
      </c>
      <c r="N102" s="129"/>
      <c r="O102" s="130">
        <v>9782745976239</v>
      </c>
      <c r="P102" s="68" t="s">
        <v>291</v>
      </c>
      <c r="Q102" s="68">
        <v>1995225</v>
      </c>
      <c r="R102" s="131">
        <v>15.9</v>
      </c>
      <c r="S102" s="131">
        <f t="shared" si="19"/>
        <v>15.071090047393366</v>
      </c>
      <c r="T102" s="257">
        <v>5.5E-2</v>
      </c>
      <c r="U102" s="68"/>
      <c r="V102" s="131">
        <f t="shared" si="22"/>
        <v>0</v>
      </c>
      <c r="W102" s="131">
        <f t="shared" si="20"/>
        <v>0</v>
      </c>
      <c r="X102" s="131"/>
      <c r="Y102" s="131"/>
      <c r="Z102" s="131"/>
      <c r="AA102" s="203">
        <f t="shared" si="16"/>
        <v>0</v>
      </c>
      <c r="AB102" s="203">
        <f>IF($AA$1690&lt;85,AA102,AA102-(AA102*#REF!))</f>
        <v>0</v>
      </c>
      <c r="AC102" s="58">
        <f t="shared" si="21"/>
        <v>5.5E-2</v>
      </c>
      <c r="AD102" s="203">
        <f t="shared" si="23"/>
        <v>0</v>
      </c>
      <c r="AE102" s="203">
        <f t="shared" si="24"/>
        <v>0</v>
      </c>
    </row>
    <row r="103" spans="1:31" s="283" customFormat="1" x14ac:dyDescent="0.2">
      <c r="A103" s="126">
        <v>9782408016050</v>
      </c>
      <c r="B103" s="127">
        <v>8</v>
      </c>
      <c r="C103" s="65" t="s">
        <v>132</v>
      </c>
      <c r="D103" s="65" t="s">
        <v>24</v>
      </c>
      <c r="E103" s="65" t="s">
        <v>262</v>
      </c>
      <c r="F103" s="86" t="s">
        <v>287</v>
      </c>
      <c r="G103" s="65" t="s">
        <v>292</v>
      </c>
      <c r="H103" s="67">
        <f>VLOOKUP(A103,'02.12.2025'!$A$1:$D$5148,3,FALSE)</f>
        <v>214</v>
      </c>
      <c r="I103" s="67"/>
      <c r="J103" s="67">
        <v>300</v>
      </c>
      <c r="K103" s="128"/>
      <c r="L103" s="128"/>
      <c r="M103" s="128">
        <v>43754</v>
      </c>
      <c r="N103" s="129"/>
      <c r="O103" s="130">
        <v>9782408016050</v>
      </c>
      <c r="P103" s="68" t="s">
        <v>293</v>
      </c>
      <c r="Q103" s="68">
        <v>7546573</v>
      </c>
      <c r="R103" s="131">
        <v>14.9</v>
      </c>
      <c r="S103" s="131">
        <f t="shared" si="19"/>
        <v>14.123222748815166</v>
      </c>
      <c r="T103" s="257">
        <v>5.5E-2</v>
      </c>
      <c r="U103" s="68"/>
      <c r="V103" s="131">
        <f t="shared" si="22"/>
        <v>0</v>
      </c>
      <c r="W103" s="131">
        <f t="shared" si="20"/>
        <v>0</v>
      </c>
      <c r="X103" s="131"/>
      <c r="Y103" s="131"/>
      <c r="Z103" s="131"/>
      <c r="AA103" s="203">
        <f t="shared" si="16"/>
        <v>0</v>
      </c>
      <c r="AB103" s="203">
        <f>IF($AA$1690&lt;85,AA103,AA103-(AA103*#REF!))</f>
        <v>0</v>
      </c>
      <c r="AC103" s="58">
        <f t="shared" si="21"/>
        <v>5.5E-2</v>
      </c>
      <c r="AD103" s="203">
        <f t="shared" si="23"/>
        <v>0</v>
      </c>
      <c r="AE103" s="203">
        <f t="shared" si="24"/>
        <v>0</v>
      </c>
    </row>
    <row r="104" spans="1:31" s="283" customFormat="1" x14ac:dyDescent="0.2">
      <c r="A104" s="126">
        <v>9782408052454</v>
      </c>
      <c r="B104" s="127">
        <v>8</v>
      </c>
      <c r="C104" s="65" t="s">
        <v>98</v>
      </c>
      <c r="D104" s="65" t="s">
        <v>24</v>
      </c>
      <c r="E104" s="65" t="s">
        <v>262</v>
      </c>
      <c r="F104" s="86" t="s">
        <v>294</v>
      </c>
      <c r="G104" s="65" t="s">
        <v>259</v>
      </c>
      <c r="H104" s="67">
        <f>VLOOKUP(A104,'02.12.2025'!$A$1:$D$5148,3,FALSE)</f>
        <v>4135</v>
      </c>
      <c r="I104" s="67"/>
      <c r="J104" s="67">
        <v>200</v>
      </c>
      <c r="K104" s="128"/>
      <c r="L104" s="128"/>
      <c r="M104" s="128">
        <v>45581</v>
      </c>
      <c r="N104" s="129"/>
      <c r="O104" s="130">
        <v>9782408052454</v>
      </c>
      <c r="P104" s="68" t="s">
        <v>295</v>
      </c>
      <c r="Q104" s="68">
        <v>5382723</v>
      </c>
      <c r="R104" s="131">
        <v>14.5</v>
      </c>
      <c r="S104" s="131">
        <f t="shared" si="19"/>
        <v>13.744075829383887</v>
      </c>
      <c r="T104" s="257">
        <v>5.5E-2</v>
      </c>
      <c r="U104" s="68"/>
      <c r="V104" s="131">
        <f t="shared" si="22"/>
        <v>0</v>
      </c>
      <c r="W104" s="131">
        <f t="shared" si="20"/>
        <v>0</v>
      </c>
      <c r="X104" s="131"/>
      <c r="Y104" s="131"/>
      <c r="Z104" s="131"/>
      <c r="AA104" s="203">
        <f t="shared" si="16"/>
        <v>0</v>
      </c>
      <c r="AB104" s="203">
        <f>IF($AA$1690&lt;85,AA104,AA104-(AA104*#REF!))</f>
        <v>0</v>
      </c>
      <c r="AC104" s="58">
        <f t="shared" si="21"/>
        <v>5.5E-2</v>
      </c>
      <c r="AD104" s="203">
        <f t="shared" si="23"/>
        <v>0</v>
      </c>
      <c r="AE104" s="203">
        <f t="shared" si="24"/>
        <v>0</v>
      </c>
    </row>
    <row r="105" spans="1:31" s="283" customFormat="1" x14ac:dyDescent="0.2">
      <c r="A105" s="126">
        <v>9782745972736</v>
      </c>
      <c r="B105" s="127">
        <v>8</v>
      </c>
      <c r="C105" s="65" t="s">
        <v>296</v>
      </c>
      <c r="D105" s="65" t="s">
        <v>24</v>
      </c>
      <c r="E105" s="86" t="s">
        <v>262</v>
      </c>
      <c r="F105" s="86" t="s">
        <v>294</v>
      </c>
      <c r="G105" s="65" t="s">
        <v>298</v>
      </c>
      <c r="H105" s="67">
        <f>VLOOKUP(A105,'02.12.2025'!$A$1:$D$5148,3,FALSE)</f>
        <v>1666</v>
      </c>
      <c r="I105" s="67"/>
      <c r="J105" s="67">
        <v>200</v>
      </c>
      <c r="K105" s="128"/>
      <c r="L105" s="128"/>
      <c r="M105" s="128">
        <v>42312</v>
      </c>
      <c r="N105" s="129"/>
      <c r="O105" s="130">
        <v>9782745972736</v>
      </c>
      <c r="P105" s="68" t="s">
        <v>299</v>
      </c>
      <c r="Q105" s="68">
        <v>2866758</v>
      </c>
      <c r="R105" s="131">
        <v>14.5</v>
      </c>
      <c r="S105" s="131">
        <f t="shared" si="19"/>
        <v>13.744075829383887</v>
      </c>
      <c r="T105" s="257">
        <v>5.5E-2</v>
      </c>
      <c r="U105" s="68"/>
      <c r="V105" s="131">
        <f t="shared" si="22"/>
        <v>0</v>
      </c>
      <c r="W105" s="131">
        <f t="shared" si="20"/>
        <v>0</v>
      </c>
      <c r="X105" s="131"/>
      <c r="Y105" s="131"/>
      <c r="Z105" s="131"/>
      <c r="AA105" s="203">
        <f t="shared" si="16"/>
        <v>0</v>
      </c>
      <c r="AB105" s="203">
        <f>IF($AA$1690&lt;85,AA105,AA105-(AA105*#REF!))</f>
        <v>0</v>
      </c>
      <c r="AC105" s="58">
        <f t="shared" si="21"/>
        <v>5.5E-2</v>
      </c>
      <c r="AD105" s="203">
        <f t="shared" si="23"/>
        <v>0</v>
      </c>
      <c r="AE105" s="203">
        <f t="shared" si="24"/>
        <v>0</v>
      </c>
    </row>
    <row r="106" spans="1:31" s="283" customFormat="1" x14ac:dyDescent="0.2">
      <c r="A106" s="126">
        <v>9782745973023</v>
      </c>
      <c r="B106" s="127">
        <v>8</v>
      </c>
      <c r="C106" s="65" t="s">
        <v>296</v>
      </c>
      <c r="D106" s="65" t="s">
        <v>24</v>
      </c>
      <c r="E106" s="65" t="s">
        <v>262</v>
      </c>
      <c r="F106" s="86" t="s">
        <v>294</v>
      </c>
      <c r="G106" s="65" t="s">
        <v>300</v>
      </c>
      <c r="H106" s="67">
        <f>VLOOKUP(A106,'02.12.2025'!$A$1:$D$5148,3,FALSE)</f>
        <v>1002</v>
      </c>
      <c r="I106" s="67"/>
      <c r="J106" s="67">
        <v>300</v>
      </c>
      <c r="K106" s="202"/>
      <c r="L106" s="128"/>
      <c r="M106" s="128">
        <v>42508</v>
      </c>
      <c r="N106" s="129"/>
      <c r="O106" s="130">
        <v>9782745973023</v>
      </c>
      <c r="P106" s="68" t="s">
        <v>301</v>
      </c>
      <c r="Q106" s="68">
        <v>1664771</v>
      </c>
      <c r="R106" s="131">
        <v>14.5</v>
      </c>
      <c r="S106" s="131">
        <f t="shared" si="19"/>
        <v>13.744075829383887</v>
      </c>
      <c r="T106" s="257">
        <v>5.5E-2</v>
      </c>
      <c r="U106" s="68"/>
      <c r="V106" s="131">
        <f t="shared" si="22"/>
        <v>0</v>
      </c>
      <c r="W106" s="131">
        <f t="shared" si="20"/>
        <v>0</v>
      </c>
      <c r="X106" s="131"/>
      <c r="Y106" s="131"/>
      <c r="Z106" s="131"/>
      <c r="AA106" s="203">
        <f t="shared" si="16"/>
        <v>0</v>
      </c>
      <c r="AB106" s="203">
        <f>IF($AA$1690&lt;85,AA106,AA106-(AA106*#REF!))</f>
        <v>0</v>
      </c>
      <c r="AC106" s="58">
        <f t="shared" si="21"/>
        <v>5.5E-2</v>
      </c>
      <c r="AD106" s="203">
        <f t="shared" si="23"/>
        <v>0</v>
      </c>
      <c r="AE106" s="203">
        <f t="shared" si="24"/>
        <v>0</v>
      </c>
    </row>
    <row r="107" spans="1:31" s="283" customFormat="1" x14ac:dyDescent="0.2">
      <c r="A107" s="126">
        <v>9782745972200</v>
      </c>
      <c r="B107" s="127">
        <v>8</v>
      </c>
      <c r="C107" s="65" t="s">
        <v>296</v>
      </c>
      <c r="D107" s="65" t="s">
        <v>24</v>
      </c>
      <c r="E107" s="65" t="s">
        <v>262</v>
      </c>
      <c r="F107" s="86" t="s">
        <v>294</v>
      </c>
      <c r="G107" s="65" t="s">
        <v>302</v>
      </c>
      <c r="H107" s="67">
        <f>VLOOKUP(A107,'02.12.2025'!$A$1:$D$5148,3,FALSE)</f>
        <v>598</v>
      </c>
      <c r="I107" s="67"/>
      <c r="J107" s="67">
        <v>200</v>
      </c>
      <c r="K107" s="202"/>
      <c r="L107" s="128"/>
      <c r="M107" s="128">
        <v>42053</v>
      </c>
      <c r="N107" s="129"/>
      <c r="O107" s="130">
        <v>9782745972200</v>
      </c>
      <c r="P107" s="68" t="s">
        <v>303</v>
      </c>
      <c r="Q107" s="68">
        <v>6000018</v>
      </c>
      <c r="R107" s="131">
        <v>14.5</v>
      </c>
      <c r="S107" s="131">
        <f t="shared" si="19"/>
        <v>13.744075829383887</v>
      </c>
      <c r="T107" s="257">
        <v>5.5E-2</v>
      </c>
      <c r="U107" s="68"/>
      <c r="V107" s="131">
        <f t="shared" si="22"/>
        <v>0</v>
      </c>
      <c r="W107" s="131">
        <f t="shared" si="20"/>
        <v>0</v>
      </c>
      <c r="X107" s="131"/>
      <c r="Y107" s="131"/>
      <c r="Z107" s="131"/>
      <c r="AA107" s="203">
        <f t="shared" si="16"/>
        <v>0</v>
      </c>
      <c r="AB107" s="203">
        <f>IF($AA$1690&lt;85,AA107,AA107-(AA107*#REF!))</f>
        <v>0</v>
      </c>
      <c r="AC107" s="58">
        <f t="shared" si="21"/>
        <v>5.5E-2</v>
      </c>
      <c r="AD107" s="203">
        <f t="shared" si="23"/>
        <v>0</v>
      </c>
      <c r="AE107" s="203">
        <f t="shared" si="24"/>
        <v>0</v>
      </c>
    </row>
    <row r="108" spans="1:31" s="288" customFormat="1" x14ac:dyDescent="0.2">
      <c r="A108" s="132">
        <v>9782408020118</v>
      </c>
      <c r="B108" s="133">
        <v>8</v>
      </c>
      <c r="C108" s="134" t="s">
        <v>296</v>
      </c>
      <c r="D108" s="134" t="s">
        <v>24</v>
      </c>
      <c r="E108" s="135" t="s">
        <v>262</v>
      </c>
      <c r="F108" s="135" t="s">
        <v>294</v>
      </c>
      <c r="G108" s="134" t="s">
        <v>304</v>
      </c>
      <c r="H108" s="136">
        <f>VLOOKUP(A108,'02.12.2025'!$A$1:$D$5148,3,FALSE)</f>
        <v>-4</v>
      </c>
      <c r="I108" s="136" t="s">
        <v>191</v>
      </c>
      <c r="J108" s="136">
        <v>700</v>
      </c>
      <c r="K108" s="137"/>
      <c r="L108" s="137"/>
      <c r="M108" s="137">
        <v>44342</v>
      </c>
      <c r="N108" s="138"/>
      <c r="O108" s="139">
        <v>9782408020118</v>
      </c>
      <c r="P108" s="140" t="s">
        <v>305</v>
      </c>
      <c r="Q108" s="140">
        <v>4446499</v>
      </c>
      <c r="R108" s="141">
        <v>14.5</v>
      </c>
      <c r="S108" s="141">
        <f t="shared" si="19"/>
        <v>13.744075829383887</v>
      </c>
      <c r="T108" s="260">
        <v>5.5E-2</v>
      </c>
      <c r="U108" s="140"/>
      <c r="V108" s="141">
        <f t="shared" si="22"/>
        <v>0</v>
      </c>
      <c r="W108" s="141">
        <f t="shared" si="20"/>
        <v>0</v>
      </c>
      <c r="X108" s="141"/>
      <c r="Y108" s="141"/>
      <c r="Z108" s="141"/>
      <c r="AA108" s="203">
        <f t="shared" si="16"/>
        <v>0</v>
      </c>
      <c r="AB108" s="203">
        <f>IF($AA$1690&lt;85,AA108,AA108-(AA108*#REF!))</f>
        <v>0</v>
      </c>
      <c r="AC108" s="58">
        <f t="shared" si="21"/>
        <v>5.5E-2</v>
      </c>
      <c r="AD108" s="203">
        <f t="shared" si="23"/>
        <v>0</v>
      </c>
      <c r="AE108" s="203">
        <f t="shared" si="24"/>
        <v>0</v>
      </c>
    </row>
    <row r="109" spans="1:31" s="283" customFormat="1" x14ac:dyDescent="0.2">
      <c r="A109" s="126">
        <v>9782745969354</v>
      </c>
      <c r="B109" s="127">
        <v>8</v>
      </c>
      <c r="C109" s="65" t="s">
        <v>296</v>
      </c>
      <c r="D109" s="65" t="s">
        <v>24</v>
      </c>
      <c r="E109" s="65" t="s">
        <v>262</v>
      </c>
      <c r="F109" s="86" t="s">
        <v>294</v>
      </c>
      <c r="G109" s="65" t="s">
        <v>306</v>
      </c>
      <c r="H109" s="67">
        <f>VLOOKUP(A109,'02.12.2025'!$A$1:$D$5148,3,FALSE)</f>
        <v>841</v>
      </c>
      <c r="I109" s="67"/>
      <c r="J109" s="67">
        <v>200</v>
      </c>
      <c r="K109" s="128"/>
      <c r="L109" s="128"/>
      <c r="M109" s="128">
        <v>41871</v>
      </c>
      <c r="N109" s="129"/>
      <c r="O109" s="130">
        <v>9782745969354</v>
      </c>
      <c r="P109" s="68" t="s">
        <v>307</v>
      </c>
      <c r="Q109" s="68">
        <v>1344443</v>
      </c>
      <c r="R109" s="131">
        <v>14.5</v>
      </c>
      <c r="S109" s="131">
        <f t="shared" si="19"/>
        <v>13.744075829383887</v>
      </c>
      <c r="T109" s="257">
        <v>5.5E-2</v>
      </c>
      <c r="U109" s="68"/>
      <c r="V109" s="131">
        <f t="shared" si="22"/>
        <v>0</v>
      </c>
      <c r="W109" s="131">
        <f t="shared" si="20"/>
        <v>0</v>
      </c>
      <c r="X109" s="131"/>
      <c r="Y109" s="131"/>
      <c r="Z109" s="131"/>
      <c r="AA109" s="203">
        <f t="shared" si="16"/>
        <v>0</v>
      </c>
      <c r="AB109" s="203">
        <f>IF($AA$1690&lt;85,AA109,AA109-(AA109*#REF!))</f>
        <v>0</v>
      </c>
      <c r="AC109" s="58">
        <f t="shared" si="21"/>
        <v>5.5E-2</v>
      </c>
      <c r="AD109" s="203">
        <f t="shared" si="23"/>
        <v>0</v>
      </c>
      <c r="AE109" s="203">
        <f t="shared" si="24"/>
        <v>0</v>
      </c>
    </row>
    <row r="110" spans="1:31" s="288" customFormat="1" x14ac:dyDescent="0.2">
      <c r="A110" s="132">
        <v>9782745992628</v>
      </c>
      <c r="B110" s="133">
        <v>8</v>
      </c>
      <c r="C110" s="134" t="s">
        <v>296</v>
      </c>
      <c r="D110" s="134" t="s">
        <v>24</v>
      </c>
      <c r="E110" s="134" t="s">
        <v>262</v>
      </c>
      <c r="F110" s="135" t="s">
        <v>294</v>
      </c>
      <c r="G110" s="134" t="s">
        <v>308</v>
      </c>
      <c r="H110" s="136">
        <f>VLOOKUP(A110,'02.12.2025'!$A$1:$D$5148,3,FALSE)</f>
        <v>0</v>
      </c>
      <c r="I110" s="136" t="s">
        <v>191</v>
      </c>
      <c r="J110" s="136">
        <v>700</v>
      </c>
      <c r="K110" s="137"/>
      <c r="L110" s="137"/>
      <c r="M110" s="137">
        <v>43215</v>
      </c>
      <c r="N110" s="138"/>
      <c r="O110" s="139">
        <v>9782745992628</v>
      </c>
      <c r="P110" s="140" t="s">
        <v>309</v>
      </c>
      <c r="Q110" s="140">
        <v>6799458</v>
      </c>
      <c r="R110" s="141">
        <v>14.5</v>
      </c>
      <c r="S110" s="141">
        <f t="shared" si="19"/>
        <v>13.744075829383887</v>
      </c>
      <c r="T110" s="260">
        <v>5.5E-2</v>
      </c>
      <c r="U110" s="140"/>
      <c r="V110" s="141">
        <f t="shared" si="22"/>
        <v>0</v>
      </c>
      <c r="W110" s="141">
        <f t="shared" si="20"/>
        <v>0</v>
      </c>
      <c r="X110" s="141"/>
      <c r="Y110" s="141"/>
      <c r="Z110" s="141"/>
      <c r="AA110" s="203">
        <f t="shared" si="16"/>
        <v>0</v>
      </c>
      <c r="AB110" s="203">
        <f>IF($AA$1690&lt;85,AA110,AA110-(AA110*#REF!))</f>
        <v>0</v>
      </c>
      <c r="AC110" s="58">
        <f t="shared" si="21"/>
        <v>5.5E-2</v>
      </c>
      <c r="AD110" s="203">
        <f t="shared" si="23"/>
        <v>0</v>
      </c>
      <c r="AE110" s="203">
        <f t="shared" si="24"/>
        <v>0</v>
      </c>
    </row>
    <row r="111" spans="1:31" s="283" customFormat="1" x14ac:dyDescent="0.2">
      <c r="A111" s="126">
        <v>9782408024024</v>
      </c>
      <c r="B111" s="127">
        <v>9</v>
      </c>
      <c r="C111" s="65" t="s">
        <v>98</v>
      </c>
      <c r="D111" s="65" t="s">
        <v>255</v>
      </c>
      <c r="E111" s="65" t="s">
        <v>256</v>
      </c>
      <c r="F111" s="86"/>
      <c r="G111" s="65" t="s">
        <v>257</v>
      </c>
      <c r="H111" s="67">
        <f>VLOOKUP(A111,'02.12.2025'!$A$1:$D$5148,3,FALSE)</f>
        <v>479</v>
      </c>
      <c r="I111" s="67"/>
      <c r="J111" s="67">
        <v>300</v>
      </c>
      <c r="K111" s="128"/>
      <c r="L111" s="128"/>
      <c r="M111" s="128">
        <v>44265</v>
      </c>
      <c r="N111" s="129"/>
      <c r="O111" s="130">
        <v>9782408024024</v>
      </c>
      <c r="P111" s="68" t="s">
        <v>258</v>
      </c>
      <c r="Q111" s="68">
        <v>6887245</v>
      </c>
      <c r="R111" s="131">
        <v>9.9</v>
      </c>
      <c r="S111" s="131">
        <f t="shared" si="19"/>
        <v>9.3838862559241711</v>
      </c>
      <c r="T111" s="257">
        <v>5.5E-2</v>
      </c>
      <c r="U111" s="68"/>
      <c r="V111" s="131">
        <f t="shared" si="22"/>
        <v>0</v>
      </c>
      <c r="W111" s="131">
        <f t="shared" si="20"/>
        <v>0</v>
      </c>
      <c r="X111" s="131"/>
      <c r="Y111" s="131"/>
      <c r="Z111" s="131"/>
      <c r="AA111" s="203">
        <f t="shared" ref="AA111:AA171" si="28">W111/(1+AC111)</f>
        <v>0</v>
      </c>
      <c r="AB111" s="203">
        <f>IF($AA$1690&lt;85,AA111,AA111-(AA111*#REF!))</f>
        <v>0</v>
      </c>
      <c r="AC111" s="58">
        <f t="shared" si="21"/>
        <v>5.5E-2</v>
      </c>
      <c r="AD111" s="203">
        <f t="shared" si="23"/>
        <v>0</v>
      </c>
      <c r="AE111" s="203">
        <f t="shared" si="24"/>
        <v>0</v>
      </c>
    </row>
    <row r="112" spans="1:31" s="283" customFormat="1" x14ac:dyDescent="0.2">
      <c r="A112" s="126">
        <v>9782408039639</v>
      </c>
      <c r="B112" s="127">
        <v>9</v>
      </c>
      <c r="C112" s="65" t="s">
        <v>98</v>
      </c>
      <c r="D112" s="65" t="s">
        <v>24</v>
      </c>
      <c r="E112" s="65" t="s">
        <v>256</v>
      </c>
      <c r="F112" s="86"/>
      <c r="G112" s="65" t="s">
        <v>259</v>
      </c>
      <c r="H112" s="67">
        <f>VLOOKUP(A112,'02.12.2025'!$A$1:$D$5148,3,FALSE)</f>
        <v>3476</v>
      </c>
      <c r="I112" s="67"/>
      <c r="J112" s="67">
        <v>200</v>
      </c>
      <c r="K112" s="128"/>
      <c r="L112" s="128"/>
      <c r="M112" s="128">
        <v>44860</v>
      </c>
      <c r="N112" s="129"/>
      <c r="O112" s="130">
        <v>9782408039639</v>
      </c>
      <c r="P112" s="68" t="s">
        <v>260</v>
      </c>
      <c r="Q112" s="68">
        <v>4052465</v>
      </c>
      <c r="R112" s="131">
        <v>9.9</v>
      </c>
      <c r="S112" s="131">
        <f t="shared" si="19"/>
        <v>9.3838862559241711</v>
      </c>
      <c r="T112" s="257">
        <v>5.5E-2</v>
      </c>
      <c r="U112" s="68"/>
      <c r="V112" s="131">
        <f t="shared" si="22"/>
        <v>0</v>
      </c>
      <c r="W112" s="131">
        <f t="shared" si="20"/>
        <v>0</v>
      </c>
      <c r="X112" s="131"/>
      <c r="Y112" s="131"/>
      <c r="Z112" s="131"/>
      <c r="AA112" s="203">
        <f t="shared" si="28"/>
        <v>0</v>
      </c>
      <c r="AB112" s="203">
        <f>IF($AA$1690&lt;85,AA112,AA112-(AA112*#REF!))</f>
        <v>0</v>
      </c>
      <c r="AC112" s="58">
        <f t="shared" si="21"/>
        <v>5.5E-2</v>
      </c>
      <c r="AD112" s="203">
        <f t="shared" si="23"/>
        <v>0</v>
      </c>
      <c r="AE112" s="203">
        <f t="shared" si="24"/>
        <v>0</v>
      </c>
    </row>
    <row r="113" spans="1:31" s="292" customFormat="1" x14ac:dyDescent="0.2">
      <c r="A113" s="96">
        <v>9782408059729</v>
      </c>
      <c r="B113" s="97">
        <v>9</v>
      </c>
      <c r="C113" s="98" t="s">
        <v>98</v>
      </c>
      <c r="D113" s="98" t="s">
        <v>24</v>
      </c>
      <c r="E113" s="98" t="s">
        <v>127</v>
      </c>
      <c r="F113" s="99" t="s">
        <v>339</v>
      </c>
      <c r="G113" s="98" t="s">
        <v>3585</v>
      </c>
      <c r="H113" s="66">
        <f>VLOOKUP(A113,'02.12.2025'!$A$1:$D$5148,3,FALSE)</f>
        <v>0</v>
      </c>
      <c r="I113" s="66"/>
      <c r="J113" s="66">
        <v>100</v>
      </c>
      <c r="K113" s="100"/>
      <c r="L113" s="100">
        <v>46029</v>
      </c>
      <c r="M113" s="100"/>
      <c r="N113" s="101" t="s">
        <v>28</v>
      </c>
      <c r="O113" s="102">
        <v>9782408059729</v>
      </c>
      <c r="P113" s="95" t="s">
        <v>3586</v>
      </c>
      <c r="Q113" s="95">
        <v>7365512</v>
      </c>
      <c r="R113" s="94">
        <v>7.9</v>
      </c>
      <c r="S113" s="94">
        <f t="shared" si="19"/>
        <v>7.488151658767773</v>
      </c>
      <c r="T113" s="254">
        <v>5.5E-2</v>
      </c>
      <c r="U113" s="95"/>
      <c r="V113" s="94">
        <f t="shared" si="22"/>
        <v>0</v>
      </c>
      <c r="W113" s="94">
        <f t="shared" si="20"/>
        <v>0</v>
      </c>
      <c r="X113" s="94"/>
      <c r="Y113" s="94"/>
      <c r="Z113" s="94"/>
      <c r="AA113" s="203">
        <f t="shared" ref="AA113:AA114" si="29">W113/(1+AC113)</f>
        <v>0</v>
      </c>
      <c r="AB113" s="203">
        <f>IF($AA$1690&lt;85,AA113,AA113-(AA113*#REF!))</f>
        <v>0</v>
      </c>
      <c r="AC113" s="58">
        <f t="shared" si="21"/>
        <v>5.5E-2</v>
      </c>
      <c r="AD113" s="203">
        <f t="shared" ref="AD113:AD114" si="30">+AB113*AC113</f>
        <v>0</v>
      </c>
      <c r="AE113" s="203">
        <f t="shared" ref="AE113:AE114" si="31">+AB113+AD113</f>
        <v>0</v>
      </c>
    </row>
    <row r="114" spans="1:31" s="292" customFormat="1" x14ac:dyDescent="0.2">
      <c r="A114" s="96">
        <v>9782408064525</v>
      </c>
      <c r="B114" s="97">
        <v>9</v>
      </c>
      <c r="C114" s="98" t="s">
        <v>98</v>
      </c>
      <c r="D114" s="98" t="s">
        <v>24</v>
      </c>
      <c r="E114" s="98" t="s">
        <v>127</v>
      </c>
      <c r="F114" s="99"/>
      <c r="G114" s="98" t="s">
        <v>3698</v>
      </c>
      <c r="H114" s="66">
        <f>VLOOKUP(A114,'02.12.2025'!$A$1:$D$5148,3,FALSE)</f>
        <v>0</v>
      </c>
      <c r="I114" s="66"/>
      <c r="J114" s="66">
        <v>100</v>
      </c>
      <c r="K114" s="100"/>
      <c r="L114" s="100">
        <v>46071</v>
      </c>
      <c r="M114" s="100"/>
      <c r="N114" s="101" t="s">
        <v>28</v>
      </c>
      <c r="O114" s="102">
        <v>9782408064525</v>
      </c>
      <c r="P114" s="95" t="s">
        <v>3699</v>
      </c>
      <c r="Q114" s="95">
        <v>3704089</v>
      </c>
      <c r="R114" s="94">
        <v>7.9</v>
      </c>
      <c r="S114" s="94">
        <f t="shared" si="19"/>
        <v>7.488151658767773</v>
      </c>
      <c r="T114" s="254">
        <v>5.5E-2</v>
      </c>
      <c r="U114" s="95"/>
      <c r="V114" s="94">
        <f t="shared" si="22"/>
        <v>0</v>
      </c>
      <c r="W114" s="94">
        <f t="shared" si="20"/>
        <v>0</v>
      </c>
      <c r="X114" s="94"/>
      <c r="Y114" s="94"/>
      <c r="Z114" s="94"/>
      <c r="AA114" s="203">
        <f t="shared" si="29"/>
        <v>0</v>
      </c>
      <c r="AB114" s="203">
        <f>IF($AA$1690&lt;85,AA114,AA114-(AA114*#REF!))</f>
        <v>0</v>
      </c>
      <c r="AC114" s="58">
        <f t="shared" si="21"/>
        <v>5.5E-2</v>
      </c>
      <c r="AD114" s="203">
        <f t="shared" si="30"/>
        <v>0</v>
      </c>
      <c r="AE114" s="203">
        <f t="shared" si="31"/>
        <v>0</v>
      </c>
    </row>
    <row r="115" spans="1:31" s="287" customFormat="1" x14ac:dyDescent="0.2">
      <c r="A115" s="117">
        <v>9782408056834</v>
      </c>
      <c r="B115" s="118">
        <v>9</v>
      </c>
      <c r="C115" s="119" t="s">
        <v>98</v>
      </c>
      <c r="D115" s="119" t="s">
        <v>24</v>
      </c>
      <c r="E115" s="119" t="s">
        <v>127</v>
      </c>
      <c r="F115" s="120"/>
      <c r="G115" s="119" t="s">
        <v>3345</v>
      </c>
      <c r="H115" s="57">
        <f>VLOOKUP(A115,'02.12.2025'!$A$1:$D$5148,3,FALSE)</f>
        <v>2331</v>
      </c>
      <c r="I115" s="57"/>
      <c r="J115" s="57">
        <v>200</v>
      </c>
      <c r="K115" s="121"/>
      <c r="L115" s="121"/>
      <c r="M115" s="121">
        <v>45917</v>
      </c>
      <c r="N115" s="122" t="s">
        <v>28</v>
      </c>
      <c r="O115" s="125">
        <v>9782408056834</v>
      </c>
      <c r="P115" s="123" t="s">
        <v>3346</v>
      </c>
      <c r="Q115" s="123">
        <v>3632800</v>
      </c>
      <c r="R115" s="124">
        <v>10.9</v>
      </c>
      <c r="S115" s="124">
        <f t="shared" si="19"/>
        <v>10.33175355450237</v>
      </c>
      <c r="T115" s="253">
        <v>5.5E-2</v>
      </c>
      <c r="U115" s="123"/>
      <c r="V115" s="124">
        <f t="shared" si="22"/>
        <v>0</v>
      </c>
      <c r="W115" s="124">
        <f t="shared" si="20"/>
        <v>0</v>
      </c>
      <c r="X115" s="124"/>
      <c r="Y115" s="124"/>
      <c r="Z115" s="124"/>
      <c r="AA115" s="203">
        <f t="shared" si="28"/>
        <v>0</v>
      </c>
      <c r="AB115" s="203">
        <f>IF($AA$1690&lt;85,AA115,AA115-(AA115*#REF!))</f>
        <v>0</v>
      </c>
      <c r="AC115" s="58">
        <f t="shared" si="21"/>
        <v>5.5E-2</v>
      </c>
      <c r="AD115" s="203">
        <f t="shared" si="23"/>
        <v>0</v>
      </c>
      <c r="AE115" s="203">
        <f t="shared" si="24"/>
        <v>0</v>
      </c>
    </row>
    <row r="116" spans="1:31" s="287" customFormat="1" x14ac:dyDescent="0.2">
      <c r="A116" s="117">
        <v>9782408057756</v>
      </c>
      <c r="B116" s="118">
        <v>9</v>
      </c>
      <c r="C116" s="119" t="s">
        <v>98</v>
      </c>
      <c r="D116" s="119" t="s">
        <v>24</v>
      </c>
      <c r="E116" s="119" t="s">
        <v>127</v>
      </c>
      <c r="F116" s="120"/>
      <c r="G116" s="119" t="s">
        <v>3561</v>
      </c>
      <c r="H116" s="57">
        <f>VLOOKUP(A116,'02.12.2025'!$A$1:$D$5148,3,FALSE)</f>
        <v>1434</v>
      </c>
      <c r="I116" s="57"/>
      <c r="J116" s="57">
        <v>200</v>
      </c>
      <c r="K116" s="121"/>
      <c r="L116" s="121"/>
      <c r="M116" s="121">
        <v>45945</v>
      </c>
      <c r="N116" s="122" t="s">
        <v>28</v>
      </c>
      <c r="O116" s="125">
        <v>9782408057756</v>
      </c>
      <c r="P116" s="123" t="s">
        <v>3468</v>
      </c>
      <c r="Q116" s="123">
        <v>4812556</v>
      </c>
      <c r="R116" s="124">
        <v>11.5</v>
      </c>
      <c r="S116" s="124">
        <f t="shared" si="19"/>
        <v>10.900473933649289</v>
      </c>
      <c r="T116" s="253">
        <v>5.5E-2</v>
      </c>
      <c r="U116" s="123"/>
      <c r="V116" s="124">
        <f t="shared" si="22"/>
        <v>0</v>
      </c>
      <c r="W116" s="124">
        <f t="shared" si="20"/>
        <v>0</v>
      </c>
      <c r="X116" s="124"/>
      <c r="Y116" s="124"/>
      <c r="Z116" s="124"/>
      <c r="AA116" s="203">
        <f>W116/(1+AC116)</f>
        <v>0</v>
      </c>
      <c r="AB116" s="203">
        <f>IF($AA$1690&lt;85,AA116,AA116-(AA116*#REF!))</f>
        <v>0</v>
      </c>
      <c r="AC116" s="58">
        <f t="shared" si="21"/>
        <v>5.5E-2</v>
      </c>
      <c r="AD116" s="203">
        <f>+AB116*AC116</f>
        <v>0</v>
      </c>
      <c r="AE116" s="203">
        <f>+AB116+AD116</f>
        <v>0</v>
      </c>
    </row>
    <row r="117" spans="1:31" s="283" customFormat="1" x14ac:dyDescent="0.2">
      <c r="A117" s="126">
        <v>9782408054205</v>
      </c>
      <c r="B117" s="127">
        <v>9</v>
      </c>
      <c r="C117" s="65" t="s">
        <v>98</v>
      </c>
      <c r="D117" s="65" t="s">
        <v>24</v>
      </c>
      <c r="E117" s="65" t="s">
        <v>127</v>
      </c>
      <c r="F117" s="86"/>
      <c r="G117" s="65" t="s">
        <v>613</v>
      </c>
      <c r="H117" s="67">
        <f>VLOOKUP(A117,'02.12.2025'!$A$1:$D$5148,3,FALSE)</f>
        <v>3166</v>
      </c>
      <c r="I117" s="67"/>
      <c r="J117" s="67">
        <v>200</v>
      </c>
      <c r="K117" s="128"/>
      <c r="L117" s="128"/>
      <c r="M117" s="128">
        <v>45588</v>
      </c>
      <c r="N117" s="129"/>
      <c r="O117" s="130">
        <v>9782408054205</v>
      </c>
      <c r="P117" s="68" t="s">
        <v>614</v>
      </c>
      <c r="Q117" s="68">
        <v>7288799</v>
      </c>
      <c r="R117" s="131">
        <v>10.9</v>
      </c>
      <c r="S117" s="131">
        <f t="shared" si="19"/>
        <v>10.33175355450237</v>
      </c>
      <c r="T117" s="257">
        <v>5.5E-2</v>
      </c>
      <c r="U117" s="68"/>
      <c r="V117" s="131">
        <f t="shared" si="22"/>
        <v>0</v>
      </c>
      <c r="W117" s="131">
        <f t="shared" si="20"/>
        <v>0</v>
      </c>
      <c r="X117" s="131"/>
      <c r="Y117" s="131"/>
      <c r="Z117" s="131"/>
      <c r="AA117" s="203">
        <f t="shared" si="28"/>
        <v>0</v>
      </c>
      <c r="AB117" s="203">
        <f>IF($AA$1690&lt;85,AA117,AA117-(AA117*#REF!))</f>
        <v>0</v>
      </c>
      <c r="AC117" s="58">
        <f t="shared" si="21"/>
        <v>5.5E-2</v>
      </c>
      <c r="AD117" s="203">
        <f t="shared" si="23"/>
        <v>0</v>
      </c>
      <c r="AE117" s="203">
        <f t="shared" si="24"/>
        <v>0</v>
      </c>
    </row>
    <row r="118" spans="1:31" s="283" customFormat="1" x14ac:dyDescent="0.2">
      <c r="A118" s="126">
        <v>9782408053499</v>
      </c>
      <c r="B118" s="127">
        <v>9</v>
      </c>
      <c r="C118" s="65" t="s">
        <v>98</v>
      </c>
      <c r="D118" s="65" t="s">
        <v>24</v>
      </c>
      <c r="E118" s="65" t="s">
        <v>127</v>
      </c>
      <c r="F118" s="86"/>
      <c r="G118" s="65" t="s">
        <v>128</v>
      </c>
      <c r="H118" s="67">
        <f>VLOOKUP(A118,'02.12.2025'!$A$1:$D$5148,3,FALSE)</f>
        <v>1815</v>
      </c>
      <c r="I118" s="67"/>
      <c r="J118" s="67">
        <v>200</v>
      </c>
      <c r="K118" s="76"/>
      <c r="L118" s="61"/>
      <c r="M118" s="76">
        <v>45476</v>
      </c>
      <c r="N118" s="129"/>
      <c r="O118" s="130">
        <v>9782408053499</v>
      </c>
      <c r="P118" s="68" t="s">
        <v>129</v>
      </c>
      <c r="Q118" s="68">
        <v>6483546</v>
      </c>
      <c r="R118" s="131">
        <v>14.9</v>
      </c>
      <c r="S118" s="131">
        <f t="shared" si="19"/>
        <v>14.123222748815166</v>
      </c>
      <c r="T118" s="257">
        <v>5.5E-2</v>
      </c>
      <c r="U118" s="68"/>
      <c r="V118" s="131">
        <f t="shared" si="22"/>
        <v>0</v>
      </c>
      <c r="W118" s="131">
        <f t="shared" si="20"/>
        <v>0</v>
      </c>
      <c r="X118" s="131"/>
      <c r="Y118" s="131"/>
      <c r="Z118" s="131"/>
      <c r="AA118" s="203">
        <f t="shared" si="28"/>
        <v>0</v>
      </c>
      <c r="AB118" s="203">
        <f>IF($AA$1690&lt;85,AA118,AA118-(AA118*#REF!))</f>
        <v>0</v>
      </c>
      <c r="AC118" s="58">
        <f t="shared" si="21"/>
        <v>5.5E-2</v>
      </c>
      <c r="AD118" s="203">
        <f t="shared" si="23"/>
        <v>0</v>
      </c>
      <c r="AE118" s="203">
        <f t="shared" si="24"/>
        <v>0</v>
      </c>
    </row>
    <row r="119" spans="1:31" s="283" customFormat="1" x14ac:dyDescent="0.2">
      <c r="A119" s="126">
        <v>9782408054373</v>
      </c>
      <c r="B119" s="127">
        <v>9</v>
      </c>
      <c r="C119" s="65" t="s">
        <v>98</v>
      </c>
      <c r="D119" s="65" t="s">
        <v>24</v>
      </c>
      <c r="E119" s="65" t="s">
        <v>127</v>
      </c>
      <c r="F119" s="86"/>
      <c r="G119" s="65" t="s">
        <v>130</v>
      </c>
      <c r="H119" s="67">
        <f>VLOOKUP(A119,'02.12.2025'!$A$1:$D$5148,3,FALSE)</f>
        <v>677</v>
      </c>
      <c r="I119" s="67"/>
      <c r="J119" s="67">
        <v>300</v>
      </c>
      <c r="K119" s="128"/>
      <c r="L119" s="128"/>
      <c r="M119" s="128">
        <v>45525</v>
      </c>
      <c r="N119" s="129"/>
      <c r="O119" s="130">
        <v>9782408054373</v>
      </c>
      <c r="P119" s="68" t="s">
        <v>131</v>
      </c>
      <c r="Q119" s="68">
        <v>7886386</v>
      </c>
      <c r="R119" s="131">
        <v>9.9</v>
      </c>
      <c r="S119" s="131">
        <f t="shared" si="19"/>
        <v>9.3838862559241711</v>
      </c>
      <c r="T119" s="257">
        <v>5.5E-2</v>
      </c>
      <c r="U119" s="68"/>
      <c r="V119" s="131">
        <f t="shared" si="22"/>
        <v>0</v>
      </c>
      <c r="W119" s="131">
        <f t="shared" si="20"/>
        <v>0</v>
      </c>
      <c r="X119" s="131"/>
      <c r="Y119" s="131"/>
      <c r="Z119" s="131"/>
      <c r="AA119" s="203">
        <f t="shared" si="28"/>
        <v>0</v>
      </c>
      <c r="AB119" s="203">
        <f>IF($AA$1690&lt;85,AA119,AA119-(AA119*#REF!))</f>
        <v>0</v>
      </c>
      <c r="AC119" s="58">
        <f t="shared" si="21"/>
        <v>5.5E-2</v>
      </c>
      <c r="AD119" s="203">
        <f t="shared" si="23"/>
        <v>0</v>
      </c>
      <c r="AE119" s="203">
        <f t="shared" si="24"/>
        <v>0</v>
      </c>
    </row>
    <row r="120" spans="1:31" s="283" customFormat="1" x14ac:dyDescent="0.2">
      <c r="A120" s="126">
        <v>9782745942081</v>
      </c>
      <c r="B120" s="127">
        <v>9</v>
      </c>
      <c r="C120" s="65" t="s">
        <v>132</v>
      </c>
      <c r="D120" s="65" t="s">
        <v>24</v>
      </c>
      <c r="E120" s="65" t="s">
        <v>127</v>
      </c>
      <c r="F120" s="86"/>
      <c r="G120" s="65" t="s">
        <v>133</v>
      </c>
      <c r="H120" s="67">
        <f>VLOOKUP(A120,'02.12.2025'!$A$1:$D$5148,3,FALSE)</f>
        <v>650</v>
      </c>
      <c r="I120" s="67"/>
      <c r="J120" s="67">
        <v>300</v>
      </c>
      <c r="K120" s="128"/>
      <c r="L120" s="128"/>
      <c r="M120" s="128">
        <v>40122</v>
      </c>
      <c r="N120" s="129"/>
      <c r="O120" s="130">
        <v>9782745942081</v>
      </c>
      <c r="P120" s="68" t="s">
        <v>134</v>
      </c>
      <c r="Q120" s="68">
        <v>3452547</v>
      </c>
      <c r="R120" s="131">
        <v>9.9</v>
      </c>
      <c r="S120" s="131">
        <f t="shared" si="19"/>
        <v>9.3838862559241711</v>
      </c>
      <c r="T120" s="257">
        <v>5.5E-2</v>
      </c>
      <c r="U120" s="68"/>
      <c r="V120" s="131">
        <f t="shared" si="22"/>
        <v>0</v>
      </c>
      <c r="W120" s="131">
        <f t="shared" si="20"/>
        <v>0</v>
      </c>
      <c r="X120" s="131"/>
      <c r="Y120" s="131"/>
      <c r="Z120" s="131"/>
      <c r="AA120" s="203">
        <f t="shared" si="28"/>
        <v>0</v>
      </c>
      <c r="AB120" s="203">
        <f>IF($AA$1690&lt;85,AA120,AA120-(AA120*#REF!))</f>
        <v>0</v>
      </c>
      <c r="AC120" s="58">
        <f t="shared" si="21"/>
        <v>5.5E-2</v>
      </c>
      <c r="AD120" s="203">
        <f t="shared" si="23"/>
        <v>0</v>
      </c>
      <c r="AE120" s="203">
        <f t="shared" si="24"/>
        <v>0</v>
      </c>
    </row>
    <row r="121" spans="1:31" s="287" customFormat="1" x14ac:dyDescent="0.2">
      <c r="A121" s="117">
        <v>9782408056650</v>
      </c>
      <c r="B121" s="118">
        <v>9</v>
      </c>
      <c r="C121" s="119" t="s">
        <v>132</v>
      </c>
      <c r="D121" s="119" t="s">
        <v>24</v>
      </c>
      <c r="E121" s="119" t="s">
        <v>127</v>
      </c>
      <c r="F121" s="120" t="s">
        <v>135</v>
      </c>
      <c r="G121" s="119" t="s">
        <v>3347</v>
      </c>
      <c r="H121" s="57">
        <f>VLOOKUP(A121,'02.12.2025'!$A$1:$D$5148,3,FALSE)</f>
        <v>3250</v>
      </c>
      <c r="I121" s="57"/>
      <c r="J121" s="57">
        <v>300</v>
      </c>
      <c r="K121" s="121"/>
      <c r="L121" s="121"/>
      <c r="M121" s="121">
        <v>45917</v>
      </c>
      <c r="N121" s="122" t="s">
        <v>28</v>
      </c>
      <c r="O121" s="125">
        <v>9782408056650</v>
      </c>
      <c r="P121" s="123" t="s">
        <v>3348</v>
      </c>
      <c r="Q121" s="123">
        <v>3370510</v>
      </c>
      <c r="R121" s="124">
        <v>10.9</v>
      </c>
      <c r="S121" s="124">
        <f t="shared" si="19"/>
        <v>10.33175355450237</v>
      </c>
      <c r="T121" s="253">
        <v>5.5E-2</v>
      </c>
      <c r="U121" s="123"/>
      <c r="V121" s="124">
        <f t="shared" si="22"/>
        <v>0</v>
      </c>
      <c r="W121" s="124">
        <f t="shared" si="20"/>
        <v>0</v>
      </c>
      <c r="X121" s="124"/>
      <c r="Y121" s="124"/>
      <c r="Z121" s="124"/>
      <c r="AA121" s="203">
        <f t="shared" si="28"/>
        <v>0</v>
      </c>
      <c r="AB121" s="203">
        <f>IF($AA$1690&lt;85,AA121,AA121-(AA121*#REF!))</f>
        <v>0</v>
      </c>
      <c r="AC121" s="58">
        <f t="shared" si="21"/>
        <v>5.5E-2</v>
      </c>
      <c r="AD121" s="203">
        <f t="shared" si="23"/>
        <v>0</v>
      </c>
      <c r="AE121" s="203">
        <f t="shared" si="24"/>
        <v>0</v>
      </c>
    </row>
    <row r="122" spans="1:31" s="287" customFormat="1" x14ac:dyDescent="0.2">
      <c r="A122" s="117">
        <v>9782408050528</v>
      </c>
      <c r="B122" s="118">
        <v>9</v>
      </c>
      <c r="C122" s="119" t="s">
        <v>132</v>
      </c>
      <c r="D122" s="119" t="s">
        <v>24</v>
      </c>
      <c r="E122" s="119" t="s">
        <v>127</v>
      </c>
      <c r="F122" s="120" t="s">
        <v>135</v>
      </c>
      <c r="G122" s="119" t="s">
        <v>2999</v>
      </c>
      <c r="H122" s="57">
        <f>VLOOKUP(A122,'02.12.2025'!$A$1:$D$5148,3,FALSE)</f>
        <v>3017</v>
      </c>
      <c r="I122" s="57"/>
      <c r="J122" s="57">
        <v>300</v>
      </c>
      <c r="K122" s="121"/>
      <c r="L122" s="121"/>
      <c r="M122" s="121">
        <v>45700</v>
      </c>
      <c r="N122" s="122" t="s">
        <v>28</v>
      </c>
      <c r="O122" s="125">
        <v>9782408050528</v>
      </c>
      <c r="P122" s="123" t="s">
        <v>3000</v>
      </c>
      <c r="Q122" s="123">
        <v>1462113</v>
      </c>
      <c r="R122" s="124">
        <v>10.9</v>
      </c>
      <c r="S122" s="124">
        <f t="shared" si="19"/>
        <v>10.33175355450237</v>
      </c>
      <c r="T122" s="253">
        <v>5.5E-2</v>
      </c>
      <c r="U122" s="123"/>
      <c r="V122" s="124">
        <f t="shared" si="22"/>
        <v>0</v>
      </c>
      <c r="W122" s="124">
        <f t="shared" si="20"/>
        <v>0</v>
      </c>
      <c r="X122" s="124"/>
      <c r="Y122" s="124"/>
      <c r="Z122" s="124"/>
      <c r="AA122" s="203">
        <f t="shared" si="28"/>
        <v>0</v>
      </c>
      <c r="AB122" s="203">
        <f>IF($AA$1690&lt;85,AA122,AA122-(AA122*#REF!))</f>
        <v>0</v>
      </c>
      <c r="AC122" s="58">
        <f t="shared" si="21"/>
        <v>5.5E-2</v>
      </c>
      <c r="AD122" s="203">
        <f t="shared" si="23"/>
        <v>0</v>
      </c>
      <c r="AE122" s="203">
        <f t="shared" si="24"/>
        <v>0</v>
      </c>
    </row>
    <row r="123" spans="1:31" s="283" customFormat="1" x14ac:dyDescent="0.2">
      <c r="A123" s="126">
        <v>9782408050535</v>
      </c>
      <c r="B123" s="127">
        <v>9</v>
      </c>
      <c r="C123" s="65" t="s">
        <v>132</v>
      </c>
      <c r="D123" s="65" t="s">
        <v>24</v>
      </c>
      <c r="E123" s="65" t="s">
        <v>127</v>
      </c>
      <c r="F123" s="86" t="s">
        <v>135</v>
      </c>
      <c r="G123" s="65" t="s">
        <v>136</v>
      </c>
      <c r="H123" s="67">
        <f>VLOOKUP(A123,'02.12.2025'!$A$1:$D$5148,3,FALSE)</f>
        <v>3097</v>
      </c>
      <c r="I123" s="67"/>
      <c r="J123" s="67">
        <v>300</v>
      </c>
      <c r="K123" s="128"/>
      <c r="L123" s="128"/>
      <c r="M123" s="128">
        <v>45539</v>
      </c>
      <c r="N123" s="129"/>
      <c r="O123" s="130">
        <v>9782408050535</v>
      </c>
      <c r="P123" s="68" t="s">
        <v>137</v>
      </c>
      <c r="Q123" s="68">
        <v>1462236</v>
      </c>
      <c r="R123" s="131">
        <v>10.9</v>
      </c>
      <c r="S123" s="131">
        <f t="shared" si="19"/>
        <v>10.33175355450237</v>
      </c>
      <c r="T123" s="257">
        <v>5.5E-2</v>
      </c>
      <c r="U123" s="68"/>
      <c r="V123" s="131">
        <f t="shared" si="22"/>
        <v>0</v>
      </c>
      <c r="W123" s="131">
        <f t="shared" si="20"/>
        <v>0</v>
      </c>
      <c r="X123" s="131"/>
      <c r="Y123" s="131"/>
      <c r="Z123" s="131"/>
      <c r="AA123" s="203">
        <f t="shared" si="28"/>
        <v>0</v>
      </c>
      <c r="AB123" s="203">
        <f>IF($AA$1690&lt;85,AA123,AA123-(AA123*#REF!))</f>
        <v>0</v>
      </c>
      <c r="AC123" s="58">
        <f t="shared" si="21"/>
        <v>5.5E-2</v>
      </c>
      <c r="AD123" s="203">
        <f t="shared" si="23"/>
        <v>0</v>
      </c>
      <c r="AE123" s="203">
        <f t="shared" si="24"/>
        <v>0</v>
      </c>
    </row>
    <row r="124" spans="1:31" s="292" customFormat="1" x14ac:dyDescent="0.2">
      <c r="A124" s="96">
        <v>9782408063702</v>
      </c>
      <c r="B124" s="97">
        <v>9</v>
      </c>
      <c r="C124" s="98" t="s">
        <v>23</v>
      </c>
      <c r="D124" s="98" t="s">
        <v>24</v>
      </c>
      <c r="E124" s="98" t="s">
        <v>83</v>
      </c>
      <c r="F124" s="99"/>
      <c r="G124" s="98" t="s">
        <v>3589</v>
      </c>
      <c r="H124" s="66">
        <f>VLOOKUP(A124,'02.12.2025'!$A$1:$D$5148,3,FALSE)</f>
        <v>0</v>
      </c>
      <c r="I124" s="66"/>
      <c r="J124" s="66">
        <v>100</v>
      </c>
      <c r="K124" s="100"/>
      <c r="L124" s="100">
        <v>46071</v>
      </c>
      <c r="M124" s="100"/>
      <c r="N124" s="101" t="s">
        <v>28</v>
      </c>
      <c r="O124" s="102">
        <v>9782408063702</v>
      </c>
      <c r="P124" s="95" t="s">
        <v>3590</v>
      </c>
      <c r="Q124" s="95">
        <v>2999031</v>
      </c>
      <c r="R124" s="94">
        <v>8.9</v>
      </c>
      <c r="S124" s="94">
        <f t="shared" si="19"/>
        <v>8.4360189573459721</v>
      </c>
      <c r="T124" s="254">
        <v>5.5E-2</v>
      </c>
      <c r="U124" s="95"/>
      <c r="V124" s="94">
        <f t="shared" si="22"/>
        <v>0</v>
      </c>
      <c r="W124" s="94">
        <f t="shared" si="20"/>
        <v>0</v>
      </c>
      <c r="X124" s="94"/>
      <c r="Y124" s="94"/>
      <c r="Z124" s="94"/>
      <c r="AA124" s="203">
        <f t="shared" ref="AA124" si="32">W124/(1+AC124)</f>
        <v>0</v>
      </c>
      <c r="AB124" s="203">
        <f>IF($AA$1690&lt;85,AA124,AA124-(AA124*#REF!))</f>
        <v>0</v>
      </c>
      <c r="AC124" s="58">
        <f t="shared" si="21"/>
        <v>5.5E-2</v>
      </c>
      <c r="AD124" s="203">
        <f t="shared" ref="AD124" si="33">+AB124*AC124</f>
        <v>0</v>
      </c>
      <c r="AE124" s="203">
        <f t="shared" ref="AE124" si="34">+AB124+AD124</f>
        <v>0</v>
      </c>
    </row>
    <row r="125" spans="1:31" s="288" customFormat="1" x14ac:dyDescent="0.2">
      <c r="A125" s="304">
        <v>9782408056285</v>
      </c>
      <c r="B125" s="305">
        <v>9</v>
      </c>
      <c r="C125" s="306" t="s">
        <v>98</v>
      </c>
      <c r="D125" s="307" t="s">
        <v>24</v>
      </c>
      <c r="E125" s="307" t="s">
        <v>83</v>
      </c>
      <c r="F125" s="307"/>
      <c r="G125" s="307" t="s">
        <v>3340</v>
      </c>
      <c r="H125" s="136">
        <f>VLOOKUP(A125,'02.12.2025'!$A$1:$D$5148,3,FALSE)</f>
        <v>0</v>
      </c>
      <c r="I125" s="308" t="s">
        <v>197</v>
      </c>
      <c r="J125" s="308">
        <v>200</v>
      </c>
      <c r="K125" s="309">
        <v>46008</v>
      </c>
      <c r="L125" s="309"/>
      <c r="M125" s="309">
        <v>45840</v>
      </c>
      <c r="N125" s="309" t="s">
        <v>28</v>
      </c>
      <c r="O125" s="305">
        <v>9782408056285</v>
      </c>
      <c r="P125" s="308" t="s">
        <v>3341</v>
      </c>
      <c r="Q125" s="140">
        <v>2587559</v>
      </c>
      <c r="R125" s="310">
        <v>10.9</v>
      </c>
      <c r="S125" s="141">
        <f t="shared" si="19"/>
        <v>10.33175355450237</v>
      </c>
      <c r="T125" s="311">
        <v>5.5E-2</v>
      </c>
      <c r="U125" s="140"/>
      <c r="V125" s="141">
        <f t="shared" si="22"/>
        <v>0</v>
      </c>
      <c r="W125" s="141">
        <f t="shared" si="20"/>
        <v>0</v>
      </c>
      <c r="X125" s="141"/>
      <c r="Y125" s="141"/>
      <c r="Z125" s="141"/>
      <c r="AA125" s="203">
        <f>W125/(1+AC125)</f>
        <v>0</v>
      </c>
      <c r="AB125" s="203">
        <f>IF($AA$1690&lt;85,AA125,AA125-(AA125*#REF!))</f>
        <v>0</v>
      </c>
      <c r="AC125" s="58">
        <f t="shared" si="21"/>
        <v>5.5E-2</v>
      </c>
      <c r="AD125" s="203">
        <f>+AB125*AC125</f>
        <v>0</v>
      </c>
      <c r="AE125" s="203">
        <f>+AB125+AD125</f>
        <v>0</v>
      </c>
    </row>
    <row r="126" spans="1:31" s="287" customFormat="1" x14ac:dyDescent="0.2">
      <c r="A126" s="42">
        <v>9782408059071</v>
      </c>
      <c r="B126" s="43">
        <v>10</v>
      </c>
      <c r="C126" s="298" t="s">
        <v>98</v>
      </c>
      <c r="D126" s="44" t="s">
        <v>24</v>
      </c>
      <c r="E126" s="44" t="s">
        <v>83</v>
      </c>
      <c r="F126" s="44" t="s">
        <v>332</v>
      </c>
      <c r="G126" s="44" t="s">
        <v>3098</v>
      </c>
      <c r="H126" s="57">
        <f>VLOOKUP(A126,'02.12.2025'!$A$1:$D$5148,3,FALSE)</f>
        <v>86</v>
      </c>
      <c r="I126" s="45"/>
      <c r="J126" s="45">
        <v>200</v>
      </c>
      <c r="K126" s="46">
        <v>46029</v>
      </c>
      <c r="L126" s="46"/>
      <c r="M126" s="121">
        <v>45784</v>
      </c>
      <c r="N126" s="46" t="s">
        <v>28</v>
      </c>
      <c r="O126" s="43">
        <v>9782408059071</v>
      </c>
      <c r="P126" s="45" t="s">
        <v>3099</v>
      </c>
      <c r="Q126" s="123">
        <v>6468044</v>
      </c>
      <c r="R126" s="47">
        <v>14.9</v>
      </c>
      <c r="S126" s="124">
        <f t="shared" si="19"/>
        <v>14.123222748815166</v>
      </c>
      <c r="T126" s="262">
        <v>5.5E-2</v>
      </c>
      <c r="U126" s="123"/>
      <c r="V126" s="124">
        <f t="shared" si="22"/>
        <v>0</v>
      </c>
      <c r="W126" s="124">
        <f t="shared" si="20"/>
        <v>0</v>
      </c>
      <c r="X126" s="124"/>
      <c r="Y126" s="124"/>
      <c r="Z126" s="124"/>
      <c r="AA126" s="203">
        <f t="shared" si="28"/>
        <v>0</v>
      </c>
      <c r="AB126" s="203">
        <f>IF($AA$1690&lt;85,AA126,AA126-(AA126*#REF!))</f>
        <v>0</v>
      </c>
      <c r="AC126" s="58">
        <f t="shared" si="21"/>
        <v>5.5E-2</v>
      </c>
      <c r="AD126" s="203">
        <f t="shared" si="23"/>
        <v>0</v>
      </c>
      <c r="AE126" s="203">
        <f t="shared" si="24"/>
        <v>0</v>
      </c>
    </row>
    <row r="127" spans="1:31" s="283" customFormat="1" x14ac:dyDescent="0.2">
      <c r="A127" s="126">
        <v>9782408051402</v>
      </c>
      <c r="B127" s="127">
        <v>10</v>
      </c>
      <c r="C127" s="65" t="s">
        <v>98</v>
      </c>
      <c r="D127" s="65" t="s">
        <v>24</v>
      </c>
      <c r="E127" s="65" t="s">
        <v>83</v>
      </c>
      <c r="F127" s="86" t="s">
        <v>332</v>
      </c>
      <c r="G127" s="65" t="s">
        <v>333</v>
      </c>
      <c r="H127" s="67">
        <f>VLOOKUP(A127,'02.12.2025'!$A$1:$D$5148,3,FALSE)</f>
        <v>4097</v>
      </c>
      <c r="I127" s="67"/>
      <c r="J127" s="67">
        <v>200</v>
      </c>
      <c r="K127" s="128"/>
      <c r="L127" s="128"/>
      <c r="M127" s="128">
        <v>45581</v>
      </c>
      <c r="N127" s="129"/>
      <c r="O127" s="130">
        <v>9782408051402</v>
      </c>
      <c r="P127" s="68" t="s">
        <v>334</v>
      </c>
      <c r="Q127" s="68">
        <v>3602654</v>
      </c>
      <c r="R127" s="131">
        <v>14.9</v>
      </c>
      <c r="S127" s="131">
        <f t="shared" si="19"/>
        <v>14.123222748815166</v>
      </c>
      <c r="T127" s="257">
        <v>5.5E-2</v>
      </c>
      <c r="U127" s="68"/>
      <c r="V127" s="131">
        <f t="shared" si="22"/>
        <v>0</v>
      </c>
      <c r="W127" s="131">
        <f t="shared" si="20"/>
        <v>0</v>
      </c>
      <c r="X127" s="131"/>
      <c r="Y127" s="131"/>
      <c r="Z127" s="131"/>
      <c r="AA127" s="203">
        <f t="shared" si="28"/>
        <v>0</v>
      </c>
      <c r="AB127" s="203">
        <f>IF($AA$1690&lt;85,AA127,AA127-(AA127*#REF!))</f>
        <v>0</v>
      </c>
      <c r="AC127" s="58">
        <f t="shared" si="21"/>
        <v>5.5E-2</v>
      </c>
      <c r="AD127" s="203">
        <f t="shared" si="23"/>
        <v>0</v>
      </c>
      <c r="AE127" s="203">
        <f t="shared" si="24"/>
        <v>0</v>
      </c>
    </row>
    <row r="128" spans="1:31" s="288" customFormat="1" x14ac:dyDescent="0.2">
      <c r="A128" s="132">
        <v>9782408057749</v>
      </c>
      <c r="B128" s="133">
        <v>10</v>
      </c>
      <c r="C128" s="134" t="s">
        <v>98</v>
      </c>
      <c r="D128" s="134" t="s">
        <v>24</v>
      </c>
      <c r="E128" s="134" t="s">
        <v>83</v>
      </c>
      <c r="F128" s="135" t="s">
        <v>332</v>
      </c>
      <c r="G128" s="134" t="s">
        <v>3007</v>
      </c>
      <c r="H128" s="136">
        <f>VLOOKUP(A128,'02.12.2025'!$A$1:$D$5148,3,FALSE)</f>
        <v>0</v>
      </c>
      <c r="I128" s="136" t="s">
        <v>191</v>
      </c>
      <c r="J128" s="136">
        <v>800</v>
      </c>
      <c r="K128" s="137"/>
      <c r="L128" s="137"/>
      <c r="M128" s="137">
        <v>45735</v>
      </c>
      <c r="N128" s="138" t="s">
        <v>28</v>
      </c>
      <c r="O128" s="139">
        <v>9782408057749</v>
      </c>
      <c r="P128" s="140" t="s">
        <v>3008</v>
      </c>
      <c r="Q128" s="140">
        <v>4812433</v>
      </c>
      <c r="R128" s="141">
        <v>13.9</v>
      </c>
      <c r="S128" s="290">
        <f t="shared" si="19"/>
        <v>13.175355450236967</v>
      </c>
      <c r="T128" s="291">
        <v>5.5E-2</v>
      </c>
      <c r="U128" s="140"/>
      <c r="V128" s="141">
        <f t="shared" si="22"/>
        <v>0</v>
      </c>
      <c r="W128" s="141">
        <f t="shared" si="20"/>
        <v>0</v>
      </c>
      <c r="X128" s="141"/>
      <c r="Y128" s="141"/>
      <c r="Z128" s="141"/>
      <c r="AA128" s="203">
        <f t="shared" si="28"/>
        <v>0</v>
      </c>
      <c r="AB128" s="203">
        <f>IF($AA$1690&lt;85,AA128,AA128-(AA128*#REF!))</f>
        <v>0</v>
      </c>
      <c r="AC128" s="58">
        <f t="shared" si="21"/>
        <v>5.5E-2</v>
      </c>
      <c r="AD128" s="203">
        <f t="shared" si="23"/>
        <v>0</v>
      </c>
      <c r="AE128" s="203">
        <f t="shared" si="24"/>
        <v>0</v>
      </c>
    </row>
    <row r="129" spans="1:31" s="283" customFormat="1" x14ac:dyDescent="0.2">
      <c r="A129" s="126">
        <v>9782408018054</v>
      </c>
      <c r="B129" s="127">
        <v>10</v>
      </c>
      <c r="C129" s="65" t="s">
        <v>98</v>
      </c>
      <c r="D129" s="65" t="s">
        <v>24</v>
      </c>
      <c r="E129" s="65" t="s">
        <v>83</v>
      </c>
      <c r="F129" s="86" t="s">
        <v>332</v>
      </c>
      <c r="G129" s="65" t="s">
        <v>335</v>
      </c>
      <c r="H129" s="67">
        <f>VLOOKUP(A129,'02.12.2025'!$A$1:$D$5148,3,FALSE)</f>
        <v>385</v>
      </c>
      <c r="I129" s="67"/>
      <c r="J129" s="67">
        <v>200</v>
      </c>
      <c r="K129" s="128">
        <v>46069</v>
      </c>
      <c r="L129" s="128"/>
      <c r="M129" s="128">
        <v>43908</v>
      </c>
      <c r="N129" s="129"/>
      <c r="O129" s="130">
        <v>9782408018054</v>
      </c>
      <c r="P129" s="68" t="s">
        <v>336</v>
      </c>
      <c r="Q129" s="68">
        <v>1632580</v>
      </c>
      <c r="R129" s="131">
        <v>12.5</v>
      </c>
      <c r="S129" s="131">
        <f t="shared" si="19"/>
        <v>11.848341232227488</v>
      </c>
      <c r="T129" s="257">
        <v>5.5E-2</v>
      </c>
      <c r="U129" s="68"/>
      <c r="V129" s="131">
        <f t="shared" si="22"/>
        <v>0</v>
      </c>
      <c r="W129" s="131">
        <f t="shared" si="20"/>
        <v>0</v>
      </c>
      <c r="X129" s="131"/>
      <c r="Y129" s="131"/>
      <c r="Z129" s="131"/>
      <c r="AA129" s="147">
        <f t="shared" si="28"/>
        <v>0</v>
      </c>
      <c r="AB129" s="147">
        <f>IF($AA$1690&lt;85,AA129,AA129-(AA129*#REF!))</f>
        <v>0</v>
      </c>
      <c r="AC129" s="148">
        <f t="shared" si="21"/>
        <v>5.5E-2</v>
      </c>
      <c r="AD129" s="147">
        <f t="shared" si="23"/>
        <v>0</v>
      </c>
      <c r="AE129" s="147">
        <f t="shared" si="24"/>
        <v>0</v>
      </c>
    </row>
    <row r="130" spans="1:31" s="283" customFormat="1" x14ac:dyDescent="0.2">
      <c r="A130" s="126">
        <v>9782745992116</v>
      </c>
      <c r="B130" s="127">
        <v>10</v>
      </c>
      <c r="C130" s="65" t="s">
        <v>98</v>
      </c>
      <c r="D130" s="65" t="s">
        <v>24</v>
      </c>
      <c r="E130" s="65" t="s">
        <v>83</v>
      </c>
      <c r="F130" s="86" t="s">
        <v>332</v>
      </c>
      <c r="G130" s="65" t="s">
        <v>337</v>
      </c>
      <c r="H130" s="67">
        <f>VLOOKUP(A130,'02.12.2025'!$A$1:$D$5148,3,FALSE)</f>
        <v>2034</v>
      </c>
      <c r="I130" s="67"/>
      <c r="J130" s="67">
        <v>200</v>
      </c>
      <c r="K130" s="128">
        <v>46139</v>
      </c>
      <c r="L130" s="128"/>
      <c r="M130" s="128">
        <v>43145</v>
      </c>
      <c r="N130" s="129"/>
      <c r="O130" s="130">
        <v>9782745992116</v>
      </c>
      <c r="P130" s="68" t="s">
        <v>338</v>
      </c>
      <c r="Q130" s="68">
        <v>6404228</v>
      </c>
      <c r="R130" s="131">
        <v>14.9</v>
      </c>
      <c r="S130" s="131">
        <f t="shared" ref="S130:S193" si="35">R130/(1+T130)</f>
        <v>14.123222748815166</v>
      </c>
      <c r="T130" s="257">
        <v>5.5E-2</v>
      </c>
      <c r="U130" s="68"/>
      <c r="V130" s="131">
        <f t="shared" si="22"/>
        <v>0</v>
      </c>
      <c r="W130" s="131">
        <f t="shared" ref="W130:W193" si="36">R130*U130</f>
        <v>0</v>
      </c>
      <c r="X130" s="131"/>
      <c r="Y130" s="131"/>
      <c r="Z130" s="131"/>
      <c r="AA130" s="203">
        <f t="shared" si="28"/>
        <v>0</v>
      </c>
      <c r="AB130" s="203">
        <f>IF($AA$1690&lt;85,AA130,AA130-(AA130*#REF!))</f>
        <v>0</v>
      </c>
      <c r="AC130" s="58">
        <f t="shared" ref="AC130:AC193" si="37">IF(T130=5.5%,0.055,IF(T130=20%,0.2,IF(T130=2.1%,0.021)))</f>
        <v>5.5E-2</v>
      </c>
      <c r="AD130" s="203">
        <f t="shared" si="23"/>
        <v>0</v>
      </c>
      <c r="AE130" s="203">
        <f t="shared" si="24"/>
        <v>0</v>
      </c>
    </row>
    <row r="131" spans="1:31" s="292" customFormat="1" x14ac:dyDescent="0.2">
      <c r="A131" s="96">
        <v>9782408060220</v>
      </c>
      <c r="B131" s="97">
        <v>10</v>
      </c>
      <c r="C131" s="98" t="s">
        <v>98</v>
      </c>
      <c r="D131" s="98" t="s">
        <v>24</v>
      </c>
      <c r="E131" s="98" t="s">
        <v>83</v>
      </c>
      <c r="F131" s="99" t="s">
        <v>344</v>
      </c>
      <c r="G131" s="98" t="s">
        <v>3587</v>
      </c>
      <c r="H131" s="66">
        <f>VLOOKUP(A131,'02.12.2025'!$A$1:$D$5148,3,FALSE)</f>
        <v>0</v>
      </c>
      <c r="I131" s="66"/>
      <c r="J131" s="66">
        <v>100</v>
      </c>
      <c r="K131" s="100"/>
      <c r="L131" s="100">
        <v>46071</v>
      </c>
      <c r="M131" s="100"/>
      <c r="N131" s="101" t="s">
        <v>28</v>
      </c>
      <c r="O131" s="102">
        <v>9782408060220</v>
      </c>
      <c r="P131" s="95" t="s">
        <v>3588</v>
      </c>
      <c r="Q131" s="95">
        <v>7689815</v>
      </c>
      <c r="R131" s="94">
        <v>8.9</v>
      </c>
      <c r="S131" s="94">
        <f t="shared" si="35"/>
        <v>8.4360189573459721</v>
      </c>
      <c r="T131" s="254">
        <v>5.5E-2</v>
      </c>
      <c r="U131" s="95"/>
      <c r="V131" s="94">
        <f t="shared" si="22"/>
        <v>0</v>
      </c>
      <c r="W131" s="94">
        <f t="shared" si="36"/>
        <v>0</v>
      </c>
      <c r="X131" s="94"/>
      <c r="Y131" s="94"/>
      <c r="Z131" s="94"/>
      <c r="AA131" s="203">
        <f t="shared" ref="AA131" si="38">W131/(1+AC131)</f>
        <v>0</v>
      </c>
      <c r="AB131" s="203">
        <f>IF($AA$1690&lt;85,AA131,AA131-(AA131*#REF!))</f>
        <v>0</v>
      </c>
      <c r="AC131" s="58">
        <f t="shared" si="37"/>
        <v>5.5E-2</v>
      </c>
      <c r="AD131" s="203">
        <f t="shared" ref="AD131" si="39">+AB131*AC131</f>
        <v>0</v>
      </c>
      <c r="AE131" s="203">
        <f t="shared" ref="AE131" si="40">+AB131+AD131</f>
        <v>0</v>
      </c>
    </row>
    <row r="132" spans="1:31" s="287" customFormat="1" x14ac:dyDescent="0.2">
      <c r="A132" s="117">
        <v>9782408055585</v>
      </c>
      <c r="B132" s="118">
        <v>10</v>
      </c>
      <c r="C132" s="119" t="s">
        <v>98</v>
      </c>
      <c r="D132" s="119" t="s">
        <v>24</v>
      </c>
      <c r="E132" s="119" t="s">
        <v>83</v>
      </c>
      <c r="F132" s="120" t="s">
        <v>344</v>
      </c>
      <c r="G132" s="119" t="s">
        <v>3338</v>
      </c>
      <c r="H132" s="57">
        <f>VLOOKUP(A132,'02.12.2025'!$A$1:$D$5148,3,FALSE)</f>
        <v>1026</v>
      </c>
      <c r="I132" s="57"/>
      <c r="J132" s="57">
        <v>200</v>
      </c>
      <c r="K132" s="121"/>
      <c r="L132" s="121"/>
      <c r="M132" s="121">
        <v>45840</v>
      </c>
      <c r="N132" s="122" t="s">
        <v>28</v>
      </c>
      <c r="O132" s="125">
        <v>9782408055585</v>
      </c>
      <c r="P132" s="123" t="s">
        <v>3339</v>
      </c>
      <c r="Q132" s="123">
        <v>1512640</v>
      </c>
      <c r="R132" s="124">
        <v>13.9</v>
      </c>
      <c r="S132" s="124">
        <f t="shared" si="35"/>
        <v>13.175355450236967</v>
      </c>
      <c r="T132" s="253">
        <v>5.5E-2</v>
      </c>
      <c r="U132" s="123"/>
      <c r="V132" s="124">
        <f t="shared" si="22"/>
        <v>0</v>
      </c>
      <c r="W132" s="124">
        <f t="shared" si="36"/>
        <v>0</v>
      </c>
      <c r="X132" s="124"/>
      <c r="Y132" s="124"/>
      <c r="Z132" s="124"/>
      <c r="AA132" s="203">
        <f t="shared" si="28"/>
        <v>0</v>
      </c>
      <c r="AB132" s="203">
        <f>IF($AA$1690&lt;85,AA132,AA132-(AA132*#REF!))</f>
        <v>0</v>
      </c>
      <c r="AC132" s="58">
        <f t="shared" si="37"/>
        <v>5.5E-2</v>
      </c>
      <c r="AD132" s="203">
        <f t="shared" si="23"/>
        <v>0</v>
      </c>
      <c r="AE132" s="203">
        <f t="shared" si="24"/>
        <v>0</v>
      </c>
    </row>
    <row r="133" spans="1:31" s="283" customFormat="1" x14ac:dyDescent="0.2">
      <c r="A133" s="126">
        <v>9782408052515</v>
      </c>
      <c r="B133" s="127">
        <v>10</v>
      </c>
      <c r="C133" s="65" t="s">
        <v>98</v>
      </c>
      <c r="D133" s="65" t="s">
        <v>24</v>
      </c>
      <c r="E133" s="86" t="s">
        <v>83</v>
      </c>
      <c r="F133" s="86" t="s">
        <v>344</v>
      </c>
      <c r="G133" s="65" t="s">
        <v>345</v>
      </c>
      <c r="H133" s="67">
        <f>VLOOKUP(A133,'02.12.2025'!$A$1:$D$5148,3,FALSE)</f>
        <v>904</v>
      </c>
      <c r="I133" s="67"/>
      <c r="J133" s="67">
        <v>200</v>
      </c>
      <c r="K133" s="128"/>
      <c r="L133" s="128"/>
      <c r="M133" s="128">
        <v>45476</v>
      </c>
      <c r="N133" s="129"/>
      <c r="O133" s="130">
        <v>9782408052515</v>
      </c>
      <c r="P133" s="68" t="s">
        <v>346</v>
      </c>
      <c r="Q133" s="68">
        <v>5469514</v>
      </c>
      <c r="R133" s="131">
        <v>13.9</v>
      </c>
      <c r="S133" s="131">
        <f t="shared" si="35"/>
        <v>13.175355450236967</v>
      </c>
      <c r="T133" s="257">
        <v>5.5E-2</v>
      </c>
      <c r="U133" s="68"/>
      <c r="V133" s="131">
        <f t="shared" si="22"/>
        <v>0</v>
      </c>
      <c r="W133" s="131">
        <f t="shared" si="36"/>
        <v>0</v>
      </c>
      <c r="X133" s="131"/>
      <c r="Y133" s="131"/>
      <c r="Z133" s="131"/>
      <c r="AA133" s="203">
        <f t="shared" si="28"/>
        <v>0</v>
      </c>
      <c r="AB133" s="203">
        <f>IF($AA$1690&lt;85,AA133,AA133-(AA133*#REF!))</f>
        <v>0</v>
      </c>
      <c r="AC133" s="58">
        <f t="shared" si="37"/>
        <v>5.5E-2</v>
      </c>
      <c r="AD133" s="203">
        <f t="shared" ref="AD133:AD196" si="41">+AB133*AC133</f>
        <v>0</v>
      </c>
      <c r="AE133" s="203">
        <f t="shared" ref="AE133:AE196" si="42">+AB133+AD133</f>
        <v>0</v>
      </c>
    </row>
    <row r="134" spans="1:31" s="287" customFormat="1" x14ac:dyDescent="0.2">
      <c r="A134" s="42">
        <v>9782408046910</v>
      </c>
      <c r="B134" s="43">
        <v>9</v>
      </c>
      <c r="C134" s="298" t="s">
        <v>98</v>
      </c>
      <c r="D134" s="44" t="s">
        <v>24</v>
      </c>
      <c r="E134" s="44" t="s">
        <v>535</v>
      </c>
      <c r="F134" s="44" t="s">
        <v>3327</v>
      </c>
      <c r="G134" s="44" t="s">
        <v>3116</v>
      </c>
      <c r="H134" s="57">
        <f>VLOOKUP(A134,'02.12.2025'!$A$1:$D$5148,3,FALSE)</f>
        <v>29</v>
      </c>
      <c r="I134" s="45"/>
      <c r="J134" s="45">
        <v>200</v>
      </c>
      <c r="K134" s="46">
        <v>46078</v>
      </c>
      <c r="L134" s="46"/>
      <c r="M134" s="46">
        <v>45819</v>
      </c>
      <c r="N134" s="46" t="s">
        <v>28</v>
      </c>
      <c r="O134" s="43">
        <v>9782408046910</v>
      </c>
      <c r="P134" s="45" t="s">
        <v>3117</v>
      </c>
      <c r="Q134" s="123">
        <v>5023528</v>
      </c>
      <c r="R134" s="47">
        <v>14.9</v>
      </c>
      <c r="S134" s="124">
        <f t="shared" si="35"/>
        <v>14.123222748815166</v>
      </c>
      <c r="T134" s="262">
        <v>5.5E-2</v>
      </c>
      <c r="U134" s="123"/>
      <c r="V134" s="124">
        <f t="shared" si="22"/>
        <v>0</v>
      </c>
      <c r="W134" s="124">
        <f t="shared" si="36"/>
        <v>0</v>
      </c>
      <c r="X134" s="124"/>
      <c r="Y134" s="124"/>
      <c r="Z134" s="124"/>
      <c r="AA134" s="203">
        <f t="shared" ref="AA134" si="43">W134/(1+AC134)</f>
        <v>0</v>
      </c>
      <c r="AB134" s="203">
        <f>IF($AA$1690&lt;85,AA134,AA134-(AA134*#REF!))</f>
        <v>0</v>
      </c>
      <c r="AC134" s="58">
        <f t="shared" si="37"/>
        <v>5.5E-2</v>
      </c>
      <c r="AD134" s="203">
        <f t="shared" si="41"/>
        <v>0</v>
      </c>
      <c r="AE134" s="203">
        <f t="shared" si="42"/>
        <v>0</v>
      </c>
    </row>
    <row r="135" spans="1:31" s="287" customFormat="1" x14ac:dyDescent="0.2">
      <c r="A135" s="42">
        <v>9782408057046</v>
      </c>
      <c r="B135" s="43">
        <v>9</v>
      </c>
      <c r="C135" s="42" t="s">
        <v>98</v>
      </c>
      <c r="D135" s="44" t="s">
        <v>24</v>
      </c>
      <c r="E135" s="44" t="s">
        <v>535</v>
      </c>
      <c r="F135" s="44" t="s">
        <v>3327</v>
      </c>
      <c r="G135" s="44" t="s">
        <v>3328</v>
      </c>
      <c r="H135" s="57">
        <f>VLOOKUP(A135,'02.12.2025'!$A$1:$D$5148,3,FALSE)</f>
        <v>1537</v>
      </c>
      <c r="I135" s="45"/>
      <c r="J135" s="57">
        <v>200</v>
      </c>
      <c r="K135" s="46"/>
      <c r="L135" s="46"/>
      <c r="M135" s="46">
        <v>45917</v>
      </c>
      <c r="N135" s="46" t="s">
        <v>28</v>
      </c>
      <c r="O135" s="43">
        <v>9782408057046</v>
      </c>
      <c r="P135" s="45" t="s">
        <v>3329</v>
      </c>
      <c r="Q135" s="123">
        <v>3940139</v>
      </c>
      <c r="R135" s="47">
        <v>14.9</v>
      </c>
      <c r="S135" s="124">
        <f t="shared" si="35"/>
        <v>14.123222748815166</v>
      </c>
      <c r="T135" s="253">
        <v>5.5E-2</v>
      </c>
      <c r="U135" s="44"/>
      <c r="V135" s="124">
        <f t="shared" si="22"/>
        <v>0</v>
      </c>
      <c r="W135" s="124">
        <f t="shared" si="36"/>
        <v>0</v>
      </c>
      <c r="X135" s="124"/>
      <c r="Y135" s="124"/>
      <c r="Z135" s="124"/>
      <c r="AA135" s="203">
        <f>W135/(1+AC135)</f>
        <v>0</v>
      </c>
      <c r="AB135" s="203">
        <f>IF($AA$1690&lt;85,AA135,AA135-(AA135*#REF!))</f>
        <v>0</v>
      </c>
      <c r="AC135" s="58">
        <f t="shared" si="37"/>
        <v>5.5E-2</v>
      </c>
      <c r="AD135" s="203">
        <f>+AB135*AC135</f>
        <v>0</v>
      </c>
      <c r="AE135" s="203">
        <f>+AB135+AD135</f>
        <v>0</v>
      </c>
    </row>
    <row r="136" spans="1:31" s="283" customFormat="1" x14ac:dyDescent="0.2">
      <c r="A136" s="126">
        <v>9782408045449</v>
      </c>
      <c r="B136" s="127">
        <v>10</v>
      </c>
      <c r="C136" s="65" t="s">
        <v>98</v>
      </c>
      <c r="D136" s="65" t="s">
        <v>24</v>
      </c>
      <c r="E136" s="65" t="s">
        <v>535</v>
      </c>
      <c r="F136" s="65" t="s">
        <v>536</v>
      </c>
      <c r="G136" s="65" t="s">
        <v>537</v>
      </c>
      <c r="H136" s="67">
        <f>VLOOKUP(A136,'02.12.2025'!$A$1:$D$5148,3,FALSE)</f>
        <v>2354</v>
      </c>
      <c r="I136" s="67"/>
      <c r="J136" s="67">
        <v>300</v>
      </c>
      <c r="K136" s="128"/>
      <c r="L136" s="128"/>
      <c r="M136" s="128">
        <v>45532</v>
      </c>
      <c r="N136" s="129"/>
      <c r="O136" s="130">
        <v>9782408045449</v>
      </c>
      <c r="P136" s="68" t="s">
        <v>538</v>
      </c>
      <c r="Q136" s="68">
        <v>4826414</v>
      </c>
      <c r="R136" s="131">
        <v>12.9</v>
      </c>
      <c r="S136" s="131">
        <f t="shared" si="35"/>
        <v>12.227488151658768</v>
      </c>
      <c r="T136" s="257">
        <v>5.5E-2</v>
      </c>
      <c r="U136" s="68"/>
      <c r="V136" s="131">
        <f t="shared" ref="V136:V199" si="44">AA136</f>
        <v>0</v>
      </c>
      <c r="W136" s="131">
        <f t="shared" si="36"/>
        <v>0</v>
      </c>
      <c r="X136" s="131"/>
      <c r="Y136" s="131"/>
      <c r="Z136" s="131"/>
      <c r="AA136" s="203">
        <f t="shared" si="28"/>
        <v>0</v>
      </c>
      <c r="AB136" s="203">
        <f>IF($AA$1690&lt;85,AA136,AA136-(AA136*#REF!))</f>
        <v>0</v>
      </c>
      <c r="AC136" s="58">
        <f t="shared" si="37"/>
        <v>5.5E-2</v>
      </c>
      <c r="AD136" s="203">
        <f t="shared" si="41"/>
        <v>0</v>
      </c>
      <c r="AE136" s="203">
        <f t="shared" si="42"/>
        <v>0</v>
      </c>
    </row>
    <row r="137" spans="1:31" s="283" customFormat="1" x14ac:dyDescent="0.2">
      <c r="A137" s="126">
        <v>9782408051112</v>
      </c>
      <c r="B137" s="127">
        <v>10</v>
      </c>
      <c r="C137" s="65" t="s">
        <v>98</v>
      </c>
      <c r="D137" s="65" t="s">
        <v>24</v>
      </c>
      <c r="E137" s="65" t="s">
        <v>535</v>
      </c>
      <c r="F137" s="65" t="s">
        <v>536</v>
      </c>
      <c r="G137" s="65" t="s">
        <v>539</v>
      </c>
      <c r="H137" s="67">
        <f>VLOOKUP(A137,'02.12.2025'!$A$1:$D$5148,3,FALSE)</f>
        <v>2776</v>
      </c>
      <c r="I137" s="67"/>
      <c r="J137" s="67">
        <v>300</v>
      </c>
      <c r="K137" s="128"/>
      <c r="L137" s="128"/>
      <c r="M137" s="128">
        <v>45406</v>
      </c>
      <c r="N137" s="129"/>
      <c r="O137" s="130">
        <v>9782408051112</v>
      </c>
      <c r="P137" s="68" t="s">
        <v>540</v>
      </c>
      <c r="Q137" s="68">
        <v>2891258</v>
      </c>
      <c r="R137" s="131">
        <v>12.9</v>
      </c>
      <c r="S137" s="131">
        <f t="shared" si="35"/>
        <v>12.227488151658768</v>
      </c>
      <c r="T137" s="257">
        <v>5.5E-2</v>
      </c>
      <c r="U137" s="68"/>
      <c r="V137" s="131">
        <f t="shared" si="44"/>
        <v>0</v>
      </c>
      <c r="W137" s="131">
        <f t="shared" si="36"/>
        <v>0</v>
      </c>
      <c r="X137" s="131"/>
      <c r="Y137" s="131"/>
      <c r="Z137" s="131"/>
      <c r="AA137" s="203">
        <f t="shared" si="28"/>
        <v>0</v>
      </c>
      <c r="AB137" s="203">
        <f>IF($AA$1690&lt;85,AA137,AA137-(AA137*#REF!))</f>
        <v>0</v>
      </c>
      <c r="AC137" s="58">
        <f t="shared" si="37"/>
        <v>5.5E-2</v>
      </c>
      <c r="AD137" s="203">
        <f t="shared" si="41"/>
        <v>0</v>
      </c>
      <c r="AE137" s="203">
        <f t="shared" si="42"/>
        <v>0</v>
      </c>
    </row>
    <row r="138" spans="1:31" s="283" customFormat="1" x14ac:dyDescent="0.2">
      <c r="A138" s="126">
        <v>9782745974778</v>
      </c>
      <c r="B138" s="127">
        <v>10</v>
      </c>
      <c r="C138" s="65" t="s">
        <v>98</v>
      </c>
      <c r="D138" s="65" t="s">
        <v>24</v>
      </c>
      <c r="E138" s="86" t="s">
        <v>138</v>
      </c>
      <c r="F138" s="86"/>
      <c r="G138" s="65" t="s">
        <v>139</v>
      </c>
      <c r="H138" s="67">
        <f>VLOOKUP(A138,'02.12.2025'!$A$1:$D$5148,3,FALSE)</f>
        <v>372</v>
      </c>
      <c r="I138" s="67"/>
      <c r="J138" s="67">
        <v>300</v>
      </c>
      <c r="K138" s="128"/>
      <c r="L138" s="128"/>
      <c r="M138" s="128">
        <v>42606</v>
      </c>
      <c r="N138" s="129"/>
      <c r="O138" s="130">
        <v>9782745974778</v>
      </c>
      <c r="P138" s="68" t="s">
        <v>140</v>
      </c>
      <c r="Q138" s="68">
        <v>2800090</v>
      </c>
      <c r="R138" s="131">
        <v>10.9</v>
      </c>
      <c r="S138" s="131">
        <f t="shared" si="35"/>
        <v>10.33175355450237</v>
      </c>
      <c r="T138" s="257">
        <v>5.5E-2</v>
      </c>
      <c r="U138" s="68"/>
      <c r="V138" s="131">
        <f t="shared" si="44"/>
        <v>0</v>
      </c>
      <c r="W138" s="131">
        <f t="shared" si="36"/>
        <v>0</v>
      </c>
      <c r="X138" s="131"/>
      <c r="Y138" s="131"/>
      <c r="Z138" s="131"/>
      <c r="AA138" s="203">
        <f t="shared" si="28"/>
        <v>0</v>
      </c>
      <c r="AB138" s="203">
        <f>IF($AA$1690&lt;85,AA138,AA138-(AA138*#REF!))</f>
        <v>0</v>
      </c>
      <c r="AC138" s="58">
        <f t="shared" si="37"/>
        <v>5.5E-2</v>
      </c>
      <c r="AD138" s="203">
        <f t="shared" si="41"/>
        <v>0</v>
      </c>
      <c r="AE138" s="203">
        <f t="shared" si="42"/>
        <v>0</v>
      </c>
    </row>
    <row r="139" spans="1:31" s="283" customFormat="1" x14ac:dyDescent="0.2">
      <c r="A139" s="126">
        <v>9782745995636</v>
      </c>
      <c r="B139" s="127">
        <v>10</v>
      </c>
      <c r="C139" s="65" t="s">
        <v>98</v>
      </c>
      <c r="D139" s="65" t="s">
        <v>24</v>
      </c>
      <c r="E139" s="65" t="s">
        <v>138</v>
      </c>
      <c r="F139" s="86"/>
      <c r="G139" s="65" t="s">
        <v>141</v>
      </c>
      <c r="H139" s="67">
        <f>VLOOKUP(A139,'02.12.2025'!$A$1:$D$5148,3,FALSE)</f>
        <v>565</v>
      </c>
      <c r="I139" s="67"/>
      <c r="J139" s="67">
        <v>300</v>
      </c>
      <c r="K139" s="128"/>
      <c r="L139" s="128"/>
      <c r="M139" s="128">
        <v>43145</v>
      </c>
      <c r="N139" s="129"/>
      <c r="O139" s="130">
        <v>9782745995636</v>
      </c>
      <c r="P139" s="68" t="s">
        <v>142</v>
      </c>
      <c r="Q139" s="68">
        <v>1242523</v>
      </c>
      <c r="R139" s="131">
        <v>10.9</v>
      </c>
      <c r="S139" s="131">
        <f t="shared" si="35"/>
        <v>10.33175355450237</v>
      </c>
      <c r="T139" s="257">
        <v>5.5E-2</v>
      </c>
      <c r="U139" s="68"/>
      <c r="V139" s="131">
        <f t="shared" si="44"/>
        <v>0</v>
      </c>
      <c r="W139" s="131">
        <f t="shared" si="36"/>
        <v>0</v>
      </c>
      <c r="X139" s="131"/>
      <c r="Y139" s="131"/>
      <c r="Z139" s="131"/>
      <c r="AA139" s="203">
        <f t="shared" si="28"/>
        <v>0</v>
      </c>
      <c r="AB139" s="203">
        <f>IF($AA$1690&lt;85,AA139,AA139-(AA139*#REF!))</f>
        <v>0</v>
      </c>
      <c r="AC139" s="58">
        <f t="shared" si="37"/>
        <v>5.5E-2</v>
      </c>
      <c r="AD139" s="203">
        <f t="shared" si="41"/>
        <v>0</v>
      </c>
      <c r="AE139" s="203">
        <f t="shared" si="42"/>
        <v>0</v>
      </c>
    </row>
    <row r="140" spans="1:31" s="283" customFormat="1" x14ac:dyDescent="0.2">
      <c r="A140" s="126">
        <v>9782408007485</v>
      </c>
      <c r="B140" s="127">
        <v>10</v>
      </c>
      <c r="C140" s="65" t="s">
        <v>98</v>
      </c>
      <c r="D140" s="65" t="s">
        <v>24</v>
      </c>
      <c r="E140" s="65" t="s">
        <v>138</v>
      </c>
      <c r="F140" s="86"/>
      <c r="G140" s="65" t="s">
        <v>143</v>
      </c>
      <c r="H140" s="67">
        <f>VLOOKUP(A140,'02.12.2025'!$A$1:$D$5148,3,FALSE)</f>
        <v>368</v>
      </c>
      <c r="I140" s="67"/>
      <c r="J140" s="67">
        <v>300</v>
      </c>
      <c r="K140" s="128"/>
      <c r="L140" s="128"/>
      <c r="M140" s="128">
        <v>43516</v>
      </c>
      <c r="N140" s="129"/>
      <c r="O140" s="130">
        <v>9782408007485</v>
      </c>
      <c r="P140" s="68" t="s">
        <v>144</v>
      </c>
      <c r="Q140" s="68">
        <v>4282169</v>
      </c>
      <c r="R140" s="131">
        <v>10.9</v>
      </c>
      <c r="S140" s="131">
        <f t="shared" si="35"/>
        <v>10.33175355450237</v>
      </c>
      <c r="T140" s="257">
        <v>5.5E-2</v>
      </c>
      <c r="U140" s="68"/>
      <c r="V140" s="131">
        <f t="shared" si="44"/>
        <v>0</v>
      </c>
      <c r="W140" s="131">
        <f t="shared" si="36"/>
        <v>0</v>
      </c>
      <c r="X140" s="131"/>
      <c r="Y140" s="131"/>
      <c r="Z140" s="131"/>
      <c r="AA140" s="203">
        <f t="shared" si="28"/>
        <v>0</v>
      </c>
      <c r="AB140" s="203">
        <f>IF($AA$1690&lt;85,AA140,AA140-(AA140*#REF!))</f>
        <v>0</v>
      </c>
      <c r="AC140" s="58">
        <f t="shared" si="37"/>
        <v>5.5E-2</v>
      </c>
      <c r="AD140" s="203">
        <f t="shared" si="41"/>
        <v>0</v>
      </c>
      <c r="AE140" s="203">
        <f t="shared" si="42"/>
        <v>0</v>
      </c>
    </row>
    <row r="141" spans="1:31" s="283" customFormat="1" x14ac:dyDescent="0.2">
      <c r="A141" s="126">
        <v>9782745998439</v>
      </c>
      <c r="B141" s="127">
        <v>10</v>
      </c>
      <c r="C141" s="65" t="s">
        <v>98</v>
      </c>
      <c r="D141" s="65" t="s">
        <v>24</v>
      </c>
      <c r="E141" s="65" t="s">
        <v>138</v>
      </c>
      <c r="F141" s="86"/>
      <c r="G141" s="65" t="s">
        <v>145</v>
      </c>
      <c r="H141" s="67">
        <f>VLOOKUP(A141,'02.12.2025'!$A$1:$D$5148,3,FALSE)</f>
        <v>1284</v>
      </c>
      <c r="I141" s="67"/>
      <c r="J141" s="67">
        <v>300</v>
      </c>
      <c r="K141" s="128"/>
      <c r="L141" s="128"/>
      <c r="M141" s="128">
        <v>43334</v>
      </c>
      <c r="N141" s="129"/>
      <c r="O141" s="130">
        <v>9782745998439</v>
      </c>
      <c r="P141" s="68" t="s">
        <v>146</v>
      </c>
      <c r="Q141" s="68">
        <v>5403634</v>
      </c>
      <c r="R141" s="131">
        <v>10.9</v>
      </c>
      <c r="S141" s="131">
        <f t="shared" si="35"/>
        <v>10.33175355450237</v>
      </c>
      <c r="T141" s="257">
        <v>5.5E-2</v>
      </c>
      <c r="U141" s="68"/>
      <c r="V141" s="131">
        <f t="shared" si="44"/>
        <v>0</v>
      </c>
      <c r="W141" s="131">
        <f t="shared" si="36"/>
        <v>0</v>
      </c>
      <c r="X141" s="131"/>
      <c r="Y141" s="131"/>
      <c r="Z141" s="131"/>
      <c r="AA141" s="203">
        <f t="shared" si="28"/>
        <v>0</v>
      </c>
      <c r="AB141" s="203">
        <f>IF($AA$1690&lt;85,AA141,AA141-(AA141*#REF!))</f>
        <v>0</v>
      </c>
      <c r="AC141" s="58">
        <f t="shared" si="37"/>
        <v>5.5E-2</v>
      </c>
      <c r="AD141" s="203">
        <f t="shared" si="41"/>
        <v>0</v>
      </c>
      <c r="AE141" s="203">
        <f t="shared" si="42"/>
        <v>0</v>
      </c>
    </row>
    <row r="142" spans="1:31" s="283" customFormat="1" x14ac:dyDescent="0.2">
      <c r="A142" s="126">
        <v>9782408020750</v>
      </c>
      <c r="B142" s="127">
        <v>10</v>
      </c>
      <c r="C142" s="65" t="s">
        <v>98</v>
      </c>
      <c r="D142" s="65" t="s">
        <v>24</v>
      </c>
      <c r="E142" s="65" t="s">
        <v>138</v>
      </c>
      <c r="F142" s="86"/>
      <c r="G142" s="65" t="s">
        <v>147</v>
      </c>
      <c r="H142" s="67">
        <f>VLOOKUP(A142,'02.12.2025'!$A$1:$D$5148,3,FALSE)</f>
        <v>289</v>
      </c>
      <c r="I142" s="67"/>
      <c r="J142" s="67">
        <v>300</v>
      </c>
      <c r="K142" s="128"/>
      <c r="L142" s="128"/>
      <c r="M142" s="128">
        <v>44244</v>
      </c>
      <c r="N142" s="129"/>
      <c r="O142" s="130">
        <v>9782408020750</v>
      </c>
      <c r="P142" s="68" t="s">
        <v>148</v>
      </c>
      <c r="Q142" s="68">
        <v>5340410</v>
      </c>
      <c r="R142" s="131">
        <v>10.9</v>
      </c>
      <c r="S142" s="131">
        <f t="shared" si="35"/>
        <v>10.33175355450237</v>
      </c>
      <c r="T142" s="257">
        <v>5.5E-2</v>
      </c>
      <c r="U142" s="68"/>
      <c r="V142" s="131">
        <f t="shared" si="44"/>
        <v>0</v>
      </c>
      <c r="W142" s="131">
        <f t="shared" si="36"/>
        <v>0</v>
      </c>
      <c r="X142" s="131"/>
      <c r="Y142" s="131"/>
      <c r="Z142" s="131"/>
      <c r="AA142" s="203">
        <f t="shared" si="28"/>
        <v>0</v>
      </c>
      <c r="AB142" s="203">
        <f>IF($AA$1690&lt;85,AA142,AA142-(AA142*#REF!))</f>
        <v>0</v>
      </c>
      <c r="AC142" s="58">
        <f t="shared" si="37"/>
        <v>5.5E-2</v>
      </c>
      <c r="AD142" s="203">
        <f t="shared" si="41"/>
        <v>0</v>
      </c>
      <c r="AE142" s="203">
        <f t="shared" si="42"/>
        <v>0</v>
      </c>
    </row>
    <row r="143" spans="1:31" s="283" customFormat="1" x14ac:dyDescent="0.2">
      <c r="A143" s="126">
        <v>9782745991980</v>
      </c>
      <c r="B143" s="127">
        <v>10</v>
      </c>
      <c r="C143" s="65" t="s">
        <v>98</v>
      </c>
      <c r="D143" s="65" t="s">
        <v>24</v>
      </c>
      <c r="E143" s="65" t="s">
        <v>138</v>
      </c>
      <c r="F143" s="86"/>
      <c r="G143" s="65" t="s">
        <v>149</v>
      </c>
      <c r="H143" s="67">
        <f>VLOOKUP(A143,'02.12.2025'!$A$1:$D$5148,3,FALSE)</f>
        <v>361</v>
      </c>
      <c r="I143" s="67"/>
      <c r="J143" s="67">
        <v>300</v>
      </c>
      <c r="K143" s="128"/>
      <c r="L143" s="128"/>
      <c r="M143" s="128">
        <v>42970</v>
      </c>
      <c r="N143" s="129"/>
      <c r="O143" s="130">
        <v>9782745991980</v>
      </c>
      <c r="P143" s="68" t="s">
        <v>150</v>
      </c>
      <c r="Q143" s="68">
        <v>6404967</v>
      </c>
      <c r="R143" s="131">
        <v>10.9</v>
      </c>
      <c r="S143" s="131">
        <f t="shared" si="35"/>
        <v>10.33175355450237</v>
      </c>
      <c r="T143" s="257">
        <v>5.5E-2</v>
      </c>
      <c r="U143" s="68"/>
      <c r="V143" s="131">
        <f t="shared" si="44"/>
        <v>0</v>
      </c>
      <c r="W143" s="131">
        <f t="shared" si="36"/>
        <v>0</v>
      </c>
      <c r="X143" s="131"/>
      <c r="Y143" s="131"/>
      <c r="Z143" s="131"/>
      <c r="AA143" s="203">
        <f t="shared" si="28"/>
        <v>0</v>
      </c>
      <c r="AB143" s="203">
        <f>IF($AA$1690&lt;85,AA143,AA143-(AA143*#REF!))</f>
        <v>0</v>
      </c>
      <c r="AC143" s="58">
        <f t="shared" si="37"/>
        <v>5.5E-2</v>
      </c>
      <c r="AD143" s="203">
        <f t="shared" si="41"/>
        <v>0</v>
      </c>
      <c r="AE143" s="203">
        <f t="shared" si="42"/>
        <v>0</v>
      </c>
    </row>
    <row r="144" spans="1:31" s="283" customFormat="1" x14ac:dyDescent="0.2">
      <c r="A144" s="126">
        <v>9782745985040</v>
      </c>
      <c r="B144" s="127">
        <v>10</v>
      </c>
      <c r="C144" s="65" t="s">
        <v>98</v>
      </c>
      <c r="D144" s="65" t="s">
        <v>24</v>
      </c>
      <c r="E144" s="65" t="s">
        <v>138</v>
      </c>
      <c r="F144" s="86"/>
      <c r="G144" s="65" t="s">
        <v>151</v>
      </c>
      <c r="H144" s="67">
        <f>VLOOKUP(A144,'02.12.2025'!$A$1:$D$5148,3,FALSE)</f>
        <v>363</v>
      </c>
      <c r="I144" s="67"/>
      <c r="J144" s="67">
        <v>200</v>
      </c>
      <c r="K144" s="128"/>
      <c r="L144" s="128"/>
      <c r="M144" s="128">
        <v>42802</v>
      </c>
      <c r="N144" s="129"/>
      <c r="O144" s="130">
        <v>9782745985040</v>
      </c>
      <c r="P144" s="68" t="s">
        <v>152</v>
      </c>
      <c r="Q144" s="68">
        <v>5888611</v>
      </c>
      <c r="R144" s="131">
        <v>10.9</v>
      </c>
      <c r="S144" s="131">
        <f t="shared" si="35"/>
        <v>10.33175355450237</v>
      </c>
      <c r="T144" s="257">
        <v>5.5E-2</v>
      </c>
      <c r="U144" s="68"/>
      <c r="V144" s="131">
        <f t="shared" si="44"/>
        <v>0</v>
      </c>
      <c r="W144" s="131">
        <f t="shared" si="36"/>
        <v>0</v>
      </c>
      <c r="X144" s="131"/>
      <c r="Y144" s="131"/>
      <c r="Z144" s="131"/>
      <c r="AA144" s="203">
        <f t="shared" si="28"/>
        <v>0</v>
      </c>
      <c r="AB144" s="203">
        <f>IF($AA$1690&lt;85,AA144,AA144-(AA144*#REF!))</f>
        <v>0</v>
      </c>
      <c r="AC144" s="58">
        <f t="shared" si="37"/>
        <v>5.5E-2</v>
      </c>
      <c r="AD144" s="203">
        <f t="shared" si="41"/>
        <v>0</v>
      </c>
      <c r="AE144" s="203">
        <f t="shared" si="42"/>
        <v>0</v>
      </c>
    </row>
    <row r="145" spans="1:31" s="283" customFormat="1" x14ac:dyDescent="0.2">
      <c r="A145" s="126">
        <v>9782408014209</v>
      </c>
      <c r="B145" s="127">
        <v>10</v>
      </c>
      <c r="C145" s="65" t="s">
        <v>98</v>
      </c>
      <c r="D145" s="65" t="s">
        <v>24</v>
      </c>
      <c r="E145" s="86" t="s">
        <v>138</v>
      </c>
      <c r="F145" s="86"/>
      <c r="G145" s="65" t="s">
        <v>153</v>
      </c>
      <c r="H145" s="67">
        <f>VLOOKUP(A145,'02.12.2025'!$A$1:$D$5148,3,FALSE)</f>
        <v>97</v>
      </c>
      <c r="I145" s="67"/>
      <c r="J145" s="67">
        <v>300</v>
      </c>
      <c r="K145" s="128"/>
      <c r="L145" s="128"/>
      <c r="M145" s="128">
        <v>43761</v>
      </c>
      <c r="N145" s="129"/>
      <c r="O145" s="130">
        <v>9782408014209</v>
      </c>
      <c r="P145" s="68" t="s">
        <v>154</v>
      </c>
      <c r="Q145" s="68">
        <v>5373957</v>
      </c>
      <c r="R145" s="131">
        <v>10.9</v>
      </c>
      <c r="S145" s="131">
        <f t="shared" si="35"/>
        <v>10.33175355450237</v>
      </c>
      <c r="T145" s="257">
        <v>5.5E-2</v>
      </c>
      <c r="U145" s="68"/>
      <c r="V145" s="131">
        <f t="shared" si="44"/>
        <v>0</v>
      </c>
      <c r="W145" s="131">
        <f t="shared" si="36"/>
        <v>0</v>
      </c>
      <c r="X145" s="131"/>
      <c r="Y145" s="131"/>
      <c r="Z145" s="131"/>
      <c r="AA145" s="203">
        <f t="shared" si="28"/>
        <v>0</v>
      </c>
      <c r="AB145" s="203">
        <f>IF($AA$1690&lt;85,AA145,AA145-(AA145*#REF!))</f>
        <v>0</v>
      </c>
      <c r="AC145" s="58">
        <f t="shared" si="37"/>
        <v>5.5E-2</v>
      </c>
      <c r="AD145" s="203">
        <f t="shared" si="41"/>
        <v>0</v>
      </c>
      <c r="AE145" s="203">
        <f t="shared" si="42"/>
        <v>0</v>
      </c>
    </row>
    <row r="146" spans="1:31" s="283" customFormat="1" x14ac:dyDescent="0.2">
      <c r="A146" s="126">
        <v>9782408029142</v>
      </c>
      <c r="B146" s="127">
        <v>10</v>
      </c>
      <c r="C146" s="65" t="s">
        <v>98</v>
      </c>
      <c r="D146" s="65" t="s">
        <v>24</v>
      </c>
      <c r="E146" s="65" t="s">
        <v>138</v>
      </c>
      <c r="F146" s="86"/>
      <c r="G146" s="65" t="s">
        <v>155</v>
      </c>
      <c r="H146" s="67">
        <f>VLOOKUP(A146,'02.12.2025'!$A$1:$D$5148,3,FALSE)</f>
        <v>269</v>
      </c>
      <c r="I146" s="67"/>
      <c r="J146" s="67">
        <v>300</v>
      </c>
      <c r="K146" s="128"/>
      <c r="L146" s="128"/>
      <c r="M146" s="128">
        <v>44580</v>
      </c>
      <c r="N146" s="129"/>
      <c r="O146" s="130">
        <v>9782408029142</v>
      </c>
      <c r="P146" s="68" t="s">
        <v>156</v>
      </c>
      <c r="Q146" s="68">
        <v>3487981</v>
      </c>
      <c r="R146" s="131">
        <v>10.9</v>
      </c>
      <c r="S146" s="131">
        <f t="shared" si="35"/>
        <v>10.33175355450237</v>
      </c>
      <c r="T146" s="257">
        <v>5.5E-2</v>
      </c>
      <c r="U146" s="68"/>
      <c r="V146" s="131">
        <f t="shared" si="44"/>
        <v>0</v>
      </c>
      <c r="W146" s="131">
        <f t="shared" si="36"/>
        <v>0</v>
      </c>
      <c r="X146" s="131"/>
      <c r="Y146" s="131"/>
      <c r="Z146" s="131"/>
      <c r="AA146" s="203">
        <f t="shared" si="28"/>
        <v>0</v>
      </c>
      <c r="AB146" s="203">
        <f>IF($AA$1690&lt;85,AA146,AA146-(AA146*#REF!))</f>
        <v>0</v>
      </c>
      <c r="AC146" s="58">
        <f t="shared" si="37"/>
        <v>5.5E-2</v>
      </c>
      <c r="AD146" s="203">
        <f t="shared" si="41"/>
        <v>0</v>
      </c>
      <c r="AE146" s="203">
        <f t="shared" si="42"/>
        <v>0</v>
      </c>
    </row>
    <row r="147" spans="1:31" s="287" customFormat="1" x14ac:dyDescent="0.2">
      <c r="A147" s="117">
        <v>9782408051037</v>
      </c>
      <c r="B147" s="118">
        <v>11</v>
      </c>
      <c r="C147" s="119" t="s">
        <v>98</v>
      </c>
      <c r="D147" s="119" t="s">
        <v>24</v>
      </c>
      <c r="E147" s="119" t="s">
        <v>226</v>
      </c>
      <c r="F147" s="120"/>
      <c r="G147" s="119" t="s">
        <v>3003</v>
      </c>
      <c r="H147" s="57">
        <f>VLOOKUP(A147,'02.12.2025'!$A$1:$D$5148,3,FALSE)</f>
        <v>2722</v>
      </c>
      <c r="I147" s="57"/>
      <c r="J147" s="57">
        <v>200</v>
      </c>
      <c r="K147" s="121"/>
      <c r="L147" s="121"/>
      <c r="M147" s="121">
        <v>45721</v>
      </c>
      <c r="N147" s="122" t="s">
        <v>28</v>
      </c>
      <c r="O147" s="118">
        <v>9782408051037</v>
      </c>
      <c r="P147" s="123" t="s">
        <v>3004</v>
      </c>
      <c r="Q147" s="123">
        <v>2826594</v>
      </c>
      <c r="R147" s="124">
        <v>8.9</v>
      </c>
      <c r="S147" s="124">
        <f t="shared" si="35"/>
        <v>8.4360189573459721</v>
      </c>
      <c r="T147" s="253">
        <v>5.5E-2</v>
      </c>
      <c r="U147" s="123"/>
      <c r="V147" s="124">
        <f t="shared" si="44"/>
        <v>0</v>
      </c>
      <c r="W147" s="124">
        <f t="shared" si="36"/>
        <v>0</v>
      </c>
      <c r="X147" s="124"/>
      <c r="Y147" s="124"/>
      <c r="Z147" s="124"/>
      <c r="AA147" s="203">
        <f t="shared" si="28"/>
        <v>0</v>
      </c>
      <c r="AB147" s="203">
        <f>IF($AA$1690&lt;85,AA147,AA147-(AA147*#REF!))</f>
        <v>0</v>
      </c>
      <c r="AC147" s="58">
        <f t="shared" si="37"/>
        <v>5.5E-2</v>
      </c>
      <c r="AD147" s="203">
        <f t="shared" si="41"/>
        <v>0</v>
      </c>
      <c r="AE147" s="203">
        <f t="shared" si="42"/>
        <v>0</v>
      </c>
    </row>
    <row r="148" spans="1:31" s="283" customFormat="1" x14ac:dyDescent="0.2">
      <c r="A148" s="126">
        <v>9782408045517</v>
      </c>
      <c r="B148" s="127">
        <v>11</v>
      </c>
      <c r="C148" s="65" t="s">
        <v>98</v>
      </c>
      <c r="D148" s="65" t="s">
        <v>24</v>
      </c>
      <c r="E148" s="65" t="s">
        <v>226</v>
      </c>
      <c r="F148" s="86"/>
      <c r="G148" s="65" t="s">
        <v>227</v>
      </c>
      <c r="H148" s="67">
        <f>VLOOKUP(A148,'02.12.2025'!$A$1:$D$5148,3,FALSE)</f>
        <v>2223</v>
      </c>
      <c r="I148" s="67"/>
      <c r="J148" s="67">
        <v>200</v>
      </c>
      <c r="K148" s="128"/>
      <c r="L148" s="128"/>
      <c r="M148" s="128">
        <v>45476</v>
      </c>
      <c r="N148" s="129"/>
      <c r="O148" s="130">
        <v>9782408045517</v>
      </c>
      <c r="P148" s="68" t="s">
        <v>228</v>
      </c>
      <c r="Q148" s="68">
        <v>2872884</v>
      </c>
      <c r="R148" s="131">
        <v>8.9</v>
      </c>
      <c r="S148" s="131">
        <f t="shared" si="35"/>
        <v>8.4360189573459721</v>
      </c>
      <c r="T148" s="257">
        <v>5.5E-2</v>
      </c>
      <c r="U148" s="68"/>
      <c r="V148" s="131">
        <f t="shared" si="44"/>
        <v>0</v>
      </c>
      <c r="W148" s="131">
        <f t="shared" si="36"/>
        <v>0</v>
      </c>
      <c r="X148" s="131"/>
      <c r="Y148" s="131"/>
      <c r="Z148" s="131"/>
      <c r="AA148" s="203">
        <f t="shared" si="28"/>
        <v>0</v>
      </c>
      <c r="AB148" s="203">
        <f>IF($AA$1690&lt;85,AA148,AA148-(AA148*#REF!))</f>
        <v>0</v>
      </c>
      <c r="AC148" s="58">
        <f t="shared" si="37"/>
        <v>5.5E-2</v>
      </c>
      <c r="AD148" s="203">
        <f t="shared" si="41"/>
        <v>0</v>
      </c>
      <c r="AE148" s="203">
        <f t="shared" si="42"/>
        <v>0</v>
      </c>
    </row>
    <row r="149" spans="1:31" s="283" customFormat="1" x14ac:dyDescent="0.2">
      <c r="A149" s="126">
        <v>9782408043612</v>
      </c>
      <c r="B149" s="127">
        <v>11</v>
      </c>
      <c r="C149" s="65" t="s">
        <v>98</v>
      </c>
      <c r="D149" s="65" t="s">
        <v>24</v>
      </c>
      <c r="E149" s="65" t="s">
        <v>226</v>
      </c>
      <c r="F149" s="86"/>
      <c r="G149" s="65" t="s">
        <v>229</v>
      </c>
      <c r="H149" s="67">
        <f>VLOOKUP(A149,'02.12.2025'!$A$1:$D$5148,3,FALSE)</f>
        <v>2638</v>
      </c>
      <c r="I149" s="67"/>
      <c r="J149" s="67">
        <v>200</v>
      </c>
      <c r="K149" s="128"/>
      <c r="L149" s="128"/>
      <c r="M149" s="128">
        <v>45161</v>
      </c>
      <c r="N149" s="129"/>
      <c r="O149" s="130">
        <v>9782408043612</v>
      </c>
      <c r="P149" s="68" t="s">
        <v>230</v>
      </c>
      <c r="Q149" s="68">
        <v>8625459</v>
      </c>
      <c r="R149" s="131">
        <v>8.9</v>
      </c>
      <c r="S149" s="131">
        <f t="shared" si="35"/>
        <v>8.4360189573459721</v>
      </c>
      <c r="T149" s="257">
        <v>5.5E-2</v>
      </c>
      <c r="U149" s="68"/>
      <c r="V149" s="131">
        <f t="shared" si="44"/>
        <v>0</v>
      </c>
      <c r="W149" s="131">
        <f t="shared" si="36"/>
        <v>0</v>
      </c>
      <c r="X149" s="131"/>
      <c r="Y149" s="131"/>
      <c r="Z149" s="131"/>
      <c r="AA149" s="203">
        <f t="shared" si="28"/>
        <v>0</v>
      </c>
      <c r="AB149" s="203">
        <f>IF($AA$1690&lt;85,AA149,AA149-(AA149*#REF!))</f>
        <v>0</v>
      </c>
      <c r="AC149" s="58">
        <f t="shared" si="37"/>
        <v>5.5E-2</v>
      </c>
      <c r="AD149" s="203">
        <f t="shared" si="41"/>
        <v>0</v>
      </c>
      <c r="AE149" s="203">
        <f t="shared" si="42"/>
        <v>0</v>
      </c>
    </row>
    <row r="150" spans="1:31" s="283" customFormat="1" x14ac:dyDescent="0.2">
      <c r="A150" s="126">
        <v>9782408030865</v>
      </c>
      <c r="B150" s="127">
        <v>11</v>
      </c>
      <c r="C150" s="65" t="s">
        <v>98</v>
      </c>
      <c r="D150" s="65" t="s">
        <v>24</v>
      </c>
      <c r="E150" s="65" t="s">
        <v>226</v>
      </c>
      <c r="F150" s="86"/>
      <c r="G150" s="65" t="s">
        <v>231</v>
      </c>
      <c r="H150" s="67">
        <f>VLOOKUP(A150,'02.12.2025'!$A$1:$D$5148,3,FALSE)</f>
        <v>206</v>
      </c>
      <c r="I150" s="67"/>
      <c r="J150" s="67">
        <v>300</v>
      </c>
      <c r="K150" s="128"/>
      <c r="L150" s="128"/>
      <c r="M150" s="128">
        <v>44622</v>
      </c>
      <c r="N150" s="129"/>
      <c r="O150" s="130">
        <v>9782408030865</v>
      </c>
      <c r="P150" s="68" t="s">
        <v>232</v>
      </c>
      <c r="Q150" s="68">
        <v>4365780</v>
      </c>
      <c r="R150" s="131">
        <v>8.9</v>
      </c>
      <c r="S150" s="131">
        <f t="shared" si="35"/>
        <v>8.4360189573459721</v>
      </c>
      <c r="T150" s="257">
        <v>5.5E-2</v>
      </c>
      <c r="U150" s="68"/>
      <c r="V150" s="131">
        <f t="shared" si="44"/>
        <v>0</v>
      </c>
      <c r="W150" s="131">
        <f t="shared" si="36"/>
        <v>0</v>
      </c>
      <c r="X150" s="131"/>
      <c r="Y150" s="131"/>
      <c r="Z150" s="131"/>
      <c r="AA150" s="203">
        <f t="shared" si="28"/>
        <v>0</v>
      </c>
      <c r="AB150" s="203">
        <f>IF($AA$1690&lt;85,AA150,AA150-(AA150*#REF!))</f>
        <v>0</v>
      </c>
      <c r="AC150" s="58">
        <f t="shared" si="37"/>
        <v>5.5E-2</v>
      </c>
      <c r="AD150" s="203">
        <f t="shared" si="41"/>
        <v>0</v>
      </c>
      <c r="AE150" s="203">
        <f t="shared" si="42"/>
        <v>0</v>
      </c>
    </row>
    <row r="151" spans="1:31" s="288" customFormat="1" x14ac:dyDescent="0.2">
      <c r="A151" s="132">
        <v>9782408020880</v>
      </c>
      <c r="B151" s="133">
        <v>11</v>
      </c>
      <c r="C151" s="134" t="s">
        <v>98</v>
      </c>
      <c r="D151" s="134" t="s">
        <v>24</v>
      </c>
      <c r="E151" s="135" t="s">
        <v>226</v>
      </c>
      <c r="F151" s="135"/>
      <c r="G151" s="134" t="s">
        <v>233</v>
      </c>
      <c r="H151" s="136">
        <f>VLOOKUP(A151,'02.12.2025'!$A$1:$D$5148,3,FALSE)</f>
        <v>0</v>
      </c>
      <c r="I151" s="136" t="s">
        <v>191</v>
      </c>
      <c r="J151" s="136">
        <v>700</v>
      </c>
      <c r="K151" s="137"/>
      <c r="L151" s="137"/>
      <c r="M151" s="137">
        <v>44349</v>
      </c>
      <c r="N151" s="138"/>
      <c r="O151" s="139">
        <v>9782408020880</v>
      </c>
      <c r="P151" s="140" t="s">
        <v>234</v>
      </c>
      <c r="Q151" s="140">
        <v>6032781</v>
      </c>
      <c r="R151" s="141">
        <v>8.9</v>
      </c>
      <c r="S151" s="141">
        <f t="shared" si="35"/>
        <v>8.4360189573459721</v>
      </c>
      <c r="T151" s="260">
        <v>5.5E-2</v>
      </c>
      <c r="U151" s="140"/>
      <c r="V151" s="141">
        <f t="shared" si="44"/>
        <v>0</v>
      </c>
      <c r="W151" s="141">
        <f t="shared" si="36"/>
        <v>0</v>
      </c>
      <c r="X151" s="141"/>
      <c r="Y151" s="141"/>
      <c r="Z151" s="141"/>
      <c r="AA151" s="295">
        <f t="shared" si="28"/>
        <v>0</v>
      </c>
      <c r="AB151" s="295">
        <f>IF($AA$1690&lt;85,AA151,AA151-(AA151*#REF!))</f>
        <v>0</v>
      </c>
      <c r="AC151" s="296">
        <f t="shared" si="37"/>
        <v>5.5E-2</v>
      </c>
      <c r="AD151" s="295">
        <f t="shared" si="41"/>
        <v>0</v>
      </c>
      <c r="AE151" s="295">
        <f t="shared" si="42"/>
        <v>0</v>
      </c>
    </row>
    <row r="152" spans="1:31" s="288" customFormat="1" x14ac:dyDescent="0.2">
      <c r="A152" s="132">
        <v>9782408020873</v>
      </c>
      <c r="B152" s="133">
        <v>11</v>
      </c>
      <c r="C152" s="134" t="s">
        <v>98</v>
      </c>
      <c r="D152" s="134" t="s">
        <v>24</v>
      </c>
      <c r="E152" s="134" t="s">
        <v>226</v>
      </c>
      <c r="F152" s="135"/>
      <c r="G152" s="134" t="s">
        <v>235</v>
      </c>
      <c r="H152" s="136">
        <f>VLOOKUP(A152,'02.12.2025'!$A$1:$D$5148,3,FALSE)</f>
        <v>0</v>
      </c>
      <c r="I152" s="136" t="s">
        <v>191</v>
      </c>
      <c r="J152" s="136">
        <v>700</v>
      </c>
      <c r="K152" s="137"/>
      <c r="L152" s="137"/>
      <c r="M152" s="137">
        <v>44244</v>
      </c>
      <c r="N152" s="138"/>
      <c r="O152" s="139">
        <v>9782408020873</v>
      </c>
      <c r="P152" s="140" t="s">
        <v>236</v>
      </c>
      <c r="Q152" s="140">
        <v>6032535</v>
      </c>
      <c r="R152" s="141">
        <v>8.9</v>
      </c>
      <c r="S152" s="141">
        <f t="shared" si="35"/>
        <v>8.4360189573459721</v>
      </c>
      <c r="T152" s="260">
        <v>5.5E-2</v>
      </c>
      <c r="U152" s="140"/>
      <c r="V152" s="141">
        <f t="shared" si="44"/>
        <v>0</v>
      </c>
      <c r="W152" s="141">
        <f t="shared" si="36"/>
        <v>0</v>
      </c>
      <c r="X152" s="141"/>
      <c r="Y152" s="141"/>
      <c r="Z152" s="141"/>
      <c r="AA152" s="203">
        <f t="shared" si="28"/>
        <v>0</v>
      </c>
      <c r="AB152" s="203">
        <f>IF($AA$1690&lt;85,AA152,AA152-(AA152*#REF!))</f>
        <v>0</v>
      </c>
      <c r="AC152" s="58">
        <f t="shared" si="37"/>
        <v>5.5E-2</v>
      </c>
      <c r="AD152" s="203">
        <f t="shared" si="41"/>
        <v>0</v>
      </c>
      <c r="AE152" s="203">
        <f t="shared" si="42"/>
        <v>0</v>
      </c>
    </row>
    <row r="153" spans="1:31" s="283" customFormat="1" x14ac:dyDescent="0.2">
      <c r="A153" s="126">
        <v>9782408039851</v>
      </c>
      <c r="B153" s="127">
        <v>11</v>
      </c>
      <c r="C153" s="65" t="s">
        <v>98</v>
      </c>
      <c r="D153" s="65" t="s">
        <v>24</v>
      </c>
      <c r="E153" s="65" t="s">
        <v>226</v>
      </c>
      <c r="F153" s="86"/>
      <c r="G153" s="65" t="s">
        <v>237</v>
      </c>
      <c r="H153" s="67">
        <f>VLOOKUP(A153,'02.12.2025'!$A$1:$D$5148,3,FALSE)</f>
        <v>692</v>
      </c>
      <c r="I153" s="67"/>
      <c r="J153" s="67">
        <v>300</v>
      </c>
      <c r="K153" s="128"/>
      <c r="L153" s="128"/>
      <c r="M153" s="128">
        <v>45091</v>
      </c>
      <c r="N153" s="129"/>
      <c r="O153" s="130">
        <v>9782408039851</v>
      </c>
      <c r="P153" s="68" t="s">
        <v>238</v>
      </c>
      <c r="Q153" s="68">
        <v>4167059</v>
      </c>
      <c r="R153" s="131">
        <v>8.9</v>
      </c>
      <c r="S153" s="131">
        <f t="shared" si="35"/>
        <v>8.4360189573459721</v>
      </c>
      <c r="T153" s="257">
        <v>5.5E-2</v>
      </c>
      <c r="U153" s="68"/>
      <c r="V153" s="131">
        <f t="shared" si="44"/>
        <v>0</v>
      </c>
      <c r="W153" s="131">
        <f t="shared" si="36"/>
        <v>0</v>
      </c>
      <c r="X153" s="131"/>
      <c r="Y153" s="131"/>
      <c r="Z153" s="131"/>
      <c r="AA153" s="203">
        <f t="shared" si="28"/>
        <v>0</v>
      </c>
      <c r="AB153" s="203">
        <f>IF($AA$1690&lt;85,AA153,AA153-(AA153*#REF!))</f>
        <v>0</v>
      </c>
      <c r="AC153" s="58">
        <f t="shared" si="37"/>
        <v>5.5E-2</v>
      </c>
      <c r="AD153" s="203">
        <f t="shared" si="41"/>
        <v>0</v>
      </c>
      <c r="AE153" s="203">
        <f t="shared" si="42"/>
        <v>0</v>
      </c>
    </row>
    <row r="154" spans="1:31" s="283" customFormat="1" x14ac:dyDescent="0.2">
      <c r="A154" s="59">
        <v>9782408035952</v>
      </c>
      <c r="B154" s="60">
        <v>11</v>
      </c>
      <c r="C154" s="154" t="s">
        <v>98</v>
      </c>
      <c r="D154" s="61" t="s">
        <v>24</v>
      </c>
      <c r="E154" s="61" t="s">
        <v>226</v>
      </c>
      <c r="F154" s="61"/>
      <c r="G154" s="61" t="s">
        <v>239</v>
      </c>
      <c r="H154" s="67">
        <f>VLOOKUP(A154,'02.12.2025'!$A$1:$D$5148,3,FALSE)</f>
        <v>2811</v>
      </c>
      <c r="I154" s="62"/>
      <c r="J154" s="62">
        <v>300</v>
      </c>
      <c r="K154" s="63"/>
      <c r="L154" s="63"/>
      <c r="M154" s="63">
        <v>44804</v>
      </c>
      <c r="N154" s="63"/>
      <c r="O154" s="60">
        <v>9782408035952</v>
      </c>
      <c r="P154" s="62" t="s">
        <v>240</v>
      </c>
      <c r="Q154" s="68">
        <v>1383564</v>
      </c>
      <c r="R154" s="131">
        <v>8.9</v>
      </c>
      <c r="S154" s="131">
        <f t="shared" si="35"/>
        <v>8.4360189573459721</v>
      </c>
      <c r="T154" s="258">
        <v>5.5E-2</v>
      </c>
      <c r="U154" s="68"/>
      <c r="V154" s="131">
        <f t="shared" si="44"/>
        <v>0</v>
      </c>
      <c r="W154" s="131">
        <f t="shared" si="36"/>
        <v>0</v>
      </c>
      <c r="X154" s="131"/>
      <c r="Y154" s="131"/>
      <c r="Z154" s="131"/>
      <c r="AA154" s="203">
        <f t="shared" si="28"/>
        <v>0</v>
      </c>
      <c r="AB154" s="203">
        <f>IF($AA$1690&lt;85,AA154,AA154-(AA154*#REF!))</f>
        <v>0</v>
      </c>
      <c r="AC154" s="58">
        <f t="shared" si="37"/>
        <v>5.5E-2</v>
      </c>
      <c r="AD154" s="203">
        <f t="shared" si="41"/>
        <v>0</v>
      </c>
      <c r="AE154" s="203">
        <f t="shared" si="42"/>
        <v>0</v>
      </c>
    </row>
    <row r="155" spans="1:31" s="283" customFormat="1" x14ac:dyDescent="0.2">
      <c r="A155" s="126">
        <v>9782408034450</v>
      </c>
      <c r="B155" s="127">
        <v>11</v>
      </c>
      <c r="C155" s="65" t="s">
        <v>98</v>
      </c>
      <c r="D155" s="65" t="s">
        <v>24</v>
      </c>
      <c r="E155" s="65" t="s">
        <v>226</v>
      </c>
      <c r="F155" s="86"/>
      <c r="G155" s="65" t="s">
        <v>241</v>
      </c>
      <c r="H155" s="67">
        <f>VLOOKUP(A155,'02.12.2025'!$A$1:$D$5148,3,FALSE)</f>
        <v>703</v>
      </c>
      <c r="I155" s="67"/>
      <c r="J155" s="67">
        <v>300</v>
      </c>
      <c r="K155" s="128"/>
      <c r="L155" s="128"/>
      <c r="M155" s="128">
        <v>44972</v>
      </c>
      <c r="N155" s="129"/>
      <c r="O155" s="130">
        <v>9782408034450</v>
      </c>
      <c r="P155" s="68" t="s">
        <v>242</v>
      </c>
      <c r="Q155" s="68">
        <v>8434281</v>
      </c>
      <c r="R155" s="131">
        <v>8.9</v>
      </c>
      <c r="S155" s="131">
        <f t="shared" si="35"/>
        <v>8.4360189573459721</v>
      </c>
      <c r="T155" s="257">
        <v>5.5E-2</v>
      </c>
      <c r="U155" s="68"/>
      <c r="V155" s="131">
        <f t="shared" si="44"/>
        <v>0</v>
      </c>
      <c r="W155" s="131">
        <f t="shared" si="36"/>
        <v>0</v>
      </c>
      <c r="X155" s="131"/>
      <c r="Y155" s="131"/>
      <c r="Z155" s="131"/>
      <c r="AA155" s="203">
        <f t="shared" si="28"/>
        <v>0</v>
      </c>
      <c r="AB155" s="203">
        <f>IF($AA$1690&lt;85,AA155,AA155-(AA155*#REF!))</f>
        <v>0</v>
      </c>
      <c r="AC155" s="58">
        <f t="shared" si="37"/>
        <v>5.5E-2</v>
      </c>
      <c r="AD155" s="203">
        <f t="shared" si="41"/>
        <v>0</v>
      </c>
      <c r="AE155" s="203">
        <f t="shared" si="42"/>
        <v>0</v>
      </c>
    </row>
    <row r="156" spans="1:31" s="283" customFormat="1" x14ac:dyDescent="0.2">
      <c r="A156" s="126">
        <v>9782408028169</v>
      </c>
      <c r="B156" s="127">
        <v>11</v>
      </c>
      <c r="C156" s="65" t="s">
        <v>98</v>
      </c>
      <c r="D156" s="65" t="s">
        <v>24</v>
      </c>
      <c r="E156" s="65" t="s">
        <v>226</v>
      </c>
      <c r="F156" s="86"/>
      <c r="G156" s="65" t="s">
        <v>243</v>
      </c>
      <c r="H156" s="67">
        <f>VLOOKUP(A156,'02.12.2025'!$A$1:$D$5148,3,FALSE)</f>
        <v>1202</v>
      </c>
      <c r="I156" s="67"/>
      <c r="J156" s="67">
        <v>200</v>
      </c>
      <c r="K156" s="128"/>
      <c r="L156" s="128"/>
      <c r="M156" s="128">
        <v>44489</v>
      </c>
      <c r="N156" s="129"/>
      <c r="O156" s="130">
        <v>9782408028169</v>
      </c>
      <c r="P156" s="68" t="s">
        <v>244</v>
      </c>
      <c r="Q156" s="68">
        <v>2351426</v>
      </c>
      <c r="R156" s="131">
        <v>8.9</v>
      </c>
      <c r="S156" s="131">
        <f t="shared" si="35"/>
        <v>8.4360189573459721</v>
      </c>
      <c r="T156" s="257">
        <v>5.5E-2</v>
      </c>
      <c r="U156" s="68"/>
      <c r="V156" s="131">
        <f t="shared" si="44"/>
        <v>0</v>
      </c>
      <c r="W156" s="131">
        <f t="shared" si="36"/>
        <v>0</v>
      </c>
      <c r="X156" s="131"/>
      <c r="Y156" s="131"/>
      <c r="Z156" s="131"/>
      <c r="AA156" s="203">
        <f t="shared" si="28"/>
        <v>0</v>
      </c>
      <c r="AB156" s="203">
        <f>IF($AA$1690&lt;85,AA156,AA156-(AA156*#REF!))</f>
        <v>0</v>
      </c>
      <c r="AC156" s="58">
        <f t="shared" si="37"/>
        <v>5.5E-2</v>
      </c>
      <c r="AD156" s="203">
        <f t="shared" si="41"/>
        <v>0</v>
      </c>
      <c r="AE156" s="203">
        <f t="shared" si="42"/>
        <v>0</v>
      </c>
    </row>
    <row r="157" spans="1:31" s="283" customFormat="1" x14ac:dyDescent="0.2">
      <c r="A157" s="126">
        <v>9782408031442</v>
      </c>
      <c r="B157" s="127">
        <v>11</v>
      </c>
      <c r="C157" s="65" t="s">
        <v>98</v>
      </c>
      <c r="D157" s="65" t="s">
        <v>24</v>
      </c>
      <c r="E157" s="86" t="s">
        <v>226</v>
      </c>
      <c r="F157" s="86"/>
      <c r="G157" s="65" t="s">
        <v>245</v>
      </c>
      <c r="H157" s="67">
        <f>VLOOKUP(A157,'02.12.2025'!$A$1:$D$5148,3,FALSE)</f>
        <v>193</v>
      </c>
      <c r="I157" s="67"/>
      <c r="J157" s="67">
        <v>300</v>
      </c>
      <c r="K157" s="128"/>
      <c r="L157" s="128"/>
      <c r="M157" s="128">
        <v>44727</v>
      </c>
      <c r="N157" s="129"/>
      <c r="O157" s="130">
        <v>9782408031442</v>
      </c>
      <c r="P157" s="68" t="s">
        <v>246</v>
      </c>
      <c r="Q157" s="68">
        <v>5025731</v>
      </c>
      <c r="R157" s="131">
        <v>8.9</v>
      </c>
      <c r="S157" s="131">
        <f t="shared" si="35"/>
        <v>8.4360189573459721</v>
      </c>
      <c r="T157" s="257">
        <v>5.5E-2</v>
      </c>
      <c r="U157" s="68"/>
      <c r="V157" s="131">
        <f t="shared" si="44"/>
        <v>0</v>
      </c>
      <c r="W157" s="131">
        <f t="shared" si="36"/>
        <v>0</v>
      </c>
      <c r="X157" s="131"/>
      <c r="Y157" s="131"/>
      <c r="Z157" s="131"/>
      <c r="AA157" s="203">
        <f t="shared" si="28"/>
        <v>0</v>
      </c>
      <c r="AB157" s="203">
        <f>IF($AA$1690&lt;85,AA157,AA157-(AA157*#REF!))</f>
        <v>0</v>
      </c>
      <c r="AC157" s="58">
        <f t="shared" si="37"/>
        <v>5.5E-2</v>
      </c>
      <c r="AD157" s="203">
        <f t="shared" si="41"/>
        <v>0</v>
      </c>
      <c r="AE157" s="203">
        <f t="shared" si="42"/>
        <v>0</v>
      </c>
    </row>
    <row r="158" spans="1:31" s="283" customFormat="1" x14ac:dyDescent="0.2">
      <c r="A158" s="126">
        <v>9782408020859</v>
      </c>
      <c r="B158" s="127">
        <v>11</v>
      </c>
      <c r="C158" s="65" t="s">
        <v>98</v>
      </c>
      <c r="D158" s="65" t="s">
        <v>24</v>
      </c>
      <c r="E158" s="65" t="s">
        <v>226</v>
      </c>
      <c r="F158" s="86"/>
      <c r="G158" s="65" t="s">
        <v>247</v>
      </c>
      <c r="H158" s="67">
        <f>VLOOKUP(A158,'02.12.2025'!$A$1:$D$5148,3,FALSE)</f>
        <v>362</v>
      </c>
      <c r="I158" s="67"/>
      <c r="J158" s="67">
        <v>200</v>
      </c>
      <c r="K158" s="128"/>
      <c r="L158" s="128"/>
      <c r="M158" s="128">
        <v>44244</v>
      </c>
      <c r="N158" s="129"/>
      <c r="O158" s="130">
        <v>9782408020859</v>
      </c>
      <c r="P158" s="68" t="s">
        <v>248</v>
      </c>
      <c r="Q158" s="68">
        <v>6033150</v>
      </c>
      <c r="R158" s="131">
        <v>8.9</v>
      </c>
      <c r="S158" s="131">
        <f t="shared" si="35"/>
        <v>8.4360189573459721</v>
      </c>
      <c r="T158" s="257">
        <v>5.5E-2</v>
      </c>
      <c r="U158" s="68"/>
      <c r="V158" s="131">
        <f t="shared" si="44"/>
        <v>0</v>
      </c>
      <c r="W158" s="131">
        <f t="shared" si="36"/>
        <v>0</v>
      </c>
      <c r="X158" s="131"/>
      <c r="Y158" s="131"/>
      <c r="Z158" s="131"/>
      <c r="AA158" s="203">
        <f t="shared" si="28"/>
        <v>0</v>
      </c>
      <c r="AB158" s="203">
        <f>IF($AA$1690&lt;85,AA158,AA158-(AA158*#REF!))</f>
        <v>0</v>
      </c>
      <c r="AC158" s="58">
        <f t="shared" si="37"/>
        <v>5.5E-2</v>
      </c>
      <c r="AD158" s="203">
        <f t="shared" si="41"/>
        <v>0</v>
      </c>
      <c r="AE158" s="203">
        <f t="shared" si="42"/>
        <v>0</v>
      </c>
    </row>
    <row r="159" spans="1:31" s="283" customFormat="1" x14ac:dyDescent="0.2">
      <c r="A159" s="126">
        <v>9782408020958</v>
      </c>
      <c r="B159" s="127">
        <v>11</v>
      </c>
      <c r="C159" s="65" t="s">
        <v>98</v>
      </c>
      <c r="D159" s="65" t="s">
        <v>24</v>
      </c>
      <c r="E159" s="65" t="s">
        <v>226</v>
      </c>
      <c r="F159" s="86"/>
      <c r="G159" s="65" t="s">
        <v>249</v>
      </c>
      <c r="H159" s="67">
        <f>VLOOKUP(A159,'02.12.2025'!$A$1:$D$5148,3,FALSE)</f>
        <v>5613</v>
      </c>
      <c r="I159" s="67"/>
      <c r="J159" s="67">
        <v>200</v>
      </c>
      <c r="K159" s="128"/>
      <c r="L159" s="128"/>
      <c r="M159" s="128">
        <v>44349</v>
      </c>
      <c r="N159" s="129"/>
      <c r="O159" s="130">
        <v>9782408020958</v>
      </c>
      <c r="P159" s="68" t="s">
        <v>250</v>
      </c>
      <c r="Q159" s="68">
        <v>6011238</v>
      </c>
      <c r="R159" s="131">
        <v>8.9</v>
      </c>
      <c r="S159" s="131">
        <f t="shared" si="35"/>
        <v>8.4360189573459721</v>
      </c>
      <c r="T159" s="257">
        <v>5.5E-2</v>
      </c>
      <c r="U159" s="68"/>
      <c r="V159" s="131">
        <f t="shared" si="44"/>
        <v>0</v>
      </c>
      <c r="W159" s="131">
        <f t="shared" si="36"/>
        <v>0</v>
      </c>
      <c r="X159" s="131"/>
      <c r="Y159" s="131"/>
      <c r="Z159" s="131"/>
      <c r="AA159" s="203">
        <f t="shared" si="28"/>
        <v>0</v>
      </c>
      <c r="AB159" s="203">
        <f>IF($AA$1690&lt;85,AA159,AA159-(AA159*#REF!))</f>
        <v>0</v>
      </c>
      <c r="AC159" s="58">
        <f t="shared" si="37"/>
        <v>5.5E-2</v>
      </c>
      <c r="AD159" s="203">
        <f t="shared" si="41"/>
        <v>0</v>
      </c>
      <c r="AE159" s="203">
        <f t="shared" si="42"/>
        <v>0</v>
      </c>
    </row>
    <row r="160" spans="1:31" s="283" customFormat="1" x14ac:dyDescent="0.2">
      <c r="A160" s="126">
        <v>9782408020866</v>
      </c>
      <c r="B160" s="127">
        <v>11</v>
      </c>
      <c r="C160" s="65" t="s">
        <v>98</v>
      </c>
      <c r="D160" s="65" t="s">
        <v>24</v>
      </c>
      <c r="E160" s="86" t="s">
        <v>226</v>
      </c>
      <c r="F160" s="86"/>
      <c r="G160" s="65" t="s">
        <v>251</v>
      </c>
      <c r="H160" s="67">
        <f>VLOOKUP(A160,'02.12.2025'!$A$1:$D$5148,3,FALSE)</f>
        <v>567</v>
      </c>
      <c r="I160" s="67"/>
      <c r="J160" s="67">
        <v>300</v>
      </c>
      <c r="K160" s="128"/>
      <c r="L160" s="128"/>
      <c r="M160" s="128">
        <v>44489</v>
      </c>
      <c r="N160" s="129"/>
      <c r="O160" s="130">
        <v>9782408020866</v>
      </c>
      <c r="P160" s="68" t="s">
        <v>252</v>
      </c>
      <c r="Q160" s="68">
        <v>6032658</v>
      </c>
      <c r="R160" s="131">
        <v>8.9</v>
      </c>
      <c r="S160" s="131">
        <f t="shared" si="35"/>
        <v>8.4360189573459721</v>
      </c>
      <c r="T160" s="257">
        <v>5.5E-2</v>
      </c>
      <c r="U160" s="68"/>
      <c r="V160" s="131">
        <f t="shared" si="44"/>
        <v>0</v>
      </c>
      <c r="W160" s="131">
        <f t="shared" si="36"/>
        <v>0</v>
      </c>
      <c r="X160" s="131"/>
      <c r="Y160" s="131"/>
      <c r="Z160" s="131"/>
      <c r="AA160" s="203">
        <f t="shared" si="28"/>
        <v>0</v>
      </c>
      <c r="AB160" s="203">
        <f>IF($AA$1690&lt;85,AA160,AA160-(AA160*#REF!))</f>
        <v>0</v>
      </c>
      <c r="AC160" s="58">
        <f t="shared" si="37"/>
        <v>5.5E-2</v>
      </c>
      <c r="AD160" s="203">
        <f t="shared" si="41"/>
        <v>0</v>
      </c>
      <c r="AE160" s="203">
        <f t="shared" si="42"/>
        <v>0</v>
      </c>
    </row>
    <row r="161" spans="1:31" s="287" customFormat="1" x14ac:dyDescent="0.2">
      <c r="A161" s="117">
        <v>9782408052751</v>
      </c>
      <c r="B161" s="118">
        <v>11</v>
      </c>
      <c r="C161" s="119" t="s">
        <v>98</v>
      </c>
      <c r="D161" s="119" t="s">
        <v>24</v>
      </c>
      <c r="E161" s="120" t="s">
        <v>226</v>
      </c>
      <c r="F161" s="120"/>
      <c r="G161" s="119" t="s">
        <v>415</v>
      </c>
      <c r="H161" s="57">
        <f>VLOOKUP(A161,'02.12.2025'!$A$1:$D$5148,3,FALSE)</f>
        <v>1535</v>
      </c>
      <c r="I161" s="57"/>
      <c r="J161" s="57">
        <v>200</v>
      </c>
      <c r="K161" s="121"/>
      <c r="L161" s="121"/>
      <c r="M161" s="121">
        <v>45966</v>
      </c>
      <c r="N161" s="122" t="s">
        <v>28</v>
      </c>
      <c r="O161" s="125">
        <v>9782408052751</v>
      </c>
      <c r="P161" s="123" t="s">
        <v>3494</v>
      </c>
      <c r="Q161" s="123">
        <v>5742998</v>
      </c>
      <c r="R161" s="124">
        <v>8.9</v>
      </c>
      <c r="S161" s="124">
        <f t="shared" si="35"/>
        <v>8.4360189573459721</v>
      </c>
      <c r="T161" s="253">
        <v>5.5E-2</v>
      </c>
      <c r="U161" s="123"/>
      <c r="V161" s="124">
        <f t="shared" si="44"/>
        <v>0</v>
      </c>
      <c r="W161" s="124">
        <f t="shared" si="36"/>
        <v>0</v>
      </c>
      <c r="X161" s="124"/>
      <c r="Y161" s="124"/>
      <c r="Z161" s="124"/>
      <c r="AA161" s="203">
        <f t="shared" si="28"/>
        <v>0</v>
      </c>
      <c r="AB161" s="203">
        <f>IF($AA$1690&lt;85,AA161,AA161-(AA161*#REF!))</f>
        <v>0</v>
      </c>
      <c r="AC161" s="58">
        <f t="shared" si="37"/>
        <v>5.5E-2</v>
      </c>
      <c r="AD161" s="203">
        <f t="shared" si="41"/>
        <v>0</v>
      </c>
      <c r="AE161" s="203">
        <f t="shared" si="42"/>
        <v>0</v>
      </c>
    </row>
    <row r="162" spans="1:31" s="283" customFormat="1" x14ac:dyDescent="0.2">
      <c r="A162" s="126">
        <v>9782408030872</v>
      </c>
      <c r="B162" s="127">
        <v>11</v>
      </c>
      <c r="C162" s="65" t="s">
        <v>98</v>
      </c>
      <c r="D162" s="65" t="s">
        <v>24</v>
      </c>
      <c r="E162" s="65" t="s">
        <v>226</v>
      </c>
      <c r="F162" s="86"/>
      <c r="G162" s="65" t="s">
        <v>253</v>
      </c>
      <c r="H162" s="67">
        <f>VLOOKUP(A162,'02.12.2025'!$A$1:$D$5148,3,FALSE)</f>
        <v>564</v>
      </c>
      <c r="I162" s="67"/>
      <c r="J162" s="67">
        <v>300</v>
      </c>
      <c r="K162" s="128"/>
      <c r="L162" s="128"/>
      <c r="M162" s="128">
        <v>44622</v>
      </c>
      <c r="N162" s="129"/>
      <c r="O162" s="130">
        <v>9782408030872</v>
      </c>
      <c r="P162" s="68" t="s">
        <v>254</v>
      </c>
      <c r="Q162" s="68">
        <v>4365903</v>
      </c>
      <c r="R162" s="131">
        <v>8.9</v>
      </c>
      <c r="S162" s="131">
        <f t="shared" si="35"/>
        <v>8.4360189573459721</v>
      </c>
      <c r="T162" s="257">
        <v>5.5E-2</v>
      </c>
      <c r="U162" s="68"/>
      <c r="V162" s="131">
        <f t="shared" si="44"/>
        <v>0</v>
      </c>
      <c r="W162" s="131">
        <f t="shared" si="36"/>
        <v>0</v>
      </c>
      <c r="X162" s="131"/>
      <c r="Y162" s="131"/>
      <c r="Z162" s="131"/>
      <c r="AA162" s="203">
        <f t="shared" si="28"/>
        <v>0</v>
      </c>
      <c r="AB162" s="203">
        <f>IF($AA$1690&lt;85,AA162,AA162-(AA162*#REF!))</f>
        <v>0</v>
      </c>
      <c r="AC162" s="58">
        <f t="shared" si="37"/>
        <v>5.5E-2</v>
      </c>
      <c r="AD162" s="203">
        <f t="shared" si="41"/>
        <v>0</v>
      </c>
      <c r="AE162" s="203">
        <f t="shared" si="42"/>
        <v>0</v>
      </c>
    </row>
    <row r="163" spans="1:31" s="283" customFormat="1" x14ac:dyDescent="0.2">
      <c r="A163" s="126">
        <v>9782745994974</v>
      </c>
      <c r="B163" s="127">
        <v>11</v>
      </c>
      <c r="C163" s="65" t="s">
        <v>98</v>
      </c>
      <c r="D163" s="65" t="s">
        <v>24</v>
      </c>
      <c r="E163" s="65" t="s">
        <v>172</v>
      </c>
      <c r="F163" s="86"/>
      <c r="G163" s="65" t="s">
        <v>173</v>
      </c>
      <c r="H163" s="67">
        <f>VLOOKUP(A163,'02.12.2025'!$A$1:$D$5148,3,FALSE)</f>
        <v>218</v>
      </c>
      <c r="I163" s="67"/>
      <c r="J163" s="67">
        <v>200</v>
      </c>
      <c r="K163" s="128">
        <v>46038</v>
      </c>
      <c r="L163" s="128"/>
      <c r="M163" s="128">
        <v>43257</v>
      </c>
      <c r="N163" s="129"/>
      <c r="O163" s="130">
        <v>9782745994974</v>
      </c>
      <c r="P163" s="68" t="s">
        <v>174</v>
      </c>
      <c r="Q163" s="68">
        <v>7884806</v>
      </c>
      <c r="R163" s="131">
        <v>6.9</v>
      </c>
      <c r="S163" s="131">
        <f t="shared" si="35"/>
        <v>6.5402843601895739</v>
      </c>
      <c r="T163" s="257">
        <v>5.5E-2</v>
      </c>
      <c r="U163" s="68"/>
      <c r="V163" s="131">
        <f t="shared" si="44"/>
        <v>0</v>
      </c>
      <c r="W163" s="131">
        <f t="shared" si="36"/>
        <v>0</v>
      </c>
      <c r="X163" s="131"/>
      <c r="Y163" s="131"/>
      <c r="Z163" s="131"/>
      <c r="AA163" s="203">
        <f t="shared" si="28"/>
        <v>0</v>
      </c>
      <c r="AB163" s="203">
        <f>IF($AA$1690&lt;85,AA163,AA163-(AA163*#REF!))</f>
        <v>0</v>
      </c>
      <c r="AC163" s="58">
        <f t="shared" si="37"/>
        <v>5.5E-2</v>
      </c>
      <c r="AD163" s="203">
        <f t="shared" si="41"/>
        <v>0</v>
      </c>
      <c r="AE163" s="203">
        <f t="shared" si="42"/>
        <v>0</v>
      </c>
    </row>
    <row r="164" spans="1:31" s="283" customFormat="1" x14ac:dyDescent="0.2">
      <c r="A164" s="126">
        <v>9782745977236</v>
      </c>
      <c r="B164" s="127">
        <v>11</v>
      </c>
      <c r="C164" s="65" t="s">
        <v>98</v>
      </c>
      <c r="D164" s="65" t="s">
        <v>24</v>
      </c>
      <c r="E164" s="86" t="s">
        <v>172</v>
      </c>
      <c r="F164" s="86"/>
      <c r="G164" s="65" t="s">
        <v>175</v>
      </c>
      <c r="H164" s="67">
        <f>VLOOKUP(A164,'02.12.2025'!$A$1:$D$5148,3,FALSE)</f>
        <v>315</v>
      </c>
      <c r="I164" s="67"/>
      <c r="J164" s="67">
        <v>200</v>
      </c>
      <c r="K164" s="128">
        <v>46038</v>
      </c>
      <c r="L164" s="128"/>
      <c r="M164" s="128">
        <v>42375</v>
      </c>
      <c r="N164" s="129"/>
      <c r="O164" s="130">
        <v>9782745977236</v>
      </c>
      <c r="P164" s="68" t="s">
        <v>176</v>
      </c>
      <c r="Q164" s="68">
        <v>8905824</v>
      </c>
      <c r="R164" s="131">
        <v>6.9</v>
      </c>
      <c r="S164" s="131">
        <f t="shared" si="35"/>
        <v>6.5402843601895739</v>
      </c>
      <c r="T164" s="257">
        <v>5.5E-2</v>
      </c>
      <c r="U164" s="68"/>
      <c r="V164" s="131">
        <f t="shared" si="44"/>
        <v>0</v>
      </c>
      <c r="W164" s="131">
        <f t="shared" si="36"/>
        <v>0</v>
      </c>
      <c r="X164" s="131"/>
      <c r="Y164" s="131"/>
      <c r="Z164" s="131"/>
      <c r="AA164" s="203">
        <f t="shared" si="28"/>
        <v>0</v>
      </c>
      <c r="AB164" s="203">
        <f>IF($AA$1690&lt;85,AA164,AA164-(AA164*#REF!))</f>
        <v>0</v>
      </c>
      <c r="AC164" s="58">
        <f t="shared" si="37"/>
        <v>5.5E-2</v>
      </c>
      <c r="AD164" s="203">
        <f t="shared" si="41"/>
        <v>0</v>
      </c>
      <c r="AE164" s="203">
        <f t="shared" si="42"/>
        <v>0</v>
      </c>
    </row>
    <row r="165" spans="1:31" s="283" customFormat="1" x14ac:dyDescent="0.2">
      <c r="A165" s="126">
        <v>9782745969705</v>
      </c>
      <c r="B165" s="127">
        <v>11</v>
      </c>
      <c r="C165" s="65" t="s">
        <v>98</v>
      </c>
      <c r="D165" s="65" t="s">
        <v>24</v>
      </c>
      <c r="E165" s="65" t="s">
        <v>172</v>
      </c>
      <c r="F165" s="86"/>
      <c r="G165" s="65" t="s">
        <v>177</v>
      </c>
      <c r="H165" s="67">
        <f>VLOOKUP(A165,'02.12.2025'!$A$1:$D$5148,3,FALSE)</f>
        <v>1532</v>
      </c>
      <c r="I165" s="67"/>
      <c r="J165" s="67">
        <v>200</v>
      </c>
      <c r="K165" s="128"/>
      <c r="L165" s="128"/>
      <c r="M165" s="128">
        <v>41899</v>
      </c>
      <c r="N165" s="129"/>
      <c r="O165" s="130">
        <v>9782745969705</v>
      </c>
      <c r="P165" s="68" t="s">
        <v>178</v>
      </c>
      <c r="Q165" s="68">
        <v>5377799</v>
      </c>
      <c r="R165" s="131">
        <v>6.9</v>
      </c>
      <c r="S165" s="131">
        <f t="shared" si="35"/>
        <v>6.5402843601895739</v>
      </c>
      <c r="T165" s="257">
        <v>5.5E-2</v>
      </c>
      <c r="U165" s="68"/>
      <c r="V165" s="131">
        <f t="shared" si="44"/>
        <v>0</v>
      </c>
      <c r="W165" s="131">
        <f t="shared" si="36"/>
        <v>0</v>
      </c>
      <c r="X165" s="131"/>
      <c r="Y165" s="131"/>
      <c r="Z165" s="131"/>
      <c r="AA165" s="203">
        <f t="shared" si="28"/>
        <v>0</v>
      </c>
      <c r="AB165" s="203">
        <f>IF($AA$1690&lt;85,AA165,AA165-(AA165*#REF!))</f>
        <v>0</v>
      </c>
      <c r="AC165" s="58">
        <f t="shared" si="37"/>
        <v>5.5E-2</v>
      </c>
      <c r="AD165" s="203">
        <f t="shared" si="41"/>
        <v>0</v>
      </c>
      <c r="AE165" s="203">
        <f t="shared" si="42"/>
        <v>0</v>
      </c>
    </row>
    <row r="166" spans="1:31" s="283" customFormat="1" x14ac:dyDescent="0.2">
      <c r="A166" s="126">
        <v>9782745976611</v>
      </c>
      <c r="B166" s="127">
        <v>11</v>
      </c>
      <c r="C166" s="65" t="s">
        <v>98</v>
      </c>
      <c r="D166" s="65" t="s">
        <v>24</v>
      </c>
      <c r="E166" s="65" t="s">
        <v>172</v>
      </c>
      <c r="F166" s="86"/>
      <c r="G166" s="65" t="s">
        <v>179</v>
      </c>
      <c r="H166" s="67">
        <f>VLOOKUP(A166,'02.12.2025'!$A$1:$D$5148,3,FALSE)</f>
        <v>257</v>
      </c>
      <c r="I166" s="67"/>
      <c r="J166" s="67">
        <v>200</v>
      </c>
      <c r="K166" s="128">
        <v>46059</v>
      </c>
      <c r="L166" s="128"/>
      <c r="M166" s="128">
        <v>42284</v>
      </c>
      <c r="N166" s="129"/>
      <c r="O166" s="130">
        <v>9782745976611</v>
      </c>
      <c r="P166" s="68" t="s">
        <v>180</v>
      </c>
      <c r="Q166" s="68">
        <v>8889047</v>
      </c>
      <c r="R166" s="131">
        <v>6.9</v>
      </c>
      <c r="S166" s="131">
        <f t="shared" si="35"/>
        <v>6.5402843601895739</v>
      </c>
      <c r="T166" s="257">
        <v>5.5E-2</v>
      </c>
      <c r="U166" s="68"/>
      <c r="V166" s="131">
        <f t="shared" si="44"/>
        <v>0</v>
      </c>
      <c r="W166" s="131">
        <f t="shared" si="36"/>
        <v>0</v>
      </c>
      <c r="X166" s="131"/>
      <c r="Y166" s="131"/>
      <c r="Z166" s="131"/>
      <c r="AA166" s="203">
        <f t="shared" si="28"/>
        <v>0</v>
      </c>
      <c r="AB166" s="203">
        <f>IF($AA$1690&lt;85,AA166,AA166-(AA166*#REF!))</f>
        <v>0</v>
      </c>
      <c r="AC166" s="58">
        <f t="shared" si="37"/>
        <v>5.5E-2</v>
      </c>
      <c r="AD166" s="203">
        <f t="shared" si="41"/>
        <v>0</v>
      </c>
      <c r="AE166" s="203">
        <f t="shared" si="42"/>
        <v>0</v>
      </c>
    </row>
    <row r="167" spans="1:31" s="283" customFormat="1" x14ac:dyDescent="0.2">
      <c r="A167" s="126">
        <v>9782745979131</v>
      </c>
      <c r="B167" s="127">
        <v>11</v>
      </c>
      <c r="C167" s="65" t="s">
        <v>98</v>
      </c>
      <c r="D167" s="65" t="s">
        <v>24</v>
      </c>
      <c r="E167" s="65" t="s">
        <v>172</v>
      </c>
      <c r="F167" s="86"/>
      <c r="G167" s="65" t="s">
        <v>181</v>
      </c>
      <c r="H167" s="67">
        <f>VLOOKUP(A167,'02.12.2025'!$A$1:$D$5148,3,FALSE)</f>
        <v>3</v>
      </c>
      <c r="I167" s="67"/>
      <c r="J167" s="67">
        <v>300</v>
      </c>
      <c r="K167" s="128"/>
      <c r="L167" s="128"/>
      <c r="M167" s="128">
        <v>42599</v>
      </c>
      <c r="N167" s="129"/>
      <c r="O167" s="130">
        <v>9782745979131</v>
      </c>
      <c r="P167" s="68" t="s">
        <v>182</v>
      </c>
      <c r="Q167" s="68">
        <v>7140907</v>
      </c>
      <c r="R167" s="131">
        <v>6.9</v>
      </c>
      <c r="S167" s="131">
        <f t="shared" si="35"/>
        <v>6.5402843601895739</v>
      </c>
      <c r="T167" s="257">
        <v>5.5E-2</v>
      </c>
      <c r="U167" s="68"/>
      <c r="V167" s="131">
        <f t="shared" si="44"/>
        <v>0</v>
      </c>
      <c r="W167" s="131">
        <f t="shared" si="36"/>
        <v>0</v>
      </c>
      <c r="X167" s="131"/>
      <c r="Y167" s="131"/>
      <c r="Z167" s="131"/>
      <c r="AA167" s="203">
        <f t="shared" si="28"/>
        <v>0</v>
      </c>
      <c r="AB167" s="203">
        <f>IF($AA$1690&lt;85,AA167,AA167-(AA167*#REF!))</f>
        <v>0</v>
      </c>
      <c r="AC167" s="58">
        <f t="shared" si="37"/>
        <v>5.5E-2</v>
      </c>
      <c r="AD167" s="203">
        <f t="shared" si="41"/>
        <v>0</v>
      </c>
      <c r="AE167" s="203">
        <f t="shared" si="42"/>
        <v>0</v>
      </c>
    </row>
    <row r="168" spans="1:31" s="283" customFormat="1" x14ac:dyDescent="0.2">
      <c r="A168" s="126">
        <v>9782745977243</v>
      </c>
      <c r="B168" s="127">
        <v>11</v>
      </c>
      <c r="C168" s="65" t="s">
        <v>98</v>
      </c>
      <c r="D168" s="65" t="s">
        <v>24</v>
      </c>
      <c r="E168" s="86" t="s">
        <v>172</v>
      </c>
      <c r="F168" s="86"/>
      <c r="G168" s="65" t="s">
        <v>183</v>
      </c>
      <c r="H168" s="67">
        <f>VLOOKUP(A168,'02.12.2025'!$A$1:$D$5148,3,FALSE)</f>
        <v>1702</v>
      </c>
      <c r="I168" s="67"/>
      <c r="J168" s="67">
        <v>200</v>
      </c>
      <c r="K168" s="128"/>
      <c r="L168" s="128"/>
      <c r="M168" s="128">
        <v>42375</v>
      </c>
      <c r="N168" s="129"/>
      <c r="O168" s="130">
        <v>9782745977243</v>
      </c>
      <c r="P168" s="68" t="s">
        <v>184</v>
      </c>
      <c r="Q168" s="68">
        <v>8905701</v>
      </c>
      <c r="R168" s="131">
        <v>6.9</v>
      </c>
      <c r="S168" s="131">
        <f t="shared" si="35"/>
        <v>6.5402843601895739</v>
      </c>
      <c r="T168" s="257">
        <v>5.5E-2</v>
      </c>
      <c r="U168" s="68"/>
      <c r="V168" s="131">
        <f t="shared" si="44"/>
        <v>0</v>
      </c>
      <c r="W168" s="131">
        <f t="shared" si="36"/>
        <v>0</v>
      </c>
      <c r="X168" s="131"/>
      <c r="Y168" s="131"/>
      <c r="Z168" s="131"/>
      <c r="AA168" s="203">
        <f t="shared" si="28"/>
        <v>0</v>
      </c>
      <c r="AB168" s="203">
        <f>IF($AA$1690&lt;85,AA168,AA168-(AA168*#REF!))</f>
        <v>0</v>
      </c>
      <c r="AC168" s="58">
        <f t="shared" si="37"/>
        <v>5.5E-2</v>
      </c>
      <c r="AD168" s="203">
        <f t="shared" si="41"/>
        <v>0</v>
      </c>
      <c r="AE168" s="203">
        <f t="shared" si="42"/>
        <v>0</v>
      </c>
    </row>
    <row r="169" spans="1:31" s="283" customFormat="1" x14ac:dyDescent="0.2">
      <c r="A169" s="126">
        <v>9782745969927</v>
      </c>
      <c r="B169" s="127">
        <v>11</v>
      </c>
      <c r="C169" s="65" t="s">
        <v>98</v>
      </c>
      <c r="D169" s="65" t="s">
        <v>24</v>
      </c>
      <c r="E169" s="65" t="s">
        <v>172</v>
      </c>
      <c r="F169" s="86"/>
      <c r="G169" s="65" t="s">
        <v>185</v>
      </c>
      <c r="H169" s="67">
        <f>VLOOKUP(A169,'02.12.2025'!$A$1:$D$5148,3,FALSE)</f>
        <v>321</v>
      </c>
      <c r="I169" s="67"/>
      <c r="J169" s="67">
        <v>200</v>
      </c>
      <c r="K169" s="128">
        <v>46059</v>
      </c>
      <c r="L169" s="128"/>
      <c r="M169" s="128">
        <v>42067</v>
      </c>
      <c r="N169" s="129"/>
      <c r="O169" s="130">
        <v>9782745969927</v>
      </c>
      <c r="P169" s="68" t="s">
        <v>186</v>
      </c>
      <c r="Q169" s="68">
        <v>3100036</v>
      </c>
      <c r="R169" s="131">
        <v>6.9</v>
      </c>
      <c r="S169" s="131">
        <f t="shared" si="35"/>
        <v>6.5402843601895739</v>
      </c>
      <c r="T169" s="257">
        <v>5.5E-2</v>
      </c>
      <c r="U169" s="68"/>
      <c r="V169" s="131">
        <f t="shared" si="44"/>
        <v>0</v>
      </c>
      <c r="W169" s="131">
        <f t="shared" si="36"/>
        <v>0</v>
      </c>
      <c r="X169" s="131"/>
      <c r="Y169" s="131"/>
      <c r="Z169" s="131"/>
      <c r="AA169" s="203">
        <f t="shared" si="28"/>
        <v>0</v>
      </c>
      <c r="AB169" s="203">
        <f>IF($AA$1690&lt;85,AA169,AA169-(AA169*#REF!))</f>
        <v>0</v>
      </c>
      <c r="AC169" s="58">
        <f t="shared" si="37"/>
        <v>5.5E-2</v>
      </c>
      <c r="AD169" s="203">
        <f t="shared" si="41"/>
        <v>0</v>
      </c>
      <c r="AE169" s="203">
        <f t="shared" si="42"/>
        <v>0</v>
      </c>
    </row>
    <row r="170" spans="1:31" s="283" customFormat="1" x14ac:dyDescent="0.2">
      <c r="A170" s="126">
        <v>9782408005498</v>
      </c>
      <c r="B170" s="127">
        <v>11</v>
      </c>
      <c r="C170" s="65" t="s">
        <v>98</v>
      </c>
      <c r="D170" s="65" t="s">
        <v>24</v>
      </c>
      <c r="E170" s="65" t="s">
        <v>172</v>
      </c>
      <c r="F170" s="86"/>
      <c r="G170" s="65" t="s">
        <v>187</v>
      </c>
      <c r="H170" s="67">
        <f>VLOOKUP(A170,'02.12.2025'!$A$1:$D$5148,3,FALSE)</f>
        <v>1319</v>
      </c>
      <c r="I170" s="67"/>
      <c r="J170" s="67">
        <v>200</v>
      </c>
      <c r="K170" s="128"/>
      <c r="L170" s="128"/>
      <c r="M170" s="128">
        <v>43348</v>
      </c>
      <c r="N170" s="129"/>
      <c r="O170" s="130">
        <v>9782408005498</v>
      </c>
      <c r="P170" s="68" t="s">
        <v>188</v>
      </c>
      <c r="Q170" s="68">
        <v>8713970</v>
      </c>
      <c r="R170" s="131">
        <v>6.9</v>
      </c>
      <c r="S170" s="131">
        <f t="shared" si="35"/>
        <v>6.5402843601895739</v>
      </c>
      <c r="T170" s="257">
        <v>5.5E-2</v>
      </c>
      <c r="U170" s="68"/>
      <c r="V170" s="131">
        <f t="shared" si="44"/>
        <v>0</v>
      </c>
      <c r="W170" s="131">
        <f t="shared" si="36"/>
        <v>0</v>
      </c>
      <c r="X170" s="131"/>
      <c r="Y170" s="131"/>
      <c r="Z170" s="131"/>
      <c r="AA170" s="203">
        <f t="shared" si="28"/>
        <v>0</v>
      </c>
      <c r="AB170" s="203">
        <f>IF($AA$1690&lt;85,AA170,AA170-(AA170*#REF!))</f>
        <v>0</v>
      </c>
      <c r="AC170" s="58">
        <f t="shared" si="37"/>
        <v>5.5E-2</v>
      </c>
      <c r="AD170" s="203">
        <f t="shared" si="41"/>
        <v>0</v>
      </c>
      <c r="AE170" s="203">
        <f t="shared" si="42"/>
        <v>0</v>
      </c>
    </row>
    <row r="171" spans="1:31" s="283" customFormat="1" x14ac:dyDescent="0.2">
      <c r="A171" s="126">
        <v>9782745977229</v>
      </c>
      <c r="B171" s="127">
        <v>11</v>
      </c>
      <c r="C171" s="65" t="s">
        <v>98</v>
      </c>
      <c r="D171" s="65" t="s">
        <v>24</v>
      </c>
      <c r="E171" s="65" t="s">
        <v>172</v>
      </c>
      <c r="F171" s="86"/>
      <c r="G171" s="65" t="s">
        <v>189</v>
      </c>
      <c r="H171" s="67">
        <f>VLOOKUP(A171,'02.12.2025'!$A$1:$D$5148,3,FALSE)</f>
        <v>155</v>
      </c>
      <c r="I171" s="67"/>
      <c r="J171" s="67">
        <v>200</v>
      </c>
      <c r="K171" s="128">
        <v>46059</v>
      </c>
      <c r="L171" s="128"/>
      <c r="M171" s="128">
        <v>42284</v>
      </c>
      <c r="N171" s="129"/>
      <c r="O171" s="130">
        <v>9782745977229</v>
      </c>
      <c r="P171" s="68" t="s">
        <v>190</v>
      </c>
      <c r="Q171" s="68">
        <v>8905947</v>
      </c>
      <c r="R171" s="131">
        <v>6.9</v>
      </c>
      <c r="S171" s="131">
        <f t="shared" si="35"/>
        <v>6.5402843601895739</v>
      </c>
      <c r="T171" s="257">
        <v>5.5E-2</v>
      </c>
      <c r="U171" s="68"/>
      <c r="V171" s="131">
        <f t="shared" si="44"/>
        <v>0</v>
      </c>
      <c r="W171" s="131">
        <f t="shared" si="36"/>
        <v>0</v>
      </c>
      <c r="X171" s="131"/>
      <c r="Y171" s="131"/>
      <c r="Z171" s="131"/>
      <c r="AA171" s="203">
        <f t="shared" si="28"/>
        <v>0</v>
      </c>
      <c r="AB171" s="203">
        <f>IF($AA$1690&lt;85,AA171,AA171-(AA171*#REF!))</f>
        <v>0</v>
      </c>
      <c r="AC171" s="58">
        <f t="shared" si="37"/>
        <v>5.5E-2</v>
      </c>
      <c r="AD171" s="203">
        <f t="shared" si="41"/>
        <v>0</v>
      </c>
      <c r="AE171" s="203">
        <f t="shared" si="42"/>
        <v>0</v>
      </c>
    </row>
    <row r="172" spans="1:31" s="283" customFormat="1" x14ac:dyDescent="0.2">
      <c r="A172" s="126">
        <v>9782745981585</v>
      </c>
      <c r="B172" s="127">
        <v>11</v>
      </c>
      <c r="C172" s="65" t="s">
        <v>98</v>
      </c>
      <c r="D172" s="65" t="s">
        <v>24</v>
      </c>
      <c r="E172" s="65" t="s">
        <v>172</v>
      </c>
      <c r="F172" s="86"/>
      <c r="G172" s="65" t="s">
        <v>192</v>
      </c>
      <c r="H172" s="67">
        <f>VLOOKUP(A172,'02.12.2025'!$A$1:$D$5148,3,FALSE)</f>
        <v>357</v>
      </c>
      <c r="I172" s="67"/>
      <c r="J172" s="67">
        <v>200</v>
      </c>
      <c r="K172" s="128"/>
      <c r="L172" s="128"/>
      <c r="M172" s="128">
        <v>42760</v>
      </c>
      <c r="N172" s="129"/>
      <c r="O172" s="130">
        <v>9782745981585</v>
      </c>
      <c r="P172" s="68" t="s">
        <v>193</v>
      </c>
      <c r="Q172" s="68">
        <v>1490844</v>
      </c>
      <c r="R172" s="131">
        <v>6.9</v>
      </c>
      <c r="S172" s="131">
        <f t="shared" si="35"/>
        <v>6.5402843601895739</v>
      </c>
      <c r="T172" s="257">
        <v>5.5E-2</v>
      </c>
      <c r="U172" s="68"/>
      <c r="V172" s="131">
        <f t="shared" si="44"/>
        <v>0</v>
      </c>
      <c r="W172" s="131">
        <f t="shared" si="36"/>
        <v>0</v>
      </c>
      <c r="X172" s="131"/>
      <c r="Y172" s="131"/>
      <c r="Z172" s="131"/>
      <c r="AA172" s="203">
        <f t="shared" ref="AA172:AA236" si="45">W172/(1+AC172)</f>
        <v>0</v>
      </c>
      <c r="AB172" s="203">
        <f>IF($AA$1690&lt;85,AA172,AA172-(AA172*#REF!))</f>
        <v>0</v>
      </c>
      <c r="AC172" s="58">
        <f t="shared" si="37"/>
        <v>5.5E-2</v>
      </c>
      <c r="AD172" s="203">
        <f t="shared" si="41"/>
        <v>0</v>
      </c>
      <c r="AE172" s="203">
        <f t="shared" si="42"/>
        <v>0</v>
      </c>
    </row>
    <row r="173" spans="1:31" s="283" customFormat="1" x14ac:dyDescent="0.2">
      <c r="A173" s="126">
        <v>9782745973054</v>
      </c>
      <c r="B173" s="127">
        <v>11</v>
      </c>
      <c r="C173" s="65" t="s">
        <v>98</v>
      </c>
      <c r="D173" s="65" t="s">
        <v>24</v>
      </c>
      <c r="E173" s="86" t="s">
        <v>172</v>
      </c>
      <c r="F173" s="86"/>
      <c r="G173" s="65" t="s">
        <v>194</v>
      </c>
      <c r="H173" s="67">
        <f>VLOOKUP(A173,'02.12.2025'!$A$1:$D$5148,3,FALSE)</f>
        <v>1624</v>
      </c>
      <c r="I173" s="67"/>
      <c r="J173" s="67">
        <v>200</v>
      </c>
      <c r="K173" s="128"/>
      <c r="L173" s="128"/>
      <c r="M173" s="128">
        <v>42473</v>
      </c>
      <c r="N173" s="129"/>
      <c r="O173" s="130">
        <v>9782745973054</v>
      </c>
      <c r="P173" s="68" t="s">
        <v>195</v>
      </c>
      <c r="Q173" s="68">
        <v>1665880</v>
      </c>
      <c r="R173" s="131">
        <v>6.9</v>
      </c>
      <c r="S173" s="131">
        <f t="shared" si="35"/>
        <v>6.5402843601895739</v>
      </c>
      <c r="T173" s="257">
        <v>5.5E-2</v>
      </c>
      <c r="U173" s="68"/>
      <c r="V173" s="131">
        <f t="shared" si="44"/>
        <v>0</v>
      </c>
      <c r="W173" s="131">
        <f t="shared" si="36"/>
        <v>0</v>
      </c>
      <c r="X173" s="131"/>
      <c r="Y173" s="131"/>
      <c r="Z173" s="131"/>
      <c r="AA173" s="203">
        <f t="shared" si="45"/>
        <v>0</v>
      </c>
      <c r="AB173" s="203">
        <f>IF($AA$1690&lt;85,AA173,AA173-(AA173*#REF!))</f>
        <v>0</v>
      </c>
      <c r="AC173" s="58">
        <f t="shared" si="37"/>
        <v>5.5E-2</v>
      </c>
      <c r="AD173" s="203">
        <f t="shared" si="41"/>
        <v>0</v>
      </c>
      <c r="AE173" s="203">
        <f t="shared" si="42"/>
        <v>0</v>
      </c>
    </row>
    <row r="174" spans="1:31" s="288" customFormat="1" x14ac:dyDescent="0.2">
      <c r="A174" s="132">
        <v>9782408005481</v>
      </c>
      <c r="B174" s="133">
        <v>11</v>
      </c>
      <c r="C174" s="134" t="s">
        <v>98</v>
      </c>
      <c r="D174" s="134" t="s">
        <v>24</v>
      </c>
      <c r="E174" s="134" t="s">
        <v>172</v>
      </c>
      <c r="F174" s="135"/>
      <c r="G174" s="134" t="s">
        <v>196</v>
      </c>
      <c r="H174" s="136">
        <f>VLOOKUP(A174,'02.12.2025'!$A$1:$D$5148,3,FALSE)</f>
        <v>0</v>
      </c>
      <c r="I174" s="136" t="s">
        <v>191</v>
      </c>
      <c r="J174" s="136">
        <v>700</v>
      </c>
      <c r="K174" s="137"/>
      <c r="L174" s="137"/>
      <c r="M174" s="137">
        <v>43481</v>
      </c>
      <c r="N174" s="138"/>
      <c r="O174" s="139">
        <v>9782408005481</v>
      </c>
      <c r="P174" s="140" t="s">
        <v>198</v>
      </c>
      <c r="Q174" s="140">
        <v>8713847</v>
      </c>
      <c r="R174" s="141">
        <v>6.9</v>
      </c>
      <c r="S174" s="141">
        <f t="shared" si="35"/>
        <v>6.5402843601895739</v>
      </c>
      <c r="T174" s="260">
        <v>5.5E-2</v>
      </c>
      <c r="U174" s="140"/>
      <c r="V174" s="141">
        <f t="shared" si="44"/>
        <v>0</v>
      </c>
      <c r="W174" s="141">
        <f t="shared" si="36"/>
        <v>0</v>
      </c>
      <c r="X174" s="141"/>
      <c r="Y174" s="141"/>
      <c r="Z174" s="141"/>
      <c r="AA174" s="203">
        <f t="shared" si="45"/>
        <v>0</v>
      </c>
      <c r="AB174" s="203">
        <f>IF($AA$1690&lt;85,AA174,AA174-(AA174*#REF!))</f>
        <v>0</v>
      </c>
      <c r="AC174" s="58">
        <f t="shared" si="37"/>
        <v>5.5E-2</v>
      </c>
      <c r="AD174" s="203">
        <f t="shared" si="41"/>
        <v>0</v>
      </c>
      <c r="AE174" s="203">
        <f t="shared" si="42"/>
        <v>0</v>
      </c>
    </row>
    <row r="175" spans="1:31" s="283" customFormat="1" x14ac:dyDescent="0.2">
      <c r="A175" s="126">
        <v>9782745976628</v>
      </c>
      <c r="B175" s="127">
        <v>11</v>
      </c>
      <c r="C175" s="65" t="s">
        <v>98</v>
      </c>
      <c r="D175" s="65" t="s">
        <v>24</v>
      </c>
      <c r="E175" s="65" t="s">
        <v>172</v>
      </c>
      <c r="F175" s="86"/>
      <c r="G175" s="65" t="s">
        <v>199</v>
      </c>
      <c r="H175" s="67">
        <f>VLOOKUP(A175,'02.12.2025'!$A$1:$D$5148,3,FALSE)</f>
        <v>3427</v>
      </c>
      <c r="I175" s="67"/>
      <c r="J175" s="67">
        <v>200</v>
      </c>
      <c r="K175" s="128"/>
      <c r="L175" s="128"/>
      <c r="M175" s="128">
        <v>42536</v>
      </c>
      <c r="N175" s="129"/>
      <c r="O175" s="130">
        <v>9782745976628</v>
      </c>
      <c r="P175" s="68" t="s">
        <v>200</v>
      </c>
      <c r="Q175" s="68">
        <v>8877936</v>
      </c>
      <c r="R175" s="131">
        <v>6.9</v>
      </c>
      <c r="S175" s="131">
        <f t="shared" si="35"/>
        <v>6.5402843601895739</v>
      </c>
      <c r="T175" s="257">
        <v>5.5E-2</v>
      </c>
      <c r="U175" s="68"/>
      <c r="V175" s="131">
        <f t="shared" si="44"/>
        <v>0</v>
      </c>
      <c r="W175" s="131">
        <f t="shared" si="36"/>
        <v>0</v>
      </c>
      <c r="X175" s="131"/>
      <c r="Y175" s="131"/>
      <c r="Z175" s="131"/>
      <c r="AA175" s="203">
        <f t="shared" si="45"/>
        <v>0</v>
      </c>
      <c r="AB175" s="203">
        <f>IF($AA$1690&lt;85,AA175,AA175-(AA175*#REF!))</f>
        <v>0</v>
      </c>
      <c r="AC175" s="58">
        <f t="shared" si="37"/>
        <v>5.5E-2</v>
      </c>
      <c r="AD175" s="203">
        <f t="shared" si="41"/>
        <v>0</v>
      </c>
      <c r="AE175" s="203">
        <f t="shared" si="42"/>
        <v>0</v>
      </c>
    </row>
    <row r="176" spans="1:31" s="283" customFormat="1" x14ac:dyDescent="0.2">
      <c r="A176" s="126">
        <v>9782745974822</v>
      </c>
      <c r="B176" s="127">
        <v>11</v>
      </c>
      <c r="C176" s="65" t="s">
        <v>98</v>
      </c>
      <c r="D176" s="65" t="s">
        <v>24</v>
      </c>
      <c r="E176" s="86" t="s">
        <v>172</v>
      </c>
      <c r="F176" s="86"/>
      <c r="G176" s="65" t="s">
        <v>201</v>
      </c>
      <c r="H176" s="67">
        <f>VLOOKUP(A176,'02.12.2025'!$A$1:$D$5148,3,FALSE)</f>
        <v>1772</v>
      </c>
      <c r="I176" s="67"/>
      <c r="J176" s="67">
        <v>200</v>
      </c>
      <c r="K176" s="128"/>
      <c r="L176" s="128"/>
      <c r="M176" s="128">
        <v>42242</v>
      </c>
      <c r="N176" s="129"/>
      <c r="O176" s="130">
        <v>9782745974822</v>
      </c>
      <c r="P176" s="68" t="s">
        <v>202</v>
      </c>
      <c r="Q176" s="68">
        <v>2855647</v>
      </c>
      <c r="R176" s="131">
        <v>6.9</v>
      </c>
      <c r="S176" s="131">
        <f t="shared" si="35"/>
        <v>6.5402843601895739</v>
      </c>
      <c r="T176" s="257">
        <v>5.5E-2</v>
      </c>
      <c r="U176" s="68"/>
      <c r="V176" s="131">
        <f t="shared" si="44"/>
        <v>0</v>
      </c>
      <c r="W176" s="131">
        <f t="shared" si="36"/>
        <v>0</v>
      </c>
      <c r="X176" s="131"/>
      <c r="Y176" s="131"/>
      <c r="Z176" s="131"/>
      <c r="AA176" s="203">
        <f t="shared" si="45"/>
        <v>0</v>
      </c>
      <c r="AB176" s="203">
        <f>IF($AA$1690&lt;85,AA176,AA176-(AA176*#REF!))</f>
        <v>0</v>
      </c>
      <c r="AC176" s="58">
        <f t="shared" si="37"/>
        <v>5.5E-2</v>
      </c>
      <c r="AD176" s="203">
        <f t="shared" si="41"/>
        <v>0</v>
      </c>
      <c r="AE176" s="203">
        <f t="shared" si="42"/>
        <v>0</v>
      </c>
    </row>
    <row r="177" spans="1:31" s="283" customFormat="1" x14ac:dyDescent="0.2">
      <c r="A177" s="126">
        <v>9782745969910</v>
      </c>
      <c r="B177" s="127">
        <v>12</v>
      </c>
      <c r="C177" s="65" t="s">
        <v>98</v>
      </c>
      <c r="D177" s="65" t="s">
        <v>24</v>
      </c>
      <c r="E177" s="65" t="s">
        <v>172</v>
      </c>
      <c r="F177" s="86"/>
      <c r="G177" s="65" t="s">
        <v>203</v>
      </c>
      <c r="H177" s="67">
        <f>VLOOKUP(A177,'02.12.2025'!$A$1:$D$5148,3,FALSE)</f>
        <v>1156</v>
      </c>
      <c r="I177" s="67"/>
      <c r="J177" s="67">
        <v>200</v>
      </c>
      <c r="K177" s="128"/>
      <c r="L177" s="128"/>
      <c r="M177" s="128">
        <v>42067</v>
      </c>
      <c r="N177" s="129"/>
      <c r="O177" s="130">
        <v>9782745969910</v>
      </c>
      <c r="P177" s="68" t="s">
        <v>204</v>
      </c>
      <c r="Q177" s="68">
        <v>3088925</v>
      </c>
      <c r="R177" s="131">
        <v>6.9</v>
      </c>
      <c r="S177" s="131">
        <f t="shared" si="35"/>
        <v>6.5402843601895739</v>
      </c>
      <c r="T177" s="257">
        <v>5.5E-2</v>
      </c>
      <c r="U177" s="68"/>
      <c r="V177" s="131">
        <f t="shared" si="44"/>
        <v>0</v>
      </c>
      <c r="W177" s="131">
        <f t="shared" si="36"/>
        <v>0</v>
      </c>
      <c r="X177" s="131"/>
      <c r="Y177" s="131"/>
      <c r="Z177" s="131"/>
      <c r="AA177" s="203">
        <f t="shared" si="45"/>
        <v>0</v>
      </c>
      <c r="AB177" s="203">
        <f>IF($AA$1690&lt;85,AA177,AA177-(AA177*#REF!))</f>
        <v>0</v>
      </c>
      <c r="AC177" s="58">
        <f t="shared" si="37"/>
        <v>5.5E-2</v>
      </c>
      <c r="AD177" s="203">
        <f t="shared" si="41"/>
        <v>0</v>
      </c>
      <c r="AE177" s="203">
        <f t="shared" si="42"/>
        <v>0</v>
      </c>
    </row>
    <row r="178" spans="1:31" s="283" customFormat="1" x14ac:dyDescent="0.2">
      <c r="A178" s="126">
        <v>9782408007980</v>
      </c>
      <c r="B178" s="127">
        <v>12</v>
      </c>
      <c r="C178" s="65" t="s">
        <v>98</v>
      </c>
      <c r="D178" s="65" t="s">
        <v>24</v>
      </c>
      <c r="E178" s="65" t="s">
        <v>172</v>
      </c>
      <c r="F178" s="86"/>
      <c r="G178" s="65" t="s">
        <v>205</v>
      </c>
      <c r="H178" s="67">
        <f>VLOOKUP(A178,'02.12.2025'!$A$1:$D$5148,3,FALSE)</f>
        <v>290</v>
      </c>
      <c r="I178" s="67"/>
      <c r="J178" s="67">
        <v>200</v>
      </c>
      <c r="K178" s="128">
        <v>46059</v>
      </c>
      <c r="L178" s="128"/>
      <c r="M178" s="128">
        <v>43635</v>
      </c>
      <c r="N178" s="129"/>
      <c r="O178" s="130">
        <v>9782408007980</v>
      </c>
      <c r="P178" s="68" t="s">
        <v>206</v>
      </c>
      <c r="Q178" s="68">
        <v>5182066</v>
      </c>
      <c r="R178" s="131">
        <v>6.9</v>
      </c>
      <c r="S178" s="131">
        <f t="shared" si="35"/>
        <v>6.5402843601895739</v>
      </c>
      <c r="T178" s="257">
        <v>5.5E-2</v>
      </c>
      <c r="U178" s="68"/>
      <c r="V178" s="131">
        <f t="shared" si="44"/>
        <v>0</v>
      </c>
      <c r="W178" s="131">
        <f t="shared" si="36"/>
        <v>0</v>
      </c>
      <c r="X178" s="131"/>
      <c r="Y178" s="131"/>
      <c r="Z178" s="131"/>
      <c r="AA178" s="203">
        <f t="shared" si="45"/>
        <v>0</v>
      </c>
      <c r="AB178" s="203">
        <f>IF($AA$1690&lt;85,AA178,AA178-(AA178*#REF!))</f>
        <v>0</v>
      </c>
      <c r="AC178" s="58">
        <f t="shared" si="37"/>
        <v>5.5E-2</v>
      </c>
      <c r="AD178" s="203">
        <f t="shared" si="41"/>
        <v>0</v>
      </c>
      <c r="AE178" s="203">
        <f t="shared" si="42"/>
        <v>0</v>
      </c>
    </row>
    <row r="179" spans="1:31" s="292" customFormat="1" x14ac:dyDescent="0.2">
      <c r="A179" s="96">
        <v>9782408057008</v>
      </c>
      <c r="B179" s="97">
        <v>12</v>
      </c>
      <c r="C179" s="98" t="s">
        <v>98</v>
      </c>
      <c r="D179" s="98" t="s">
        <v>24</v>
      </c>
      <c r="E179" s="98" t="s">
        <v>207</v>
      </c>
      <c r="F179" s="99"/>
      <c r="G179" s="98" t="s">
        <v>1786</v>
      </c>
      <c r="H179" s="66">
        <f>VLOOKUP(A179,'02.12.2025'!$A$1:$D$5148,3,FALSE)</f>
        <v>0</v>
      </c>
      <c r="I179" s="66"/>
      <c r="J179" s="66">
        <v>100</v>
      </c>
      <c r="K179" s="100"/>
      <c r="L179" s="100">
        <v>46092</v>
      </c>
      <c r="M179" s="100"/>
      <c r="N179" s="101" t="s">
        <v>28</v>
      </c>
      <c r="O179" s="102">
        <v>9782408057008</v>
      </c>
      <c r="P179" s="95" t="s">
        <v>3591</v>
      </c>
      <c r="Q179" s="95">
        <v>3939893</v>
      </c>
      <c r="R179" s="94">
        <v>11.5</v>
      </c>
      <c r="S179" s="94">
        <f t="shared" si="35"/>
        <v>10.900473933649289</v>
      </c>
      <c r="T179" s="254">
        <v>5.5E-2</v>
      </c>
      <c r="U179" s="95"/>
      <c r="V179" s="94">
        <f t="shared" si="44"/>
        <v>0</v>
      </c>
      <c r="W179" s="94">
        <f t="shared" si="36"/>
        <v>0</v>
      </c>
      <c r="X179" s="94"/>
      <c r="Y179" s="94"/>
      <c r="Z179" s="94"/>
      <c r="AA179" s="203">
        <f t="shared" ref="AA179:AA181" si="46">W179/(1+AC179)</f>
        <v>0</v>
      </c>
      <c r="AB179" s="203">
        <f>IF($AA$1690&lt;85,AA179,AA179-(AA179*#REF!))</f>
        <v>0</v>
      </c>
      <c r="AC179" s="58">
        <f t="shared" si="37"/>
        <v>5.5E-2</v>
      </c>
      <c r="AD179" s="203">
        <f t="shared" ref="AD179:AD181" si="47">+AB179*AC179</f>
        <v>0</v>
      </c>
      <c r="AE179" s="203">
        <f t="shared" ref="AE179:AE181" si="48">+AB179+AD179</f>
        <v>0</v>
      </c>
    </row>
    <row r="180" spans="1:31" s="292" customFormat="1" x14ac:dyDescent="0.2">
      <c r="A180" s="96">
        <v>9782408061128</v>
      </c>
      <c r="B180" s="97">
        <v>12</v>
      </c>
      <c r="C180" s="98" t="s">
        <v>98</v>
      </c>
      <c r="D180" s="98" t="s">
        <v>24</v>
      </c>
      <c r="E180" s="98" t="s">
        <v>207</v>
      </c>
      <c r="F180" s="99"/>
      <c r="G180" s="98" t="s">
        <v>509</v>
      </c>
      <c r="H180" s="66">
        <f>VLOOKUP(A180,'02.12.2025'!$A$1:$D$5148,3,FALSE)</f>
        <v>0</v>
      </c>
      <c r="I180" s="66"/>
      <c r="J180" s="66">
        <v>100</v>
      </c>
      <c r="K180" s="100"/>
      <c r="L180" s="100">
        <v>46024</v>
      </c>
      <c r="M180" s="100"/>
      <c r="N180" s="101" t="s">
        <v>28</v>
      </c>
      <c r="O180" s="102">
        <v>9782408061128</v>
      </c>
      <c r="P180" s="95" t="s">
        <v>3592</v>
      </c>
      <c r="Q180" s="95">
        <v>8577315</v>
      </c>
      <c r="R180" s="94">
        <v>11.5</v>
      </c>
      <c r="S180" s="94">
        <f t="shared" si="35"/>
        <v>10.900473933649289</v>
      </c>
      <c r="T180" s="254">
        <v>5.5E-2</v>
      </c>
      <c r="U180" s="95"/>
      <c r="V180" s="94">
        <f t="shared" si="44"/>
        <v>0</v>
      </c>
      <c r="W180" s="94">
        <f t="shared" si="36"/>
        <v>0</v>
      </c>
      <c r="X180" s="94"/>
      <c r="Y180" s="94"/>
      <c r="Z180" s="94"/>
      <c r="AA180" s="203">
        <f t="shared" si="46"/>
        <v>0</v>
      </c>
      <c r="AB180" s="203">
        <f>IF($AA$1690&lt;85,AA180,AA180-(AA180*#REF!))</f>
        <v>0</v>
      </c>
      <c r="AC180" s="58">
        <f t="shared" si="37"/>
        <v>5.5E-2</v>
      </c>
      <c r="AD180" s="203">
        <f t="shared" si="47"/>
        <v>0</v>
      </c>
      <c r="AE180" s="203">
        <f t="shared" si="48"/>
        <v>0</v>
      </c>
    </row>
    <row r="181" spans="1:31" s="292" customFormat="1" x14ac:dyDescent="0.2">
      <c r="A181" s="96">
        <v>9782408061135</v>
      </c>
      <c r="B181" s="97">
        <v>12</v>
      </c>
      <c r="C181" s="98" t="s">
        <v>98</v>
      </c>
      <c r="D181" s="98" t="s">
        <v>24</v>
      </c>
      <c r="E181" s="98" t="s">
        <v>207</v>
      </c>
      <c r="F181" s="99"/>
      <c r="G181" s="98" t="s">
        <v>3593</v>
      </c>
      <c r="H181" s="66">
        <f>VLOOKUP(A181,'02.12.2025'!$A$1:$D$5148,3,FALSE)</f>
        <v>0</v>
      </c>
      <c r="I181" s="66"/>
      <c r="J181" s="66">
        <v>100</v>
      </c>
      <c r="K181" s="100"/>
      <c r="L181" s="100">
        <v>46024</v>
      </c>
      <c r="M181" s="100"/>
      <c r="N181" s="101" t="s">
        <v>28</v>
      </c>
      <c r="O181" s="102">
        <v>9782408061135</v>
      </c>
      <c r="P181" s="95" t="s">
        <v>3594</v>
      </c>
      <c r="Q181" s="95">
        <v>8577438</v>
      </c>
      <c r="R181" s="94">
        <v>11.5</v>
      </c>
      <c r="S181" s="94">
        <f t="shared" si="35"/>
        <v>10.900473933649289</v>
      </c>
      <c r="T181" s="254">
        <v>5.5E-2</v>
      </c>
      <c r="U181" s="95"/>
      <c r="V181" s="94">
        <f t="shared" si="44"/>
        <v>0</v>
      </c>
      <c r="W181" s="94">
        <f t="shared" si="36"/>
        <v>0</v>
      </c>
      <c r="X181" s="94"/>
      <c r="Y181" s="94"/>
      <c r="Z181" s="94"/>
      <c r="AA181" s="203">
        <f t="shared" si="46"/>
        <v>0</v>
      </c>
      <c r="AB181" s="203">
        <f>IF($AA$1690&lt;85,AA181,AA181-(AA181*#REF!))</f>
        <v>0</v>
      </c>
      <c r="AC181" s="58">
        <f t="shared" si="37"/>
        <v>5.5E-2</v>
      </c>
      <c r="AD181" s="203">
        <f t="shared" si="47"/>
        <v>0</v>
      </c>
      <c r="AE181" s="203">
        <f t="shared" si="48"/>
        <v>0</v>
      </c>
    </row>
    <row r="182" spans="1:31" s="287" customFormat="1" x14ac:dyDescent="0.2">
      <c r="A182" s="117">
        <v>9782408050955</v>
      </c>
      <c r="B182" s="118">
        <v>12</v>
      </c>
      <c r="C182" s="119" t="s">
        <v>98</v>
      </c>
      <c r="D182" s="119" t="s">
        <v>24</v>
      </c>
      <c r="E182" s="119" t="s">
        <v>207</v>
      </c>
      <c r="F182" s="120"/>
      <c r="G182" s="119" t="s">
        <v>3325</v>
      </c>
      <c r="H182" s="57">
        <f>VLOOKUP(A182,'02.12.2025'!$A$1:$D$5148,3,FALSE)</f>
        <v>1940</v>
      </c>
      <c r="I182" s="57"/>
      <c r="J182" s="57">
        <v>200</v>
      </c>
      <c r="K182" s="121"/>
      <c r="L182" s="121"/>
      <c r="M182" s="121">
        <v>45840</v>
      </c>
      <c r="N182" s="122" t="s">
        <v>28</v>
      </c>
      <c r="O182" s="125">
        <v>9782408050955</v>
      </c>
      <c r="P182" s="123" t="s">
        <v>3326</v>
      </c>
      <c r="Q182" s="123">
        <v>2268186</v>
      </c>
      <c r="R182" s="124">
        <v>11.5</v>
      </c>
      <c r="S182" s="124">
        <f t="shared" si="35"/>
        <v>10.900473933649289</v>
      </c>
      <c r="T182" s="253">
        <v>5.5E-2</v>
      </c>
      <c r="U182" s="123"/>
      <c r="V182" s="124">
        <f t="shared" si="44"/>
        <v>0</v>
      </c>
      <c r="W182" s="124">
        <f t="shared" si="36"/>
        <v>0</v>
      </c>
      <c r="X182" s="124"/>
      <c r="Y182" s="124"/>
      <c r="Z182" s="124"/>
      <c r="AA182" s="203">
        <f t="shared" si="45"/>
        <v>0</v>
      </c>
      <c r="AB182" s="203">
        <f>IF($AA$1690&lt;85,AA182,AA182-(AA182*#REF!))</f>
        <v>0</v>
      </c>
      <c r="AC182" s="58">
        <f t="shared" si="37"/>
        <v>5.5E-2</v>
      </c>
      <c r="AD182" s="203">
        <f t="shared" si="41"/>
        <v>0</v>
      </c>
      <c r="AE182" s="203">
        <f t="shared" si="42"/>
        <v>0</v>
      </c>
    </row>
    <row r="183" spans="1:31" s="287" customFormat="1" x14ac:dyDescent="0.2">
      <c r="A183" s="117">
        <v>9782408051341</v>
      </c>
      <c r="B183" s="118">
        <v>12</v>
      </c>
      <c r="C183" s="119" t="s">
        <v>98</v>
      </c>
      <c r="D183" s="119" t="s">
        <v>24</v>
      </c>
      <c r="E183" s="119" t="s">
        <v>207</v>
      </c>
      <c r="F183" s="120"/>
      <c r="G183" s="119" t="s">
        <v>987</v>
      </c>
      <c r="H183" s="57">
        <f>VLOOKUP(A183,'02.12.2025'!$A$1:$D$5148,3,FALSE)</f>
        <v>2475</v>
      </c>
      <c r="I183" s="57"/>
      <c r="J183" s="57">
        <v>200</v>
      </c>
      <c r="K183" s="121"/>
      <c r="L183" s="121"/>
      <c r="M183" s="121">
        <v>45749</v>
      </c>
      <c r="N183" s="122" t="s">
        <v>28</v>
      </c>
      <c r="O183" s="125">
        <v>9782408051341</v>
      </c>
      <c r="P183" s="123" t="s">
        <v>3095</v>
      </c>
      <c r="Q183" s="123">
        <v>3602777</v>
      </c>
      <c r="R183" s="124">
        <v>11.5</v>
      </c>
      <c r="S183" s="124">
        <f t="shared" si="35"/>
        <v>10.900473933649289</v>
      </c>
      <c r="T183" s="253">
        <v>5.5E-2</v>
      </c>
      <c r="U183" s="123"/>
      <c r="V183" s="124">
        <f t="shared" si="44"/>
        <v>0</v>
      </c>
      <c r="W183" s="124">
        <f t="shared" si="36"/>
        <v>0</v>
      </c>
      <c r="X183" s="124"/>
      <c r="Y183" s="124"/>
      <c r="Z183" s="124"/>
      <c r="AA183" s="203">
        <f t="shared" si="45"/>
        <v>0</v>
      </c>
      <c r="AB183" s="203">
        <f>IF($AA$1690&lt;85,AA183,AA183-(AA183*#REF!))</f>
        <v>0</v>
      </c>
      <c r="AC183" s="58">
        <f t="shared" si="37"/>
        <v>5.5E-2</v>
      </c>
      <c r="AD183" s="203">
        <f t="shared" si="41"/>
        <v>0</v>
      </c>
      <c r="AE183" s="203">
        <f t="shared" si="42"/>
        <v>0</v>
      </c>
    </row>
    <row r="184" spans="1:31" s="287" customFormat="1" x14ac:dyDescent="0.2">
      <c r="A184" s="117">
        <v>9782408060312</v>
      </c>
      <c r="B184" s="118">
        <v>12</v>
      </c>
      <c r="C184" s="119" t="s">
        <v>98</v>
      </c>
      <c r="D184" s="119" t="s">
        <v>24</v>
      </c>
      <c r="E184" s="119" t="s">
        <v>207</v>
      </c>
      <c r="F184" s="120"/>
      <c r="G184" s="119" t="s">
        <v>3096</v>
      </c>
      <c r="H184" s="57">
        <f>VLOOKUP(A184,'02.12.2025'!$A$1:$D$5148,3,FALSE)</f>
        <v>1867</v>
      </c>
      <c r="I184" s="57"/>
      <c r="J184" s="57">
        <v>200</v>
      </c>
      <c r="K184" s="121"/>
      <c r="L184" s="121"/>
      <c r="M184" s="121">
        <v>45819</v>
      </c>
      <c r="N184" s="122" t="s">
        <v>28</v>
      </c>
      <c r="O184" s="125">
        <v>9782408060312</v>
      </c>
      <c r="P184" s="123" t="s">
        <v>3097</v>
      </c>
      <c r="Q184" s="123">
        <v>7825959</v>
      </c>
      <c r="R184" s="124">
        <v>11.5</v>
      </c>
      <c r="S184" s="124">
        <f t="shared" si="35"/>
        <v>10.900473933649289</v>
      </c>
      <c r="T184" s="253">
        <v>5.5E-2</v>
      </c>
      <c r="U184" s="123"/>
      <c r="V184" s="124">
        <f t="shared" si="44"/>
        <v>0</v>
      </c>
      <c r="W184" s="124">
        <f t="shared" si="36"/>
        <v>0</v>
      </c>
      <c r="X184" s="124"/>
      <c r="Y184" s="124"/>
      <c r="Z184" s="124"/>
      <c r="AA184" s="203">
        <f t="shared" si="45"/>
        <v>0</v>
      </c>
      <c r="AB184" s="203">
        <f>IF($AA$1690&lt;85,AA184,AA184-(AA184*#REF!))</f>
        <v>0</v>
      </c>
      <c r="AC184" s="58">
        <f t="shared" si="37"/>
        <v>5.5E-2</v>
      </c>
      <c r="AD184" s="203">
        <f t="shared" si="41"/>
        <v>0</v>
      </c>
      <c r="AE184" s="203">
        <f t="shared" si="42"/>
        <v>0</v>
      </c>
    </row>
    <row r="185" spans="1:31" s="283" customFormat="1" x14ac:dyDescent="0.2">
      <c r="A185" s="126">
        <v>9782408017866</v>
      </c>
      <c r="B185" s="127">
        <v>12</v>
      </c>
      <c r="C185" s="65" t="s">
        <v>98</v>
      </c>
      <c r="D185" s="65" t="s">
        <v>24</v>
      </c>
      <c r="E185" s="65" t="s">
        <v>207</v>
      </c>
      <c r="F185" s="86"/>
      <c r="G185" s="65" t="s">
        <v>210</v>
      </c>
      <c r="H185" s="67">
        <f>VLOOKUP(A185,'02.12.2025'!$A$1:$D$5148,3,FALSE)</f>
        <v>1080</v>
      </c>
      <c r="I185" s="67"/>
      <c r="J185" s="67">
        <v>300</v>
      </c>
      <c r="K185" s="128"/>
      <c r="L185" s="128"/>
      <c r="M185" s="128">
        <v>44664</v>
      </c>
      <c r="N185" s="129"/>
      <c r="O185" s="130">
        <v>9782408017866</v>
      </c>
      <c r="P185" s="68" t="s">
        <v>211</v>
      </c>
      <c r="Q185" s="68">
        <v>1135311</v>
      </c>
      <c r="R185" s="131">
        <v>11.5</v>
      </c>
      <c r="S185" s="131">
        <f t="shared" si="35"/>
        <v>10.900473933649289</v>
      </c>
      <c r="T185" s="257">
        <v>5.5E-2</v>
      </c>
      <c r="U185" s="68"/>
      <c r="V185" s="131">
        <f t="shared" si="44"/>
        <v>0</v>
      </c>
      <c r="W185" s="131">
        <f t="shared" si="36"/>
        <v>0</v>
      </c>
      <c r="X185" s="131"/>
      <c r="Y185" s="131"/>
      <c r="Z185" s="131"/>
      <c r="AA185" s="203">
        <f t="shared" si="45"/>
        <v>0</v>
      </c>
      <c r="AB185" s="203">
        <f>IF($AA$1690&lt;85,AA185,AA185-(AA185*#REF!))</f>
        <v>0</v>
      </c>
      <c r="AC185" s="58">
        <f t="shared" si="37"/>
        <v>5.5E-2</v>
      </c>
      <c r="AD185" s="203">
        <f t="shared" si="41"/>
        <v>0</v>
      </c>
      <c r="AE185" s="203">
        <f t="shared" si="42"/>
        <v>0</v>
      </c>
    </row>
    <row r="186" spans="1:31" s="283" customFormat="1" x14ac:dyDescent="0.2">
      <c r="A186" s="126">
        <v>9782408037659</v>
      </c>
      <c r="B186" s="127">
        <v>12</v>
      </c>
      <c r="C186" s="65" t="s">
        <v>98</v>
      </c>
      <c r="D186" s="65" t="s">
        <v>24</v>
      </c>
      <c r="E186" s="65" t="s">
        <v>207</v>
      </c>
      <c r="F186" s="86"/>
      <c r="G186" s="65" t="s">
        <v>214</v>
      </c>
      <c r="H186" s="67">
        <f>VLOOKUP(A186,'02.12.2025'!$A$1:$D$5148,3,FALSE)</f>
        <v>1090</v>
      </c>
      <c r="I186" s="67"/>
      <c r="J186" s="67">
        <v>300</v>
      </c>
      <c r="K186" s="128"/>
      <c r="L186" s="128"/>
      <c r="M186" s="128">
        <v>45371</v>
      </c>
      <c r="N186" s="129"/>
      <c r="O186" s="127">
        <v>9782408037659</v>
      </c>
      <c r="P186" s="68" t="s">
        <v>215</v>
      </c>
      <c r="Q186" s="68">
        <v>2763617</v>
      </c>
      <c r="R186" s="131">
        <v>10.9</v>
      </c>
      <c r="S186" s="131">
        <f t="shared" si="35"/>
        <v>10.33175355450237</v>
      </c>
      <c r="T186" s="257">
        <v>5.5E-2</v>
      </c>
      <c r="U186" s="68"/>
      <c r="V186" s="131">
        <f t="shared" si="44"/>
        <v>0</v>
      </c>
      <c r="W186" s="131">
        <f t="shared" si="36"/>
        <v>0</v>
      </c>
      <c r="X186" s="131"/>
      <c r="Y186" s="131"/>
      <c r="Z186" s="131"/>
      <c r="AA186" s="203">
        <f t="shared" si="45"/>
        <v>0</v>
      </c>
      <c r="AB186" s="203">
        <f>IF($AA$1690&lt;85,AA186,AA186-(AA186*#REF!))</f>
        <v>0</v>
      </c>
      <c r="AC186" s="58">
        <f t="shared" si="37"/>
        <v>5.5E-2</v>
      </c>
      <c r="AD186" s="203">
        <f t="shared" si="41"/>
        <v>0</v>
      </c>
      <c r="AE186" s="203">
        <f t="shared" si="42"/>
        <v>0</v>
      </c>
    </row>
    <row r="187" spans="1:31" s="283" customFormat="1" x14ac:dyDescent="0.2">
      <c r="A187" s="126">
        <v>9782408039868</v>
      </c>
      <c r="B187" s="127">
        <v>12</v>
      </c>
      <c r="C187" s="65" t="s">
        <v>98</v>
      </c>
      <c r="D187" s="65" t="s">
        <v>24</v>
      </c>
      <c r="E187" s="65" t="s">
        <v>207</v>
      </c>
      <c r="F187" s="86"/>
      <c r="G187" s="65" t="s">
        <v>216</v>
      </c>
      <c r="H187" s="67">
        <f>VLOOKUP(A187,'02.12.2025'!$A$1:$D$5148,3,FALSE)</f>
        <v>537</v>
      </c>
      <c r="I187" s="67"/>
      <c r="J187" s="67">
        <v>300</v>
      </c>
      <c r="K187" s="128"/>
      <c r="L187" s="128"/>
      <c r="M187" s="128">
        <v>44937</v>
      </c>
      <c r="N187" s="129"/>
      <c r="O187" s="130">
        <v>9782408039868</v>
      </c>
      <c r="P187" s="68" t="s">
        <v>217</v>
      </c>
      <c r="Q187" s="68">
        <v>4167674</v>
      </c>
      <c r="R187" s="131">
        <v>11.5</v>
      </c>
      <c r="S187" s="131">
        <f t="shared" si="35"/>
        <v>10.900473933649289</v>
      </c>
      <c r="T187" s="257">
        <v>5.5E-2</v>
      </c>
      <c r="U187" s="68"/>
      <c r="V187" s="131">
        <f t="shared" si="44"/>
        <v>0</v>
      </c>
      <c r="W187" s="131">
        <f t="shared" si="36"/>
        <v>0</v>
      </c>
      <c r="X187" s="131"/>
      <c r="Y187" s="131"/>
      <c r="Z187" s="131"/>
      <c r="AA187" s="203">
        <f t="shared" si="45"/>
        <v>0</v>
      </c>
      <c r="AB187" s="203">
        <f>IF($AA$1690&lt;85,AA187,AA187-(AA187*#REF!))</f>
        <v>0</v>
      </c>
      <c r="AC187" s="58">
        <f t="shared" si="37"/>
        <v>5.5E-2</v>
      </c>
      <c r="AD187" s="203">
        <f t="shared" si="41"/>
        <v>0</v>
      </c>
      <c r="AE187" s="203">
        <f t="shared" si="42"/>
        <v>0</v>
      </c>
    </row>
    <row r="188" spans="1:31" s="288" customFormat="1" x14ac:dyDescent="0.2">
      <c r="A188" s="132">
        <v>9782408029210</v>
      </c>
      <c r="B188" s="133">
        <v>12</v>
      </c>
      <c r="C188" s="134" t="s">
        <v>98</v>
      </c>
      <c r="D188" s="134" t="s">
        <v>24</v>
      </c>
      <c r="E188" s="134" t="s">
        <v>207</v>
      </c>
      <c r="F188" s="135"/>
      <c r="G188" s="134" t="s">
        <v>212</v>
      </c>
      <c r="H188" s="136">
        <f>VLOOKUP(A188,'02.12.2025'!$A$1:$D$5148,3,FALSE)</f>
        <v>0</v>
      </c>
      <c r="I188" s="136" t="s">
        <v>191</v>
      </c>
      <c r="J188" s="136">
        <v>800</v>
      </c>
      <c r="K188" s="137"/>
      <c r="L188" s="137"/>
      <c r="M188" s="137">
        <v>44727</v>
      </c>
      <c r="N188" s="138"/>
      <c r="O188" s="139">
        <v>9782408029210</v>
      </c>
      <c r="P188" s="140" t="s">
        <v>213</v>
      </c>
      <c r="Q188" s="140">
        <v>3388389</v>
      </c>
      <c r="R188" s="141">
        <v>11.5</v>
      </c>
      <c r="S188" s="141">
        <f t="shared" si="35"/>
        <v>10.900473933649289</v>
      </c>
      <c r="T188" s="260">
        <v>5.5E-2</v>
      </c>
      <c r="U188" s="140"/>
      <c r="V188" s="141">
        <f t="shared" si="44"/>
        <v>0</v>
      </c>
      <c r="W188" s="141">
        <f t="shared" si="36"/>
        <v>0</v>
      </c>
      <c r="X188" s="141"/>
      <c r="Y188" s="141"/>
      <c r="Z188" s="141"/>
      <c r="AA188" s="203">
        <f t="shared" si="45"/>
        <v>0</v>
      </c>
      <c r="AB188" s="203">
        <f>IF($AA$1690&lt;85,AA188,AA188-(AA188*#REF!))</f>
        <v>0</v>
      </c>
      <c r="AC188" s="58">
        <f t="shared" si="37"/>
        <v>5.5E-2</v>
      </c>
      <c r="AD188" s="203">
        <f t="shared" si="41"/>
        <v>0</v>
      </c>
      <c r="AE188" s="203">
        <f t="shared" si="42"/>
        <v>0</v>
      </c>
    </row>
    <row r="189" spans="1:31" s="283" customFormat="1" x14ac:dyDescent="0.2">
      <c r="A189" s="126">
        <v>9782408045913</v>
      </c>
      <c r="B189" s="127">
        <v>12</v>
      </c>
      <c r="C189" s="65" t="s">
        <v>98</v>
      </c>
      <c r="D189" s="65" t="s">
        <v>24</v>
      </c>
      <c r="E189" s="65" t="s">
        <v>207</v>
      </c>
      <c r="F189" s="86"/>
      <c r="G189" s="65" t="s">
        <v>208</v>
      </c>
      <c r="H189" s="67">
        <f>VLOOKUP(A189,'02.12.2025'!$A$1:$D$5148,3,FALSE)</f>
        <v>51</v>
      </c>
      <c r="I189" s="67"/>
      <c r="J189" s="67">
        <v>300</v>
      </c>
      <c r="K189" s="128"/>
      <c r="L189" s="128"/>
      <c r="M189" s="128">
        <v>45525</v>
      </c>
      <c r="N189" s="129"/>
      <c r="O189" s="130">
        <v>9782408045913</v>
      </c>
      <c r="P189" s="68" t="s">
        <v>209</v>
      </c>
      <c r="Q189" s="68">
        <v>3210040</v>
      </c>
      <c r="R189" s="131">
        <v>11.5</v>
      </c>
      <c r="S189" s="131">
        <f t="shared" si="35"/>
        <v>10.900473933649289</v>
      </c>
      <c r="T189" s="257">
        <v>5.5E-2</v>
      </c>
      <c r="U189" s="68"/>
      <c r="V189" s="131">
        <f t="shared" si="44"/>
        <v>0</v>
      </c>
      <c r="W189" s="131">
        <f t="shared" si="36"/>
        <v>0</v>
      </c>
      <c r="X189" s="131"/>
      <c r="Y189" s="131"/>
      <c r="Z189" s="131"/>
      <c r="AA189" s="203">
        <f t="shared" si="45"/>
        <v>0</v>
      </c>
      <c r="AB189" s="203">
        <f>IF($AA$1690&lt;85,AA189,AA189-(AA189*#REF!))</f>
        <v>0</v>
      </c>
      <c r="AC189" s="58">
        <f t="shared" si="37"/>
        <v>5.5E-2</v>
      </c>
      <c r="AD189" s="203">
        <f t="shared" si="41"/>
        <v>0</v>
      </c>
      <c r="AE189" s="203">
        <f t="shared" si="42"/>
        <v>0</v>
      </c>
    </row>
    <row r="190" spans="1:31" s="283" customFormat="1" x14ac:dyDescent="0.2">
      <c r="A190" s="126">
        <v>9782408045920</v>
      </c>
      <c r="B190" s="127">
        <v>12</v>
      </c>
      <c r="C190" s="65" t="s">
        <v>98</v>
      </c>
      <c r="D190" s="65" t="s">
        <v>24</v>
      </c>
      <c r="E190" s="65" t="s">
        <v>207</v>
      </c>
      <c r="F190" s="86"/>
      <c r="G190" s="65" t="s">
        <v>218</v>
      </c>
      <c r="H190" s="67">
        <f>VLOOKUP(A190,'02.12.2025'!$A$1:$D$5148,3,FALSE)</f>
        <v>962</v>
      </c>
      <c r="I190" s="67"/>
      <c r="J190" s="67">
        <v>200</v>
      </c>
      <c r="K190" s="128"/>
      <c r="L190" s="128"/>
      <c r="M190" s="128">
        <v>45161</v>
      </c>
      <c r="N190" s="129"/>
      <c r="O190" s="130">
        <v>9782408045920</v>
      </c>
      <c r="P190" s="68" t="s">
        <v>219</v>
      </c>
      <c r="Q190" s="68">
        <v>3210163</v>
      </c>
      <c r="R190" s="131">
        <v>11.5</v>
      </c>
      <c r="S190" s="131">
        <f t="shared" si="35"/>
        <v>10.900473933649289</v>
      </c>
      <c r="T190" s="257">
        <v>5.5E-2</v>
      </c>
      <c r="U190" s="68"/>
      <c r="V190" s="131">
        <f t="shared" si="44"/>
        <v>0</v>
      </c>
      <c r="W190" s="131">
        <f t="shared" si="36"/>
        <v>0</v>
      </c>
      <c r="X190" s="131"/>
      <c r="Y190" s="131"/>
      <c r="Z190" s="131"/>
      <c r="AA190" s="203">
        <f t="shared" si="45"/>
        <v>0</v>
      </c>
      <c r="AB190" s="203">
        <f>IF($AA$1690&lt;85,AA190,AA190-(AA190*#REF!))</f>
        <v>0</v>
      </c>
      <c r="AC190" s="58">
        <f t="shared" si="37"/>
        <v>5.5E-2</v>
      </c>
      <c r="AD190" s="203">
        <f t="shared" si="41"/>
        <v>0</v>
      </c>
      <c r="AE190" s="203">
        <f t="shared" si="42"/>
        <v>0</v>
      </c>
    </row>
    <row r="191" spans="1:31" s="283" customFormat="1" x14ac:dyDescent="0.2">
      <c r="A191" s="126">
        <v>9782408040031</v>
      </c>
      <c r="B191" s="127">
        <v>12</v>
      </c>
      <c r="C191" s="65" t="s">
        <v>98</v>
      </c>
      <c r="D191" s="65" t="s">
        <v>24</v>
      </c>
      <c r="E191" s="65" t="s">
        <v>207</v>
      </c>
      <c r="F191" s="86"/>
      <c r="G191" s="65" t="s">
        <v>220</v>
      </c>
      <c r="H191" s="67">
        <f>VLOOKUP(A191,'02.12.2025'!$A$1:$D$5148,3,FALSE)</f>
        <v>1300</v>
      </c>
      <c r="I191" s="67"/>
      <c r="J191" s="67">
        <v>200</v>
      </c>
      <c r="K191" s="128"/>
      <c r="L191" s="128"/>
      <c r="M191" s="128">
        <v>45021</v>
      </c>
      <c r="N191" s="129"/>
      <c r="O191" s="130">
        <v>9782408040031</v>
      </c>
      <c r="P191" s="68" t="s">
        <v>221</v>
      </c>
      <c r="Q191" s="68">
        <v>4321726</v>
      </c>
      <c r="R191" s="131">
        <v>11.5</v>
      </c>
      <c r="S191" s="131">
        <f t="shared" si="35"/>
        <v>10.900473933649289</v>
      </c>
      <c r="T191" s="257">
        <v>5.5E-2</v>
      </c>
      <c r="U191" s="68"/>
      <c r="V191" s="131">
        <f t="shared" si="44"/>
        <v>0</v>
      </c>
      <c r="W191" s="131">
        <f t="shared" si="36"/>
        <v>0</v>
      </c>
      <c r="X191" s="131"/>
      <c r="Y191" s="131"/>
      <c r="Z191" s="131"/>
      <c r="AA191" s="203">
        <f t="shared" si="45"/>
        <v>0</v>
      </c>
      <c r="AB191" s="203">
        <f>IF($AA$1690&lt;85,AA191,AA191-(AA191*#REF!))</f>
        <v>0</v>
      </c>
      <c r="AC191" s="58">
        <f t="shared" si="37"/>
        <v>5.5E-2</v>
      </c>
      <c r="AD191" s="203">
        <f t="shared" si="41"/>
        <v>0</v>
      </c>
      <c r="AE191" s="203">
        <f t="shared" si="42"/>
        <v>0</v>
      </c>
    </row>
    <row r="192" spans="1:31" s="283" customFormat="1" x14ac:dyDescent="0.2">
      <c r="A192" s="126">
        <v>9782408017453</v>
      </c>
      <c r="B192" s="127">
        <v>12</v>
      </c>
      <c r="C192" s="65" t="s">
        <v>98</v>
      </c>
      <c r="D192" s="65" t="s">
        <v>24</v>
      </c>
      <c r="E192" s="86" t="s">
        <v>207</v>
      </c>
      <c r="F192" s="86"/>
      <c r="G192" s="65" t="s">
        <v>222</v>
      </c>
      <c r="H192" s="67">
        <f>VLOOKUP(A192,'02.12.2025'!$A$1:$D$5148,3,FALSE)</f>
        <v>466</v>
      </c>
      <c r="I192" s="67"/>
      <c r="J192" s="67">
        <v>300</v>
      </c>
      <c r="K192" s="128"/>
      <c r="L192" s="128"/>
      <c r="M192" s="128">
        <v>44664</v>
      </c>
      <c r="N192" s="129"/>
      <c r="O192" s="130">
        <v>9782408017453</v>
      </c>
      <c r="P192" s="68" t="s">
        <v>223</v>
      </c>
      <c r="Q192" s="68">
        <v>8977410</v>
      </c>
      <c r="R192" s="131">
        <v>11.5</v>
      </c>
      <c r="S192" s="131">
        <f t="shared" si="35"/>
        <v>10.900473933649289</v>
      </c>
      <c r="T192" s="257">
        <v>5.5E-2</v>
      </c>
      <c r="U192" s="68"/>
      <c r="V192" s="131">
        <f t="shared" si="44"/>
        <v>0</v>
      </c>
      <c r="W192" s="131">
        <f t="shared" si="36"/>
        <v>0</v>
      </c>
      <c r="X192" s="131"/>
      <c r="Y192" s="131"/>
      <c r="Z192" s="131"/>
      <c r="AA192" s="203">
        <f t="shared" si="45"/>
        <v>0</v>
      </c>
      <c r="AB192" s="203">
        <f>IF($AA$1690&lt;85,AA192,AA192-(AA192*#REF!))</f>
        <v>0</v>
      </c>
      <c r="AC192" s="58">
        <f t="shared" si="37"/>
        <v>5.5E-2</v>
      </c>
      <c r="AD192" s="203">
        <f t="shared" si="41"/>
        <v>0</v>
      </c>
      <c r="AE192" s="203">
        <f t="shared" si="42"/>
        <v>0</v>
      </c>
    </row>
    <row r="193" spans="1:31" s="283" customFormat="1" x14ac:dyDescent="0.2">
      <c r="A193" s="126">
        <v>9782408050559</v>
      </c>
      <c r="B193" s="127">
        <v>12</v>
      </c>
      <c r="C193" s="65" t="s">
        <v>98</v>
      </c>
      <c r="D193" s="65" t="s">
        <v>24</v>
      </c>
      <c r="E193" s="65" t="s">
        <v>207</v>
      </c>
      <c r="F193" s="86"/>
      <c r="G193" s="65" t="s">
        <v>224</v>
      </c>
      <c r="H193" s="67">
        <f>VLOOKUP(A193,'02.12.2025'!$A$1:$D$5148,3,FALSE)</f>
        <v>191</v>
      </c>
      <c r="I193" s="67"/>
      <c r="J193" s="67">
        <v>300</v>
      </c>
      <c r="K193" s="128"/>
      <c r="L193" s="128"/>
      <c r="M193" s="128">
        <v>45371</v>
      </c>
      <c r="N193" s="129"/>
      <c r="O193" s="127">
        <v>9782408050559</v>
      </c>
      <c r="P193" s="68" t="s">
        <v>225</v>
      </c>
      <c r="Q193" s="68">
        <v>1462359</v>
      </c>
      <c r="R193" s="131">
        <v>10.9</v>
      </c>
      <c r="S193" s="131">
        <f t="shared" si="35"/>
        <v>10.33175355450237</v>
      </c>
      <c r="T193" s="257">
        <v>5.5E-2</v>
      </c>
      <c r="U193" s="68"/>
      <c r="V193" s="131">
        <f t="shared" si="44"/>
        <v>0</v>
      </c>
      <c r="W193" s="131">
        <f t="shared" si="36"/>
        <v>0</v>
      </c>
      <c r="X193" s="131"/>
      <c r="Y193" s="131"/>
      <c r="Z193" s="131"/>
      <c r="AA193" s="203">
        <f t="shared" si="45"/>
        <v>0</v>
      </c>
      <c r="AB193" s="203">
        <f>IF($AA$1690&lt;85,AA193,AA193-(AA193*#REF!))</f>
        <v>0</v>
      </c>
      <c r="AC193" s="58">
        <f t="shared" si="37"/>
        <v>5.5E-2</v>
      </c>
      <c r="AD193" s="203">
        <f t="shared" si="41"/>
        <v>0</v>
      </c>
      <c r="AE193" s="203">
        <f t="shared" si="42"/>
        <v>0</v>
      </c>
    </row>
    <row r="194" spans="1:31" s="288" customFormat="1" x14ac:dyDescent="0.2">
      <c r="A194" s="132">
        <v>9782408014582</v>
      </c>
      <c r="B194" s="133">
        <v>12</v>
      </c>
      <c r="C194" s="134" t="s">
        <v>98</v>
      </c>
      <c r="D194" s="134" t="s">
        <v>24</v>
      </c>
      <c r="E194" s="134" t="s">
        <v>122</v>
      </c>
      <c r="F194" s="135"/>
      <c r="G194" s="134" t="s">
        <v>123</v>
      </c>
      <c r="H194" s="136">
        <f>VLOOKUP(A194,'02.12.2025'!$A$1:$D$5148,3,FALSE)</f>
        <v>0</v>
      </c>
      <c r="I194" s="136" t="s">
        <v>191</v>
      </c>
      <c r="J194" s="136">
        <v>300</v>
      </c>
      <c r="K194" s="137"/>
      <c r="L194" s="137"/>
      <c r="M194" s="137">
        <v>43712</v>
      </c>
      <c r="N194" s="138"/>
      <c r="O194" s="139">
        <v>9782408014582</v>
      </c>
      <c r="P194" s="140" t="s">
        <v>124</v>
      </c>
      <c r="Q194" s="140">
        <v>5611107</v>
      </c>
      <c r="R194" s="141">
        <v>13.9</v>
      </c>
      <c r="S194" s="141">
        <f t="shared" ref="S194:S257" si="49">R194/(1+T194)</f>
        <v>13.175355450236967</v>
      </c>
      <c r="T194" s="260">
        <v>5.5E-2</v>
      </c>
      <c r="U194" s="140"/>
      <c r="V194" s="141">
        <f t="shared" si="44"/>
        <v>0</v>
      </c>
      <c r="W194" s="141">
        <f t="shared" ref="W194:W257" si="50">R194*U194</f>
        <v>0</v>
      </c>
      <c r="X194" s="141"/>
      <c r="Y194" s="141"/>
      <c r="Z194" s="141"/>
      <c r="AA194" s="203">
        <f t="shared" si="45"/>
        <v>0</v>
      </c>
      <c r="AB194" s="203">
        <f>IF($AA$1690&lt;85,AA194,AA194-(AA194*#REF!))</f>
        <v>0</v>
      </c>
      <c r="AC194" s="58">
        <f t="shared" ref="AC194:AC257" si="51">IF(T194=5.5%,0.055,IF(T194=20%,0.2,IF(T194=2.1%,0.021)))</f>
        <v>5.5E-2</v>
      </c>
      <c r="AD194" s="203">
        <f t="shared" si="41"/>
        <v>0</v>
      </c>
      <c r="AE194" s="203">
        <f t="shared" si="42"/>
        <v>0</v>
      </c>
    </row>
    <row r="195" spans="1:31" s="283" customFormat="1" x14ac:dyDescent="0.2">
      <c r="A195" s="126">
        <v>9782408014599</v>
      </c>
      <c r="B195" s="127">
        <v>12</v>
      </c>
      <c r="C195" s="65" t="s">
        <v>98</v>
      </c>
      <c r="D195" s="65" t="s">
        <v>24</v>
      </c>
      <c r="E195" s="65" t="s">
        <v>122</v>
      </c>
      <c r="F195" s="86"/>
      <c r="G195" s="65" t="s">
        <v>125</v>
      </c>
      <c r="H195" s="67">
        <f>VLOOKUP(A195,'02.12.2025'!$A$1:$D$5148,3,FALSE)</f>
        <v>2015</v>
      </c>
      <c r="I195" s="67"/>
      <c r="J195" s="67">
        <v>200</v>
      </c>
      <c r="K195" s="128"/>
      <c r="L195" s="128"/>
      <c r="M195" s="128">
        <v>43712</v>
      </c>
      <c r="N195" s="129"/>
      <c r="O195" s="130">
        <v>9782408014599</v>
      </c>
      <c r="P195" s="68" t="s">
        <v>126</v>
      </c>
      <c r="Q195" s="68">
        <v>5611230</v>
      </c>
      <c r="R195" s="131">
        <v>13.9</v>
      </c>
      <c r="S195" s="131">
        <f t="shared" si="49"/>
        <v>13.175355450236967</v>
      </c>
      <c r="T195" s="257">
        <v>5.5E-2</v>
      </c>
      <c r="U195" s="68"/>
      <c r="V195" s="131">
        <f t="shared" si="44"/>
        <v>0</v>
      </c>
      <c r="W195" s="131">
        <f t="shared" si="50"/>
        <v>0</v>
      </c>
      <c r="X195" s="131"/>
      <c r="Y195" s="131"/>
      <c r="Z195" s="131"/>
      <c r="AA195" s="203">
        <f t="shared" si="45"/>
        <v>0</v>
      </c>
      <c r="AB195" s="203">
        <f>IF($AA$1690&lt;85,AA195,AA195-(AA195*#REF!))</f>
        <v>0</v>
      </c>
      <c r="AC195" s="58">
        <f t="shared" si="51"/>
        <v>5.5E-2</v>
      </c>
      <c r="AD195" s="203">
        <f t="shared" si="41"/>
        <v>0</v>
      </c>
      <c r="AE195" s="203">
        <f t="shared" si="42"/>
        <v>0</v>
      </c>
    </row>
    <row r="196" spans="1:31" s="283" customFormat="1" x14ac:dyDescent="0.2">
      <c r="A196" s="126">
        <v>9782408043605</v>
      </c>
      <c r="B196" s="127">
        <v>12</v>
      </c>
      <c r="C196" s="65" t="s">
        <v>132</v>
      </c>
      <c r="D196" s="65" t="s">
        <v>24</v>
      </c>
      <c r="E196" s="65" t="s">
        <v>310</v>
      </c>
      <c r="F196" s="86"/>
      <c r="G196" s="65" t="s">
        <v>311</v>
      </c>
      <c r="H196" s="67">
        <f>VLOOKUP(A196,'02.12.2025'!$A$1:$D$5148,3,FALSE)</f>
        <v>41</v>
      </c>
      <c r="I196" s="67"/>
      <c r="J196" s="67">
        <v>300</v>
      </c>
      <c r="K196" s="128"/>
      <c r="L196" s="128"/>
      <c r="M196" s="128">
        <v>44993</v>
      </c>
      <c r="N196" s="129"/>
      <c r="O196" s="130">
        <v>9782408043605</v>
      </c>
      <c r="P196" s="68" t="s">
        <v>312</v>
      </c>
      <c r="Q196" s="68">
        <v>8625336</v>
      </c>
      <c r="R196" s="131">
        <v>12.9</v>
      </c>
      <c r="S196" s="131">
        <f t="shared" si="49"/>
        <v>10.75</v>
      </c>
      <c r="T196" s="257">
        <v>0.2</v>
      </c>
      <c r="U196" s="68"/>
      <c r="V196" s="131">
        <f t="shared" si="44"/>
        <v>0</v>
      </c>
      <c r="W196" s="131">
        <f t="shared" si="50"/>
        <v>0</v>
      </c>
      <c r="X196" s="131"/>
      <c r="Y196" s="131"/>
      <c r="Z196" s="131"/>
      <c r="AA196" s="203">
        <f t="shared" si="45"/>
        <v>0</v>
      </c>
      <c r="AB196" s="203">
        <f>IF($AA$1690&lt;85,AA196,AA196-(AA196*#REF!))</f>
        <v>0</v>
      </c>
      <c r="AC196" s="58">
        <f t="shared" si="51"/>
        <v>0.2</v>
      </c>
      <c r="AD196" s="203">
        <f t="shared" si="41"/>
        <v>0</v>
      </c>
      <c r="AE196" s="203">
        <f t="shared" si="42"/>
        <v>0</v>
      </c>
    </row>
    <row r="197" spans="1:31" s="287" customFormat="1" x14ac:dyDescent="0.2">
      <c r="A197" s="42">
        <v>9782408059972</v>
      </c>
      <c r="B197" s="43">
        <v>12</v>
      </c>
      <c r="C197" s="298" t="s">
        <v>132</v>
      </c>
      <c r="D197" s="44" t="s">
        <v>24</v>
      </c>
      <c r="E197" s="44" t="s">
        <v>83</v>
      </c>
      <c r="F197" s="44"/>
      <c r="G197" s="44" t="s">
        <v>3342</v>
      </c>
      <c r="H197" s="57">
        <f>VLOOKUP(A197,'02.12.2025'!$A$1:$D$5148,3,FALSE)</f>
        <v>1871</v>
      </c>
      <c r="I197" s="45"/>
      <c r="J197" s="45">
        <v>200</v>
      </c>
      <c r="K197" s="46"/>
      <c r="L197" s="46"/>
      <c r="M197" s="46">
        <v>45847</v>
      </c>
      <c r="N197" s="46" t="s">
        <v>28</v>
      </c>
      <c r="O197" s="43">
        <v>9782408059972</v>
      </c>
      <c r="P197" s="45" t="s">
        <v>3343</v>
      </c>
      <c r="Q197" s="123">
        <v>7544780</v>
      </c>
      <c r="R197" s="47">
        <v>12.9</v>
      </c>
      <c r="S197" s="124">
        <f t="shared" si="49"/>
        <v>12.227488151658768</v>
      </c>
      <c r="T197" s="262">
        <v>5.5E-2</v>
      </c>
      <c r="U197" s="123"/>
      <c r="V197" s="124">
        <f t="shared" si="44"/>
        <v>0</v>
      </c>
      <c r="W197" s="124">
        <f t="shared" si="50"/>
        <v>0</v>
      </c>
      <c r="X197" s="124"/>
      <c r="Y197" s="124"/>
      <c r="Z197" s="124"/>
      <c r="AA197" s="203">
        <f>W197/(1+AC197)</f>
        <v>0</v>
      </c>
      <c r="AB197" s="203">
        <f>IF($AA$1690&lt;85,AA197,AA197-(AA197*#REF!))</f>
        <v>0</v>
      </c>
      <c r="AC197" s="58">
        <f t="shared" si="51"/>
        <v>5.5E-2</v>
      </c>
      <c r="AD197" s="203">
        <f>+AB197*AC197</f>
        <v>0</v>
      </c>
      <c r="AE197" s="203">
        <f>+AB197+AD197</f>
        <v>0</v>
      </c>
    </row>
    <row r="198" spans="1:31" s="287" customFormat="1" x14ac:dyDescent="0.2">
      <c r="A198" s="42">
        <v>9782408052706</v>
      </c>
      <c r="B198" s="43">
        <v>12</v>
      </c>
      <c r="C198" s="298" t="s">
        <v>23</v>
      </c>
      <c r="D198" s="44" t="s">
        <v>24</v>
      </c>
      <c r="E198" s="44" t="s">
        <v>83</v>
      </c>
      <c r="F198" s="44"/>
      <c r="G198" s="44" t="s">
        <v>3005</v>
      </c>
      <c r="H198" s="57">
        <f>VLOOKUP(A198,'02.12.2025'!$A$1:$D$5148,3,FALSE)</f>
        <v>3851</v>
      </c>
      <c r="I198" s="45"/>
      <c r="J198" s="45">
        <v>200</v>
      </c>
      <c r="K198" s="46"/>
      <c r="L198" s="46"/>
      <c r="M198" s="121">
        <v>45721</v>
      </c>
      <c r="N198" s="46" t="s">
        <v>28</v>
      </c>
      <c r="O198" s="43">
        <v>9782408052706</v>
      </c>
      <c r="P198" s="45" t="s">
        <v>3006</v>
      </c>
      <c r="Q198" s="123">
        <v>5742752</v>
      </c>
      <c r="R198" s="47">
        <v>15.2</v>
      </c>
      <c r="S198" s="124">
        <f t="shared" si="49"/>
        <v>14.407582938388625</v>
      </c>
      <c r="T198" s="262">
        <v>5.5E-2</v>
      </c>
      <c r="U198" s="123"/>
      <c r="V198" s="124">
        <f t="shared" si="44"/>
        <v>0</v>
      </c>
      <c r="W198" s="124">
        <f t="shared" si="50"/>
        <v>0</v>
      </c>
      <c r="X198" s="124"/>
      <c r="Y198" s="124"/>
      <c r="Z198" s="124"/>
      <c r="AA198" s="203">
        <f t="shared" si="45"/>
        <v>0</v>
      </c>
      <c r="AB198" s="203">
        <f>IF($AA$1690&lt;85,AA198,AA198-(AA198*#REF!))</f>
        <v>0</v>
      </c>
      <c r="AC198" s="58">
        <f t="shared" si="51"/>
        <v>5.5E-2</v>
      </c>
      <c r="AD198" s="203">
        <f t="shared" ref="AD198:AD255" si="52">+AB198*AC198</f>
        <v>0</v>
      </c>
      <c r="AE198" s="203">
        <f t="shared" ref="AE198:AE255" si="53">+AB198+AD198</f>
        <v>0</v>
      </c>
    </row>
    <row r="199" spans="1:31" s="283" customFormat="1" x14ac:dyDescent="0.2">
      <c r="A199" s="126">
        <v>9782408052300</v>
      </c>
      <c r="B199" s="127">
        <v>12</v>
      </c>
      <c r="C199" s="65" t="s">
        <v>132</v>
      </c>
      <c r="D199" s="65" t="s">
        <v>24</v>
      </c>
      <c r="E199" s="65" t="s">
        <v>83</v>
      </c>
      <c r="F199" s="86"/>
      <c r="G199" s="65" t="s">
        <v>320</v>
      </c>
      <c r="H199" s="67">
        <f>VLOOKUP(A199,'02.12.2025'!$A$1:$D$5148,3,FALSE)</f>
        <v>2846</v>
      </c>
      <c r="I199" s="67"/>
      <c r="J199" s="67">
        <v>200</v>
      </c>
      <c r="K199" s="128"/>
      <c r="L199" s="128"/>
      <c r="M199" s="128">
        <v>45574</v>
      </c>
      <c r="N199" s="129"/>
      <c r="O199" s="130">
        <v>9782408052300</v>
      </c>
      <c r="P199" s="68" t="s">
        <v>321</v>
      </c>
      <c r="Q199" s="68">
        <v>5070228</v>
      </c>
      <c r="R199" s="131">
        <v>15.2</v>
      </c>
      <c r="S199" s="131">
        <f t="shared" si="49"/>
        <v>14.407582938388625</v>
      </c>
      <c r="T199" s="257">
        <v>5.5E-2</v>
      </c>
      <c r="U199" s="68"/>
      <c r="V199" s="131">
        <f t="shared" si="44"/>
        <v>0</v>
      </c>
      <c r="W199" s="131">
        <f t="shared" si="50"/>
        <v>0</v>
      </c>
      <c r="X199" s="131"/>
      <c r="Y199" s="131"/>
      <c r="Z199" s="131"/>
      <c r="AA199" s="203">
        <f t="shared" si="45"/>
        <v>0</v>
      </c>
      <c r="AB199" s="203">
        <f>IF($AA$1690&lt;85,AA199,AA199-(AA199*#REF!))</f>
        <v>0</v>
      </c>
      <c r="AC199" s="58">
        <f t="shared" si="51"/>
        <v>5.5E-2</v>
      </c>
      <c r="AD199" s="203">
        <f t="shared" si="52"/>
        <v>0</v>
      </c>
      <c r="AE199" s="203">
        <f t="shared" si="53"/>
        <v>0</v>
      </c>
    </row>
    <row r="200" spans="1:31" s="283" customFormat="1" x14ac:dyDescent="0.2">
      <c r="A200" s="59">
        <v>9782408046101</v>
      </c>
      <c r="B200" s="60">
        <v>12</v>
      </c>
      <c r="C200" s="59" t="s">
        <v>132</v>
      </c>
      <c r="D200" s="61" t="s">
        <v>24</v>
      </c>
      <c r="E200" s="61" t="s">
        <v>83</v>
      </c>
      <c r="F200" s="61"/>
      <c r="G200" s="61" t="s">
        <v>322</v>
      </c>
      <c r="H200" s="67">
        <f>VLOOKUP(A200,'02.12.2025'!$A$1:$D$5148,3,FALSE)</f>
        <v>3497</v>
      </c>
      <c r="I200" s="62"/>
      <c r="J200" s="148">
        <v>300</v>
      </c>
      <c r="K200" s="63"/>
      <c r="L200" s="63"/>
      <c r="M200" s="63">
        <v>45224</v>
      </c>
      <c r="N200" s="63"/>
      <c r="O200" s="60">
        <v>9782408046101</v>
      </c>
      <c r="P200" s="62" t="s">
        <v>323</v>
      </c>
      <c r="Q200" s="68">
        <v>3431153</v>
      </c>
      <c r="R200" s="64">
        <v>15.2</v>
      </c>
      <c r="S200" s="131">
        <f t="shared" si="49"/>
        <v>14.407582938388625</v>
      </c>
      <c r="T200" s="258">
        <v>5.5E-2</v>
      </c>
      <c r="U200" s="61"/>
      <c r="V200" s="131">
        <f t="shared" ref="V200:V263" si="54">AA200</f>
        <v>0</v>
      </c>
      <c r="W200" s="131">
        <f t="shared" si="50"/>
        <v>0</v>
      </c>
      <c r="X200" s="131"/>
      <c r="Y200" s="131"/>
      <c r="Z200" s="131"/>
      <c r="AA200" s="203">
        <f t="shared" si="45"/>
        <v>0</v>
      </c>
      <c r="AB200" s="203">
        <f>IF($AA$1690&lt;85,AA200,AA200-(AA200*#REF!))</f>
        <v>0</v>
      </c>
      <c r="AC200" s="58">
        <f t="shared" si="51"/>
        <v>5.5E-2</v>
      </c>
      <c r="AD200" s="203">
        <f t="shared" si="52"/>
        <v>0</v>
      </c>
      <c r="AE200" s="203">
        <f t="shared" si="53"/>
        <v>0</v>
      </c>
    </row>
    <row r="201" spans="1:31" s="283" customFormat="1" x14ac:dyDescent="0.2">
      <c r="A201" s="59">
        <v>9782408040352</v>
      </c>
      <c r="B201" s="60">
        <v>13</v>
      </c>
      <c r="C201" s="154" t="s">
        <v>132</v>
      </c>
      <c r="D201" s="61" t="s">
        <v>24</v>
      </c>
      <c r="E201" s="61" t="s">
        <v>83</v>
      </c>
      <c r="F201" s="61"/>
      <c r="G201" s="61" t="s">
        <v>324</v>
      </c>
      <c r="H201" s="67">
        <f>VLOOKUP(A201,'02.12.2025'!$A$1:$D$5148,3,FALSE)</f>
        <v>3418</v>
      </c>
      <c r="I201" s="62"/>
      <c r="J201" s="62">
        <v>300</v>
      </c>
      <c r="K201" s="63"/>
      <c r="L201" s="63"/>
      <c r="M201" s="63">
        <v>45189</v>
      </c>
      <c r="N201" s="63"/>
      <c r="O201" s="60">
        <v>9782408040352</v>
      </c>
      <c r="P201" s="62" t="s">
        <v>325</v>
      </c>
      <c r="Q201" s="68">
        <v>4714966</v>
      </c>
      <c r="R201" s="64">
        <v>10.9</v>
      </c>
      <c r="S201" s="131">
        <f t="shared" si="49"/>
        <v>10.33175355450237</v>
      </c>
      <c r="T201" s="258">
        <v>5.5E-2</v>
      </c>
      <c r="U201" s="146"/>
      <c r="V201" s="131">
        <f t="shared" si="54"/>
        <v>0</v>
      </c>
      <c r="W201" s="131">
        <f t="shared" si="50"/>
        <v>0</v>
      </c>
      <c r="X201" s="131"/>
      <c r="Y201" s="131"/>
      <c r="Z201" s="131"/>
      <c r="AA201" s="203">
        <f t="shared" si="45"/>
        <v>0</v>
      </c>
      <c r="AB201" s="203">
        <f>IF($AA$1690&lt;85,AA201,AA201-(AA201*#REF!))</f>
        <v>0</v>
      </c>
      <c r="AC201" s="58">
        <f t="shared" si="51"/>
        <v>5.5E-2</v>
      </c>
      <c r="AD201" s="203">
        <f t="shared" si="52"/>
        <v>0</v>
      </c>
      <c r="AE201" s="203">
        <f t="shared" si="53"/>
        <v>0</v>
      </c>
    </row>
    <row r="202" spans="1:31" s="283" customFormat="1" x14ac:dyDescent="0.2">
      <c r="A202" s="126">
        <v>9782745992093</v>
      </c>
      <c r="B202" s="127">
        <v>13</v>
      </c>
      <c r="C202" s="65" t="s">
        <v>132</v>
      </c>
      <c r="D202" s="65" t="s">
        <v>24</v>
      </c>
      <c r="E202" s="65" t="s">
        <v>83</v>
      </c>
      <c r="F202" s="86"/>
      <c r="G202" s="65" t="s">
        <v>326</v>
      </c>
      <c r="H202" s="67">
        <f>VLOOKUP(A202,'02.12.2025'!$A$1:$D$5148,3,FALSE)</f>
        <v>1251</v>
      </c>
      <c r="I202" s="67"/>
      <c r="J202" s="67">
        <v>300</v>
      </c>
      <c r="K202" s="128"/>
      <c r="L202" s="128"/>
      <c r="M202" s="128">
        <v>43033</v>
      </c>
      <c r="N202" s="129"/>
      <c r="O202" s="130">
        <v>9782745992093</v>
      </c>
      <c r="P202" s="68" t="s">
        <v>327</v>
      </c>
      <c r="Q202" s="68">
        <v>6404474</v>
      </c>
      <c r="R202" s="131">
        <v>11.9</v>
      </c>
      <c r="S202" s="131">
        <f t="shared" si="49"/>
        <v>11.279620853080569</v>
      </c>
      <c r="T202" s="257">
        <v>5.5E-2</v>
      </c>
      <c r="U202" s="68"/>
      <c r="V202" s="131">
        <f t="shared" si="54"/>
        <v>0</v>
      </c>
      <c r="W202" s="131">
        <f t="shared" si="50"/>
        <v>0</v>
      </c>
      <c r="X202" s="131"/>
      <c r="Y202" s="131"/>
      <c r="Z202" s="131"/>
      <c r="AA202" s="203">
        <f t="shared" si="45"/>
        <v>0</v>
      </c>
      <c r="AB202" s="203">
        <f>IF($AA$1690&lt;85,AA202,AA202-(AA202*#REF!))</f>
        <v>0</v>
      </c>
      <c r="AC202" s="58">
        <f t="shared" si="51"/>
        <v>5.5E-2</v>
      </c>
      <c r="AD202" s="203">
        <f t="shared" si="52"/>
        <v>0</v>
      </c>
      <c r="AE202" s="203">
        <f t="shared" si="53"/>
        <v>0</v>
      </c>
    </row>
    <row r="203" spans="1:31" s="287" customFormat="1" x14ac:dyDescent="0.2">
      <c r="A203" s="117">
        <v>9782408055400</v>
      </c>
      <c r="B203" s="118">
        <v>13</v>
      </c>
      <c r="C203" s="119" t="s">
        <v>132</v>
      </c>
      <c r="D203" s="119" t="s">
        <v>24</v>
      </c>
      <c r="E203" s="119" t="s">
        <v>83</v>
      </c>
      <c r="F203" s="120"/>
      <c r="G203" s="119" t="s">
        <v>3016</v>
      </c>
      <c r="H203" s="57">
        <f>VLOOKUP(A203,'02.12.2025'!$A$1:$D$5148,3,FALSE)</f>
        <v>2561</v>
      </c>
      <c r="I203" s="57"/>
      <c r="J203" s="57">
        <v>300</v>
      </c>
      <c r="K203" s="121"/>
      <c r="L203" s="121"/>
      <c r="M203" s="121">
        <v>45728</v>
      </c>
      <c r="N203" s="122" t="s">
        <v>28</v>
      </c>
      <c r="O203" s="125">
        <v>9782408055400</v>
      </c>
      <c r="P203" s="123" t="s">
        <v>3017</v>
      </c>
      <c r="Q203" s="123">
        <v>1178670</v>
      </c>
      <c r="R203" s="124">
        <v>10.9</v>
      </c>
      <c r="S203" s="124">
        <f t="shared" si="49"/>
        <v>10.33175355450237</v>
      </c>
      <c r="T203" s="253">
        <v>5.5E-2</v>
      </c>
      <c r="U203" s="123"/>
      <c r="V203" s="124">
        <f t="shared" si="54"/>
        <v>0</v>
      </c>
      <c r="W203" s="124">
        <f t="shared" si="50"/>
        <v>0</v>
      </c>
      <c r="X203" s="124"/>
      <c r="Y203" s="124"/>
      <c r="Z203" s="124"/>
      <c r="AA203" s="203">
        <f t="shared" si="45"/>
        <v>0</v>
      </c>
      <c r="AB203" s="203">
        <f>IF($AA$1690&lt;85,AA203,AA203-(AA203*#REF!))</f>
        <v>0</v>
      </c>
      <c r="AC203" s="58">
        <f t="shared" si="51"/>
        <v>5.5E-2</v>
      </c>
      <c r="AD203" s="203">
        <f t="shared" si="52"/>
        <v>0</v>
      </c>
      <c r="AE203" s="203">
        <f t="shared" si="53"/>
        <v>0</v>
      </c>
    </row>
    <row r="204" spans="1:31" s="287" customFormat="1" x14ac:dyDescent="0.2">
      <c r="A204" s="35">
        <v>9782408046309</v>
      </c>
      <c r="B204" s="36">
        <v>13</v>
      </c>
      <c r="C204" s="299" t="s">
        <v>132</v>
      </c>
      <c r="D204" s="37" t="s">
        <v>24</v>
      </c>
      <c r="E204" s="37" t="s">
        <v>83</v>
      </c>
      <c r="F204" s="37"/>
      <c r="G204" s="37" t="s">
        <v>328</v>
      </c>
      <c r="H204" s="57">
        <f>VLOOKUP(A204,'02.12.2025'!$A$1:$D$5148,3,FALSE)</f>
        <v>2871</v>
      </c>
      <c r="I204" s="38"/>
      <c r="J204" s="38">
        <v>300</v>
      </c>
      <c r="K204" s="39"/>
      <c r="L204" s="39"/>
      <c r="M204" s="41">
        <v>45728</v>
      </c>
      <c r="N204" s="39" t="s">
        <v>28</v>
      </c>
      <c r="O204" s="36">
        <v>9782408046309</v>
      </c>
      <c r="P204" s="38" t="s">
        <v>329</v>
      </c>
      <c r="Q204" s="123">
        <v>4479165</v>
      </c>
      <c r="R204" s="40">
        <v>10.9</v>
      </c>
      <c r="S204" s="124">
        <f t="shared" si="49"/>
        <v>10.33175355450237</v>
      </c>
      <c r="T204" s="263">
        <v>5.5E-2</v>
      </c>
      <c r="U204" s="142"/>
      <c r="V204" s="124">
        <f t="shared" si="54"/>
        <v>0</v>
      </c>
      <c r="W204" s="124">
        <f t="shared" si="50"/>
        <v>0</v>
      </c>
      <c r="X204" s="124"/>
      <c r="Y204" s="124"/>
      <c r="Z204" s="124"/>
      <c r="AA204" s="203">
        <f t="shared" si="45"/>
        <v>0</v>
      </c>
      <c r="AB204" s="203">
        <f>IF($AA$1690&lt;85,AA204,AA204-(AA204*#REF!))</f>
        <v>0</v>
      </c>
      <c r="AC204" s="58">
        <f t="shared" si="51"/>
        <v>5.5E-2</v>
      </c>
      <c r="AD204" s="203">
        <f t="shared" si="52"/>
        <v>0</v>
      </c>
      <c r="AE204" s="203">
        <f t="shared" si="53"/>
        <v>0</v>
      </c>
    </row>
    <row r="205" spans="1:31" s="287" customFormat="1" x14ac:dyDescent="0.2">
      <c r="A205" s="35">
        <v>9782408046279</v>
      </c>
      <c r="B205" s="36">
        <v>13</v>
      </c>
      <c r="C205" s="299" t="s">
        <v>132</v>
      </c>
      <c r="D205" s="37" t="s">
        <v>24</v>
      </c>
      <c r="E205" s="37" t="s">
        <v>83</v>
      </c>
      <c r="F205" s="37"/>
      <c r="G205" s="37" t="s">
        <v>330</v>
      </c>
      <c r="H205" s="57">
        <f>VLOOKUP(A205,'02.12.2025'!$A$1:$D$5148,3,FALSE)</f>
        <v>2817</v>
      </c>
      <c r="I205" s="38"/>
      <c r="J205" s="38">
        <v>300</v>
      </c>
      <c r="K205" s="39"/>
      <c r="L205" s="39"/>
      <c r="M205" s="41">
        <v>45728</v>
      </c>
      <c r="N205" s="39" t="s">
        <v>28</v>
      </c>
      <c r="O205" s="36">
        <v>9782408046279</v>
      </c>
      <c r="P205" s="38" t="s">
        <v>331</v>
      </c>
      <c r="Q205" s="123">
        <v>4478796</v>
      </c>
      <c r="R205" s="40">
        <v>10.9</v>
      </c>
      <c r="S205" s="124">
        <f t="shared" si="49"/>
        <v>10.33175355450237</v>
      </c>
      <c r="T205" s="263">
        <v>5.5E-2</v>
      </c>
      <c r="U205" s="142"/>
      <c r="V205" s="124">
        <f t="shared" si="54"/>
        <v>0</v>
      </c>
      <c r="W205" s="124">
        <f t="shared" si="50"/>
        <v>0</v>
      </c>
      <c r="X205" s="124"/>
      <c r="Y205" s="124"/>
      <c r="Z205" s="124"/>
      <c r="AA205" s="203">
        <f t="shared" si="45"/>
        <v>0</v>
      </c>
      <c r="AB205" s="203">
        <f>IF($AA$1690&lt;85,AA205,AA205-(AA205*#REF!))</f>
        <v>0</v>
      </c>
      <c r="AC205" s="58">
        <f t="shared" si="51"/>
        <v>5.5E-2</v>
      </c>
      <c r="AD205" s="203">
        <f t="shared" si="52"/>
        <v>0</v>
      </c>
      <c r="AE205" s="203">
        <f t="shared" si="53"/>
        <v>0</v>
      </c>
    </row>
    <row r="206" spans="1:31" s="287" customFormat="1" x14ac:dyDescent="0.2">
      <c r="A206" s="117">
        <v>9782408023911</v>
      </c>
      <c r="B206" s="118">
        <v>13</v>
      </c>
      <c r="C206" s="119" t="s">
        <v>132</v>
      </c>
      <c r="D206" s="119" t="s">
        <v>24</v>
      </c>
      <c r="E206" s="119" t="s">
        <v>83</v>
      </c>
      <c r="F206" s="120" t="s">
        <v>339</v>
      </c>
      <c r="G206" s="119" t="s">
        <v>340</v>
      </c>
      <c r="H206" s="57">
        <f>VLOOKUP(A206,'02.12.2025'!$A$1:$D$5148,3,FALSE)</f>
        <v>229</v>
      </c>
      <c r="I206" s="57"/>
      <c r="J206" s="57">
        <v>300</v>
      </c>
      <c r="K206" s="121"/>
      <c r="L206" s="121"/>
      <c r="M206" s="121">
        <v>45728</v>
      </c>
      <c r="N206" s="122" t="s">
        <v>28</v>
      </c>
      <c r="O206" s="125">
        <v>9782408023911</v>
      </c>
      <c r="P206" s="123" t="s">
        <v>341</v>
      </c>
      <c r="Q206" s="123">
        <v>6582679</v>
      </c>
      <c r="R206" s="124">
        <v>8.9</v>
      </c>
      <c r="S206" s="124">
        <f t="shared" si="49"/>
        <v>8.4360189573459721</v>
      </c>
      <c r="T206" s="253">
        <v>5.5E-2</v>
      </c>
      <c r="U206" s="123"/>
      <c r="V206" s="124">
        <f t="shared" si="54"/>
        <v>0</v>
      </c>
      <c r="W206" s="124">
        <f t="shared" si="50"/>
        <v>0</v>
      </c>
      <c r="X206" s="124"/>
      <c r="Y206" s="124"/>
      <c r="Z206" s="124"/>
      <c r="AA206" s="203">
        <f t="shared" si="45"/>
        <v>0</v>
      </c>
      <c r="AB206" s="203">
        <f>IF($AA$1690&lt;85,AA206,AA206-(AA206*#REF!))</f>
        <v>0</v>
      </c>
      <c r="AC206" s="58">
        <f t="shared" si="51"/>
        <v>5.5E-2</v>
      </c>
      <c r="AD206" s="203">
        <f t="shared" si="52"/>
        <v>0</v>
      </c>
      <c r="AE206" s="203">
        <f t="shared" si="53"/>
        <v>0</v>
      </c>
    </row>
    <row r="207" spans="1:31" s="287" customFormat="1" x14ac:dyDescent="0.2">
      <c r="A207" s="117">
        <v>9782408024000</v>
      </c>
      <c r="B207" s="118">
        <v>13</v>
      </c>
      <c r="C207" s="119" t="s">
        <v>132</v>
      </c>
      <c r="D207" s="119" t="s">
        <v>24</v>
      </c>
      <c r="E207" s="120" t="s">
        <v>83</v>
      </c>
      <c r="F207" s="120" t="s">
        <v>339</v>
      </c>
      <c r="G207" s="119" t="s">
        <v>342</v>
      </c>
      <c r="H207" s="57">
        <f>VLOOKUP(A207,'02.12.2025'!$A$1:$D$5148,3,FALSE)</f>
        <v>63</v>
      </c>
      <c r="I207" s="57"/>
      <c r="J207" s="57">
        <v>300</v>
      </c>
      <c r="K207" s="121"/>
      <c r="L207" s="121"/>
      <c r="M207" s="121">
        <v>45728</v>
      </c>
      <c r="N207" s="122" t="s">
        <v>28</v>
      </c>
      <c r="O207" s="125">
        <v>9782408024000</v>
      </c>
      <c r="P207" s="123" t="s">
        <v>343</v>
      </c>
      <c r="Q207" s="123">
        <v>6886138</v>
      </c>
      <c r="R207" s="124">
        <v>8.9</v>
      </c>
      <c r="S207" s="124">
        <f t="shared" si="49"/>
        <v>8.4360189573459721</v>
      </c>
      <c r="T207" s="253">
        <v>5.5E-2</v>
      </c>
      <c r="U207" s="123"/>
      <c r="V207" s="124">
        <f t="shared" si="54"/>
        <v>0</v>
      </c>
      <c r="W207" s="124">
        <f t="shared" si="50"/>
        <v>0</v>
      </c>
      <c r="X207" s="124"/>
      <c r="Y207" s="124"/>
      <c r="Z207" s="124"/>
      <c r="AA207" s="203">
        <f t="shared" si="45"/>
        <v>0</v>
      </c>
      <c r="AB207" s="203">
        <f>IF($AA$1690&lt;85,AA207,AA207-(AA207*#REF!))</f>
        <v>0</v>
      </c>
      <c r="AC207" s="58">
        <f t="shared" si="51"/>
        <v>5.5E-2</v>
      </c>
      <c r="AD207" s="203">
        <f t="shared" si="52"/>
        <v>0</v>
      </c>
      <c r="AE207" s="203">
        <f t="shared" si="53"/>
        <v>0</v>
      </c>
    </row>
    <row r="208" spans="1:31" s="287" customFormat="1" x14ac:dyDescent="0.2">
      <c r="A208" s="117">
        <v>9782408056582</v>
      </c>
      <c r="B208" s="118">
        <v>13</v>
      </c>
      <c r="C208" s="119" t="s">
        <v>296</v>
      </c>
      <c r="D208" s="119" t="s">
        <v>24</v>
      </c>
      <c r="E208" s="120" t="s">
        <v>83</v>
      </c>
      <c r="F208" s="120"/>
      <c r="G208" s="119" t="s">
        <v>3562</v>
      </c>
      <c r="H208" s="57">
        <f>VLOOKUP(A208,'02.12.2025'!$A$1:$D$5148,3,FALSE)</f>
        <v>176</v>
      </c>
      <c r="I208" s="57"/>
      <c r="J208" s="57">
        <v>300</v>
      </c>
      <c r="K208" s="121"/>
      <c r="L208" s="121"/>
      <c r="M208" s="121">
        <v>45728</v>
      </c>
      <c r="N208" s="122" t="s">
        <v>28</v>
      </c>
      <c r="O208" s="125">
        <v>9782408056582</v>
      </c>
      <c r="P208" s="123" t="s">
        <v>3021</v>
      </c>
      <c r="Q208" s="123">
        <v>3251429</v>
      </c>
      <c r="R208" s="124">
        <v>10.9</v>
      </c>
      <c r="S208" s="124">
        <f t="shared" si="49"/>
        <v>10.33175355450237</v>
      </c>
      <c r="T208" s="253">
        <v>5.5E-2</v>
      </c>
      <c r="U208" s="123"/>
      <c r="V208" s="124">
        <f t="shared" si="54"/>
        <v>0</v>
      </c>
      <c r="W208" s="124">
        <f t="shared" si="50"/>
        <v>0</v>
      </c>
      <c r="X208" s="124"/>
      <c r="Y208" s="124"/>
      <c r="Z208" s="124"/>
      <c r="AA208" s="203">
        <f t="shared" si="45"/>
        <v>0</v>
      </c>
      <c r="AB208" s="203">
        <f>IF($AA$1690&lt;85,AA208,AA208-(AA208*#REF!))</f>
        <v>0</v>
      </c>
      <c r="AC208" s="58">
        <f t="shared" si="51"/>
        <v>5.5E-2</v>
      </c>
      <c r="AD208" s="203">
        <f t="shared" si="52"/>
        <v>0</v>
      </c>
      <c r="AE208" s="203">
        <f t="shared" si="53"/>
        <v>0</v>
      </c>
    </row>
    <row r="209" spans="1:31" s="287" customFormat="1" x14ac:dyDescent="0.2">
      <c r="A209" s="117">
        <v>9782408033835</v>
      </c>
      <c r="B209" s="118">
        <v>13</v>
      </c>
      <c r="C209" s="119" t="s">
        <v>132</v>
      </c>
      <c r="D209" s="119" t="s">
        <v>24</v>
      </c>
      <c r="E209" s="120" t="s">
        <v>447</v>
      </c>
      <c r="F209" s="120"/>
      <c r="G209" s="119" t="s">
        <v>448</v>
      </c>
      <c r="H209" s="57">
        <f>VLOOKUP(A209,'02.12.2025'!$A$1:$D$5148,3,FALSE)</f>
        <v>437</v>
      </c>
      <c r="I209" s="57"/>
      <c r="J209" s="57">
        <v>200</v>
      </c>
      <c r="K209" s="121">
        <v>46062</v>
      </c>
      <c r="L209" s="121"/>
      <c r="M209" s="121">
        <v>45728</v>
      </c>
      <c r="N209" s="122" t="s">
        <v>28</v>
      </c>
      <c r="O209" s="125">
        <v>9782408033835</v>
      </c>
      <c r="P209" s="123" t="s">
        <v>449</v>
      </c>
      <c r="Q209" s="123">
        <v>7947041</v>
      </c>
      <c r="R209" s="124">
        <v>13.9</v>
      </c>
      <c r="S209" s="124">
        <f t="shared" si="49"/>
        <v>13.175355450236967</v>
      </c>
      <c r="T209" s="253">
        <v>5.5E-2</v>
      </c>
      <c r="U209" s="123"/>
      <c r="V209" s="124">
        <f t="shared" si="54"/>
        <v>0</v>
      </c>
      <c r="W209" s="124">
        <f t="shared" si="50"/>
        <v>0</v>
      </c>
      <c r="X209" s="124"/>
      <c r="Y209" s="124"/>
      <c r="Z209" s="124"/>
      <c r="AA209" s="203">
        <f t="shared" si="45"/>
        <v>0</v>
      </c>
      <c r="AB209" s="203">
        <f>IF($AA$1690&lt;85,AA209,AA209-(AA209*#REF!))</f>
        <v>0</v>
      </c>
      <c r="AC209" s="58">
        <f t="shared" si="51"/>
        <v>5.5E-2</v>
      </c>
      <c r="AD209" s="203">
        <f t="shared" si="52"/>
        <v>0</v>
      </c>
      <c r="AE209" s="203">
        <f t="shared" si="53"/>
        <v>0</v>
      </c>
    </row>
    <row r="210" spans="1:31" s="287" customFormat="1" x14ac:dyDescent="0.2">
      <c r="A210" s="117">
        <v>9782408051488</v>
      </c>
      <c r="B210" s="118">
        <v>13</v>
      </c>
      <c r="C210" s="119" t="s">
        <v>132</v>
      </c>
      <c r="D210" s="119" t="s">
        <v>24</v>
      </c>
      <c r="E210" s="120" t="s">
        <v>447</v>
      </c>
      <c r="F210" s="120"/>
      <c r="G210" s="119" t="s">
        <v>450</v>
      </c>
      <c r="H210" s="57">
        <f>VLOOKUP(A210,'02.12.2025'!$A$1:$D$5148,3,FALSE)</f>
        <v>1218</v>
      </c>
      <c r="I210" s="57"/>
      <c r="J210" s="57">
        <v>200</v>
      </c>
      <c r="K210" s="121"/>
      <c r="L210" s="121"/>
      <c r="M210" s="121">
        <v>45728</v>
      </c>
      <c r="N210" s="122" t="s">
        <v>28</v>
      </c>
      <c r="O210" s="125">
        <v>9782408051488</v>
      </c>
      <c r="P210" s="123" t="s">
        <v>451</v>
      </c>
      <c r="Q210" s="123">
        <v>3695349</v>
      </c>
      <c r="R210" s="124">
        <v>13.9</v>
      </c>
      <c r="S210" s="124">
        <f t="shared" si="49"/>
        <v>13.175355450236967</v>
      </c>
      <c r="T210" s="253">
        <v>5.5E-2</v>
      </c>
      <c r="U210" s="123"/>
      <c r="V210" s="124">
        <f t="shared" si="54"/>
        <v>0</v>
      </c>
      <c r="W210" s="124">
        <f t="shared" si="50"/>
        <v>0</v>
      </c>
      <c r="X210" s="124"/>
      <c r="Y210" s="124"/>
      <c r="Z210" s="124"/>
      <c r="AA210" s="203">
        <f t="shared" si="45"/>
        <v>0</v>
      </c>
      <c r="AB210" s="203">
        <f>IF($AA$1690&lt;85,AA210,AA210-(AA210*#REF!))</f>
        <v>0</v>
      </c>
      <c r="AC210" s="58">
        <f t="shared" si="51"/>
        <v>5.5E-2</v>
      </c>
      <c r="AD210" s="203">
        <f t="shared" si="52"/>
        <v>0</v>
      </c>
      <c r="AE210" s="203">
        <f t="shared" si="53"/>
        <v>0</v>
      </c>
    </row>
    <row r="211" spans="1:31" s="287" customFormat="1" x14ac:dyDescent="0.2">
      <c r="A211" s="117">
        <v>9782408029609</v>
      </c>
      <c r="B211" s="118">
        <v>13</v>
      </c>
      <c r="C211" s="119" t="s">
        <v>132</v>
      </c>
      <c r="D211" s="119" t="s">
        <v>24</v>
      </c>
      <c r="E211" s="120" t="s">
        <v>447</v>
      </c>
      <c r="F211" s="120"/>
      <c r="G211" s="119" t="s">
        <v>452</v>
      </c>
      <c r="H211" s="57">
        <f>VLOOKUP(A211,'02.12.2025'!$A$1:$D$5148,3,FALSE)</f>
        <v>311</v>
      </c>
      <c r="I211" s="57"/>
      <c r="J211" s="57">
        <v>200</v>
      </c>
      <c r="K211" s="121">
        <v>46062</v>
      </c>
      <c r="L211" s="121"/>
      <c r="M211" s="121">
        <v>45728</v>
      </c>
      <c r="N211" s="122" t="s">
        <v>28</v>
      </c>
      <c r="O211" s="125">
        <v>9782408029609</v>
      </c>
      <c r="P211" s="123" t="s">
        <v>453</v>
      </c>
      <c r="Q211" s="123">
        <v>3760920</v>
      </c>
      <c r="R211" s="124">
        <v>13.9</v>
      </c>
      <c r="S211" s="124">
        <f t="shared" si="49"/>
        <v>13.175355450236967</v>
      </c>
      <c r="T211" s="253">
        <v>5.5E-2</v>
      </c>
      <c r="U211" s="123"/>
      <c r="V211" s="124">
        <f t="shared" si="54"/>
        <v>0</v>
      </c>
      <c r="W211" s="124">
        <f t="shared" si="50"/>
        <v>0</v>
      </c>
      <c r="X211" s="124"/>
      <c r="Y211" s="124"/>
      <c r="Z211" s="124"/>
      <c r="AA211" s="203">
        <f t="shared" si="45"/>
        <v>0</v>
      </c>
      <c r="AB211" s="203">
        <f>IF($AA$1690&lt;85,AA211,AA211-(AA211*#REF!))</f>
        <v>0</v>
      </c>
      <c r="AC211" s="58">
        <f t="shared" si="51"/>
        <v>5.5E-2</v>
      </c>
      <c r="AD211" s="203">
        <f t="shared" si="52"/>
        <v>0</v>
      </c>
      <c r="AE211" s="203">
        <f t="shared" si="53"/>
        <v>0</v>
      </c>
    </row>
    <row r="212" spans="1:31" s="283" customFormat="1" x14ac:dyDescent="0.2">
      <c r="A212" s="126">
        <v>9782408042349</v>
      </c>
      <c r="B212" s="127">
        <v>13</v>
      </c>
      <c r="C212" s="65" t="s">
        <v>132</v>
      </c>
      <c r="D212" s="65" t="s">
        <v>24</v>
      </c>
      <c r="E212" s="86" t="s">
        <v>447</v>
      </c>
      <c r="F212" s="86"/>
      <c r="G212" s="65" t="s">
        <v>454</v>
      </c>
      <c r="H212" s="67">
        <f>VLOOKUP(A212,'02.12.2025'!$A$1:$D$5148,3,FALSE)</f>
        <v>4404</v>
      </c>
      <c r="I212" s="67"/>
      <c r="J212" s="67">
        <v>200</v>
      </c>
      <c r="K212" s="128"/>
      <c r="L212" s="128"/>
      <c r="M212" s="128">
        <v>45427</v>
      </c>
      <c r="N212" s="129"/>
      <c r="O212" s="130">
        <v>9782408042349</v>
      </c>
      <c r="P212" s="68" t="s">
        <v>455</v>
      </c>
      <c r="Q212" s="68">
        <v>6757171</v>
      </c>
      <c r="R212" s="131">
        <v>13.9</v>
      </c>
      <c r="S212" s="131">
        <f t="shared" si="49"/>
        <v>13.175355450236967</v>
      </c>
      <c r="T212" s="257">
        <v>5.5E-2</v>
      </c>
      <c r="U212" s="68"/>
      <c r="V212" s="131">
        <f t="shared" si="54"/>
        <v>0</v>
      </c>
      <c r="W212" s="131">
        <f t="shared" si="50"/>
        <v>0</v>
      </c>
      <c r="X212" s="131"/>
      <c r="Y212" s="131"/>
      <c r="Z212" s="131"/>
      <c r="AA212" s="147">
        <f t="shared" si="45"/>
        <v>0</v>
      </c>
      <c r="AB212" s="147">
        <f>IF($AA$1690&lt;85,AA212,AA212-(AA212*#REF!))</f>
        <v>0</v>
      </c>
      <c r="AC212" s="148">
        <f t="shared" si="51"/>
        <v>5.5E-2</v>
      </c>
      <c r="AD212" s="147">
        <f t="shared" si="52"/>
        <v>0</v>
      </c>
      <c r="AE212" s="147">
        <f t="shared" si="53"/>
        <v>0</v>
      </c>
    </row>
    <row r="213" spans="1:31" s="283" customFormat="1" x14ac:dyDescent="0.2">
      <c r="A213" s="126">
        <v>9782408036706</v>
      </c>
      <c r="B213" s="127">
        <v>13</v>
      </c>
      <c r="C213" s="65" t="s">
        <v>132</v>
      </c>
      <c r="D213" s="65" t="s">
        <v>24</v>
      </c>
      <c r="E213" s="65" t="s">
        <v>447</v>
      </c>
      <c r="F213" s="86"/>
      <c r="G213" s="65" t="s">
        <v>456</v>
      </c>
      <c r="H213" s="67">
        <f>VLOOKUP(A213,'02.12.2025'!$A$1:$D$5148,3,FALSE)</f>
        <v>2050</v>
      </c>
      <c r="I213" s="67"/>
      <c r="J213" s="67">
        <v>200</v>
      </c>
      <c r="K213" s="128"/>
      <c r="L213" s="128"/>
      <c r="M213" s="128">
        <v>45189</v>
      </c>
      <c r="N213" s="129"/>
      <c r="O213" s="130">
        <v>9782408036706</v>
      </c>
      <c r="P213" s="68" t="s">
        <v>457</v>
      </c>
      <c r="Q213" s="68">
        <v>1762607</v>
      </c>
      <c r="R213" s="131">
        <v>13.9</v>
      </c>
      <c r="S213" s="131">
        <f t="shared" si="49"/>
        <v>13.175355450236967</v>
      </c>
      <c r="T213" s="257">
        <v>5.5E-2</v>
      </c>
      <c r="U213" s="68"/>
      <c r="V213" s="131">
        <f t="shared" si="54"/>
        <v>0</v>
      </c>
      <c r="W213" s="131">
        <f t="shared" si="50"/>
        <v>0</v>
      </c>
      <c r="X213" s="131"/>
      <c r="Y213" s="131"/>
      <c r="Z213" s="131"/>
      <c r="AA213" s="203">
        <f t="shared" si="45"/>
        <v>0</v>
      </c>
      <c r="AB213" s="203">
        <f>IF($AA$1690&lt;85,AA213,AA213-(AA213*#REF!))</f>
        <v>0</v>
      </c>
      <c r="AC213" s="58">
        <f t="shared" si="51"/>
        <v>5.5E-2</v>
      </c>
      <c r="AD213" s="203">
        <f t="shared" si="52"/>
        <v>0</v>
      </c>
      <c r="AE213" s="203">
        <f t="shared" si="53"/>
        <v>0</v>
      </c>
    </row>
    <row r="214" spans="1:31" s="288" customFormat="1" x14ac:dyDescent="0.2">
      <c r="A214" s="132">
        <v>9782408032593</v>
      </c>
      <c r="B214" s="133">
        <v>13</v>
      </c>
      <c r="C214" s="134" t="s">
        <v>132</v>
      </c>
      <c r="D214" s="134" t="s">
        <v>24</v>
      </c>
      <c r="E214" s="134" t="s">
        <v>447</v>
      </c>
      <c r="F214" s="135"/>
      <c r="G214" s="134" t="s">
        <v>458</v>
      </c>
      <c r="H214" s="136">
        <f>VLOOKUP(A214,'02.12.2025'!$A$1:$D$5148,3,FALSE)</f>
        <v>0</v>
      </c>
      <c r="I214" s="136" t="s">
        <v>197</v>
      </c>
      <c r="J214" s="136">
        <v>200</v>
      </c>
      <c r="K214" s="137">
        <v>46062</v>
      </c>
      <c r="L214" s="137"/>
      <c r="M214" s="137">
        <v>44510</v>
      </c>
      <c r="N214" s="138"/>
      <c r="O214" s="139">
        <v>9782408032593</v>
      </c>
      <c r="P214" s="140" t="s">
        <v>459</v>
      </c>
      <c r="Q214" s="140">
        <v>6605488</v>
      </c>
      <c r="R214" s="141">
        <v>13.9</v>
      </c>
      <c r="S214" s="141">
        <f t="shared" si="49"/>
        <v>13.175355450236967</v>
      </c>
      <c r="T214" s="260">
        <v>5.5E-2</v>
      </c>
      <c r="U214" s="140"/>
      <c r="V214" s="141">
        <f t="shared" si="54"/>
        <v>0</v>
      </c>
      <c r="W214" s="141">
        <f t="shared" si="50"/>
        <v>0</v>
      </c>
      <c r="X214" s="141"/>
      <c r="Y214" s="141"/>
      <c r="Z214" s="141"/>
      <c r="AA214" s="203">
        <f t="shared" si="45"/>
        <v>0</v>
      </c>
      <c r="AB214" s="203">
        <f>IF($AA$1690&lt;85,AA214,AA214-(AA214*#REF!))</f>
        <v>0</v>
      </c>
      <c r="AC214" s="58">
        <f t="shared" si="51"/>
        <v>5.5E-2</v>
      </c>
      <c r="AD214" s="203">
        <f t="shared" si="52"/>
        <v>0</v>
      </c>
      <c r="AE214" s="203">
        <f t="shared" si="53"/>
        <v>0</v>
      </c>
    </row>
    <row r="215" spans="1:31" s="283" customFormat="1" x14ac:dyDescent="0.2">
      <c r="A215" s="59">
        <v>9782408036720</v>
      </c>
      <c r="B215" s="60">
        <v>13</v>
      </c>
      <c r="C215" s="154" t="s">
        <v>132</v>
      </c>
      <c r="D215" s="61" t="s">
        <v>24</v>
      </c>
      <c r="E215" s="61" t="s">
        <v>447</v>
      </c>
      <c r="F215" s="61"/>
      <c r="G215" s="61" t="s">
        <v>460</v>
      </c>
      <c r="H215" s="67">
        <f>VLOOKUP(A215,'02.12.2025'!$A$1:$D$5148,3,FALSE)</f>
        <v>1624</v>
      </c>
      <c r="I215" s="62"/>
      <c r="J215" s="62">
        <v>200</v>
      </c>
      <c r="K215" s="63"/>
      <c r="L215" s="63"/>
      <c r="M215" s="63">
        <v>44797</v>
      </c>
      <c r="N215" s="63"/>
      <c r="O215" s="60">
        <v>9782408036720</v>
      </c>
      <c r="P215" s="62" t="s">
        <v>461</v>
      </c>
      <c r="Q215" s="68">
        <v>1762853</v>
      </c>
      <c r="R215" s="64">
        <v>13.9</v>
      </c>
      <c r="S215" s="131">
        <f t="shared" si="49"/>
        <v>13.175355450236967</v>
      </c>
      <c r="T215" s="258">
        <v>5.5E-2</v>
      </c>
      <c r="U215" s="68"/>
      <c r="V215" s="131">
        <f t="shared" si="54"/>
        <v>0</v>
      </c>
      <c r="W215" s="131">
        <f t="shared" si="50"/>
        <v>0</v>
      </c>
      <c r="X215" s="131"/>
      <c r="Y215" s="131"/>
      <c r="Z215" s="131"/>
      <c r="AA215" s="203">
        <f t="shared" si="45"/>
        <v>0</v>
      </c>
      <c r="AB215" s="203">
        <f>IF($AA$1690&lt;85,AA215,AA215-(AA215*#REF!))</f>
        <v>0</v>
      </c>
      <c r="AC215" s="58">
        <f t="shared" si="51"/>
        <v>5.5E-2</v>
      </c>
      <c r="AD215" s="203">
        <f t="shared" si="52"/>
        <v>0</v>
      </c>
      <c r="AE215" s="203">
        <f t="shared" si="53"/>
        <v>0</v>
      </c>
    </row>
    <row r="216" spans="1:31" s="283" customFormat="1" x14ac:dyDescent="0.2">
      <c r="A216" s="126">
        <v>9782408032340</v>
      </c>
      <c r="B216" s="127">
        <v>13</v>
      </c>
      <c r="C216" s="65" t="s">
        <v>132</v>
      </c>
      <c r="D216" s="65" t="s">
        <v>24</v>
      </c>
      <c r="E216" s="65" t="s">
        <v>447</v>
      </c>
      <c r="F216" s="86"/>
      <c r="G216" s="65" t="s">
        <v>462</v>
      </c>
      <c r="H216" s="67">
        <f>VLOOKUP(A216,'02.12.2025'!$A$1:$D$5148,3,FALSE)</f>
        <v>1686</v>
      </c>
      <c r="I216" s="67"/>
      <c r="J216" s="67">
        <v>200</v>
      </c>
      <c r="K216" s="128"/>
      <c r="L216" s="128"/>
      <c r="M216" s="128">
        <v>44510</v>
      </c>
      <c r="N216" s="129"/>
      <c r="O216" s="130">
        <v>9782408032340</v>
      </c>
      <c r="P216" s="68" t="s">
        <v>463</v>
      </c>
      <c r="Q216" s="68">
        <v>6173888</v>
      </c>
      <c r="R216" s="131">
        <v>13.9</v>
      </c>
      <c r="S216" s="131">
        <f t="shared" si="49"/>
        <v>13.175355450236967</v>
      </c>
      <c r="T216" s="257">
        <v>5.5E-2</v>
      </c>
      <c r="U216" s="68"/>
      <c r="V216" s="131">
        <f t="shared" si="54"/>
        <v>0</v>
      </c>
      <c r="W216" s="131">
        <f t="shared" si="50"/>
        <v>0</v>
      </c>
      <c r="X216" s="131"/>
      <c r="Y216" s="131"/>
      <c r="Z216" s="131"/>
      <c r="AA216" s="203">
        <f t="shared" si="45"/>
        <v>0</v>
      </c>
      <c r="AB216" s="203">
        <f>IF($AA$1690&lt;85,AA216,AA216-(AA216*#REF!))</f>
        <v>0</v>
      </c>
      <c r="AC216" s="58">
        <f t="shared" si="51"/>
        <v>5.5E-2</v>
      </c>
      <c r="AD216" s="203">
        <f t="shared" si="52"/>
        <v>0</v>
      </c>
      <c r="AE216" s="203">
        <f t="shared" si="53"/>
        <v>0</v>
      </c>
    </row>
    <row r="217" spans="1:31" s="283" customFormat="1" x14ac:dyDescent="0.2">
      <c r="A217" s="126">
        <v>9782408029593</v>
      </c>
      <c r="B217" s="127">
        <v>13</v>
      </c>
      <c r="C217" s="65" t="s">
        <v>132</v>
      </c>
      <c r="D217" s="65" t="s">
        <v>24</v>
      </c>
      <c r="E217" s="65" t="s">
        <v>447</v>
      </c>
      <c r="F217" s="86"/>
      <c r="G217" s="65" t="s">
        <v>464</v>
      </c>
      <c r="H217" s="67">
        <f>VLOOKUP(A217,'02.12.2025'!$A$1:$D$5148,3,FALSE)</f>
        <v>623</v>
      </c>
      <c r="I217" s="67"/>
      <c r="J217" s="67">
        <v>200</v>
      </c>
      <c r="K217" s="128">
        <v>46097</v>
      </c>
      <c r="L217" s="128"/>
      <c r="M217" s="128">
        <v>44510</v>
      </c>
      <c r="N217" s="129"/>
      <c r="O217" s="130">
        <v>9782408029593</v>
      </c>
      <c r="P217" s="68" t="s">
        <v>465</v>
      </c>
      <c r="Q217" s="68">
        <v>3761535</v>
      </c>
      <c r="R217" s="131">
        <v>13.9</v>
      </c>
      <c r="S217" s="131">
        <f t="shared" si="49"/>
        <v>13.175355450236967</v>
      </c>
      <c r="T217" s="257">
        <v>5.5E-2</v>
      </c>
      <c r="U217" s="68"/>
      <c r="V217" s="131">
        <f t="shared" si="54"/>
        <v>0</v>
      </c>
      <c r="W217" s="131">
        <f t="shared" si="50"/>
        <v>0</v>
      </c>
      <c r="X217" s="131"/>
      <c r="Y217" s="131"/>
      <c r="Z217" s="131"/>
      <c r="AA217" s="203">
        <f t="shared" si="45"/>
        <v>0</v>
      </c>
      <c r="AB217" s="203">
        <f>IF($AA$1690&lt;85,AA217,AA217-(AA217*#REF!))</f>
        <v>0</v>
      </c>
      <c r="AC217" s="58">
        <f t="shared" si="51"/>
        <v>5.5E-2</v>
      </c>
      <c r="AD217" s="203">
        <f t="shared" si="52"/>
        <v>0</v>
      </c>
      <c r="AE217" s="203">
        <f t="shared" si="53"/>
        <v>0</v>
      </c>
    </row>
    <row r="218" spans="1:31" s="287" customFormat="1" x14ac:dyDescent="0.2">
      <c r="A218" s="117">
        <v>9782408042356</v>
      </c>
      <c r="B218" s="118">
        <v>13</v>
      </c>
      <c r="C218" s="119" t="s">
        <v>132</v>
      </c>
      <c r="D218" s="119" t="s">
        <v>24</v>
      </c>
      <c r="E218" s="119" t="s">
        <v>447</v>
      </c>
      <c r="F218" s="120"/>
      <c r="G218" s="119" t="s">
        <v>3018</v>
      </c>
      <c r="H218" s="57">
        <f>VLOOKUP(A218,'02.12.2025'!$A$1:$D$5148,3,FALSE)</f>
        <v>1420</v>
      </c>
      <c r="I218" s="57"/>
      <c r="J218" s="57">
        <v>200</v>
      </c>
      <c r="K218" s="121"/>
      <c r="L218" s="121"/>
      <c r="M218" s="121">
        <v>45728</v>
      </c>
      <c r="N218" s="122" t="s">
        <v>28</v>
      </c>
      <c r="O218" s="125">
        <v>9782408042356</v>
      </c>
      <c r="P218" s="123" t="s">
        <v>3019</v>
      </c>
      <c r="Q218" s="123">
        <v>6756802</v>
      </c>
      <c r="R218" s="124">
        <v>13.9</v>
      </c>
      <c r="S218" s="124">
        <f t="shared" si="49"/>
        <v>13.175355450236967</v>
      </c>
      <c r="T218" s="253">
        <v>5.5E-2</v>
      </c>
      <c r="U218" s="123"/>
      <c r="V218" s="124">
        <f t="shared" si="54"/>
        <v>0</v>
      </c>
      <c r="W218" s="124">
        <f t="shared" si="50"/>
        <v>0</v>
      </c>
      <c r="X218" s="124"/>
      <c r="Y218" s="124"/>
      <c r="Z218" s="124"/>
      <c r="AA218" s="203">
        <f t="shared" si="45"/>
        <v>0</v>
      </c>
      <c r="AB218" s="203">
        <f>IF($AA$1690&lt;85,AA218,AA218-(AA218*#REF!))</f>
        <v>0</v>
      </c>
      <c r="AC218" s="58">
        <f t="shared" si="51"/>
        <v>5.5E-2</v>
      </c>
      <c r="AD218" s="203">
        <f t="shared" si="52"/>
        <v>0</v>
      </c>
      <c r="AE218" s="203">
        <f t="shared" si="53"/>
        <v>0</v>
      </c>
    </row>
    <row r="219" spans="1:31" s="287" customFormat="1" x14ac:dyDescent="0.2">
      <c r="A219" s="117">
        <v>9782408036683</v>
      </c>
      <c r="B219" s="118">
        <v>13</v>
      </c>
      <c r="C219" s="119" t="s">
        <v>132</v>
      </c>
      <c r="D219" s="119" t="s">
        <v>24</v>
      </c>
      <c r="E219" s="119" t="s">
        <v>447</v>
      </c>
      <c r="F219" s="120"/>
      <c r="G219" s="119" t="s">
        <v>466</v>
      </c>
      <c r="H219" s="57">
        <f>VLOOKUP(A219,'02.12.2025'!$A$1:$D$5148,3,FALSE)</f>
        <v>1124</v>
      </c>
      <c r="I219" s="57"/>
      <c r="J219" s="57">
        <v>200</v>
      </c>
      <c r="K219" s="121"/>
      <c r="L219" s="121"/>
      <c r="M219" s="121">
        <v>45728</v>
      </c>
      <c r="N219" s="122" t="s">
        <v>28</v>
      </c>
      <c r="O219" s="125">
        <v>9782408036683</v>
      </c>
      <c r="P219" s="123" t="s">
        <v>467</v>
      </c>
      <c r="Q219" s="123">
        <v>1762361</v>
      </c>
      <c r="R219" s="124">
        <v>13.9</v>
      </c>
      <c r="S219" s="124">
        <f t="shared" si="49"/>
        <v>13.175355450236967</v>
      </c>
      <c r="T219" s="253">
        <v>5.5E-2</v>
      </c>
      <c r="U219" s="123"/>
      <c r="V219" s="124">
        <f t="shared" si="54"/>
        <v>0</v>
      </c>
      <c r="W219" s="124">
        <f t="shared" si="50"/>
        <v>0</v>
      </c>
      <c r="X219" s="124"/>
      <c r="Y219" s="124"/>
      <c r="Z219" s="124"/>
      <c r="AA219" s="203">
        <f t="shared" si="45"/>
        <v>0</v>
      </c>
      <c r="AB219" s="203">
        <f>IF($AA$1690&lt;85,AA219,AA219-(AA219*#REF!))</f>
        <v>0</v>
      </c>
      <c r="AC219" s="58">
        <f t="shared" si="51"/>
        <v>5.5E-2</v>
      </c>
      <c r="AD219" s="203">
        <f t="shared" si="52"/>
        <v>0</v>
      </c>
      <c r="AE219" s="203">
        <f t="shared" si="53"/>
        <v>0</v>
      </c>
    </row>
    <row r="220" spans="1:31" s="287" customFormat="1" x14ac:dyDescent="0.2">
      <c r="A220" s="117">
        <v>9782408032586</v>
      </c>
      <c r="B220" s="118">
        <v>13</v>
      </c>
      <c r="C220" s="119" t="s">
        <v>132</v>
      </c>
      <c r="D220" s="119" t="s">
        <v>24</v>
      </c>
      <c r="E220" s="119" t="s">
        <v>447</v>
      </c>
      <c r="F220" s="120"/>
      <c r="G220" s="119" t="s">
        <v>468</v>
      </c>
      <c r="H220" s="57">
        <f>VLOOKUP(A220,'02.12.2025'!$A$1:$D$5148,3,FALSE)</f>
        <v>1706</v>
      </c>
      <c r="I220" s="57"/>
      <c r="J220" s="57">
        <v>200</v>
      </c>
      <c r="K220" s="121"/>
      <c r="L220" s="121"/>
      <c r="M220" s="121">
        <v>45728</v>
      </c>
      <c r="N220" s="122" t="s">
        <v>28</v>
      </c>
      <c r="O220" s="125">
        <v>9782408032586</v>
      </c>
      <c r="P220" s="123" t="s">
        <v>469</v>
      </c>
      <c r="Q220" s="123">
        <v>6535323</v>
      </c>
      <c r="R220" s="124">
        <v>13.9</v>
      </c>
      <c r="S220" s="124">
        <f t="shared" si="49"/>
        <v>13.175355450236967</v>
      </c>
      <c r="T220" s="253">
        <v>5.5E-2</v>
      </c>
      <c r="U220" s="123"/>
      <c r="V220" s="124">
        <f t="shared" si="54"/>
        <v>0</v>
      </c>
      <c r="W220" s="124">
        <f t="shared" si="50"/>
        <v>0</v>
      </c>
      <c r="X220" s="124"/>
      <c r="Y220" s="124"/>
      <c r="Z220" s="124"/>
      <c r="AA220" s="203">
        <f t="shared" si="45"/>
        <v>0</v>
      </c>
      <c r="AB220" s="203">
        <f>IF($AA$1690&lt;85,AA220,AA220-(AA220*#REF!))</f>
        <v>0</v>
      </c>
      <c r="AC220" s="58">
        <f t="shared" si="51"/>
        <v>5.5E-2</v>
      </c>
      <c r="AD220" s="203">
        <f t="shared" si="52"/>
        <v>0</v>
      </c>
      <c r="AE220" s="203">
        <f t="shared" si="53"/>
        <v>0</v>
      </c>
    </row>
    <row r="221" spans="1:31" s="288" customFormat="1" x14ac:dyDescent="0.2">
      <c r="A221" s="195">
        <v>9782408036713</v>
      </c>
      <c r="B221" s="196">
        <v>13</v>
      </c>
      <c r="C221" s="300" t="s">
        <v>132</v>
      </c>
      <c r="D221" s="197" t="s">
        <v>24</v>
      </c>
      <c r="E221" s="197" t="s">
        <v>447</v>
      </c>
      <c r="F221" s="197"/>
      <c r="G221" s="197" t="s">
        <v>261</v>
      </c>
      <c r="H221" s="136">
        <f>VLOOKUP(A221,'02.12.2025'!$A$1:$D$5148,3,FALSE)</f>
        <v>0</v>
      </c>
      <c r="I221" s="199" t="s">
        <v>191</v>
      </c>
      <c r="J221" s="199">
        <v>700</v>
      </c>
      <c r="K221" s="198"/>
      <c r="L221" s="198"/>
      <c r="M221" s="198">
        <v>45728</v>
      </c>
      <c r="N221" s="198"/>
      <c r="O221" s="196">
        <v>9782408036713</v>
      </c>
      <c r="P221" s="199" t="s">
        <v>470</v>
      </c>
      <c r="Q221" s="140">
        <v>1762730</v>
      </c>
      <c r="R221" s="200">
        <v>13.9</v>
      </c>
      <c r="S221" s="141">
        <f t="shared" si="49"/>
        <v>13.175355450236967</v>
      </c>
      <c r="T221" s="261">
        <v>5.5E-2</v>
      </c>
      <c r="U221" s="140"/>
      <c r="V221" s="141">
        <f t="shared" si="54"/>
        <v>0</v>
      </c>
      <c r="W221" s="141">
        <f t="shared" si="50"/>
        <v>0</v>
      </c>
      <c r="X221" s="141"/>
      <c r="Y221" s="141"/>
      <c r="Z221" s="141"/>
      <c r="AA221" s="203">
        <f t="shared" si="45"/>
        <v>0</v>
      </c>
      <c r="AB221" s="203">
        <f>IF($AA$1690&lt;85,AA221,AA221-(AA221*#REF!))</f>
        <v>0</v>
      </c>
      <c r="AC221" s="58">
        <f t="shared" si="51"/>
        <v>5.5E-2</v>
      </c>
      <c r="AD221" s="203">
        <f t="shared" si="52"/>
        <v>0</v>
      </c>
      <c r="AE221" s="203">
        <f t="shared" si="53"/>
        <v>0</v>
      </c>
    </row>
    <row r="222" spans="1:31" s="287" customFormat="1" x14ac:dyDescent="0.2">
      <c r="A222" s="42">
        <v>9782408055875</v>
      </c>
      <c r="B222" s="43">
        <v>14</v>
      </c>
      <c r="C222" s="298" t="s">
        <v>132</v>
      </c>
      <c r="D222" s="44" t="s">
        <v>24</v>
      </c>
      <c r="E222" s="44" t="s">
        <v>471</v>
      </c>
      <c r="F222" s="44"/>
      <c r="G222" s="44" t="s">
        <v>218</v>
      </c>
      <c r="H222" s="57">
        <f>VLOOKUP(A222,'02.12.2025'!$A$1:$D$5148,3,FALSE)</f>
        <v>3327</v>
      </c>
      <c r="I222" s="45"/>
      <c r="J222" s="45">
        <v>200</v>
      </c>
      <c r="K222" s="46"/>
      <c r="L222" s="46"/>
      <c r="M222" s="46">
        <v>45840</v>
      </c>
      <c r="N222" s="46" t="s">
        <v>28</v>
      </c>
      <c r="O222" s="43">
        <v>9782408055875</v>
      </c>
      <c r="P222" s="45" t="s">
        <v>3344</v>
      </c>
      <c r="Q222" s="123">
        <v>1751624</v>
      </c>
      <c r="R222" s="47">
        <v>14.5</v>
      </c>
      <c r="S222" s="124">
        <f t="shared" si="49"/>
        <v>13.744075829383887</v>
      </c>
      <c r="T222" s="262">
        <v>5.5E-2</v>
      </c>
      <c r="U222" s="123"/>
      <c r="V222" s="124">
        <f t="shared" si="54"/>
        <v>0</v>
      </c>
      <c r="W222" s="124">
        <f t="shared" si="50"/>
        <v>0</v>
      </c>
      <c r="X222" s="124"/>
      <c r="Y222" s="124"/>
      <c r="Z222" s="124"/>
      <c r="AA222" s="203">
        <f t="shared" si="45"/>
        <v>0</v>
      </c>
      <c r="AB222" s="203">
        <f>IF($AA$1690&lt;85,AA222,AA222-(AA222*#REF!))</f>
        <v>0</v>
      </c>
      <c r="AC222" s="58">
        <f t="shared" si="51"/>
        <v>5.5E-2</v>
      </c>
      <c r="AD222" s="203">
        <f t="shared" si="52"/>
        <v>0</v>
      </c>
      <c r="AE222" s="203">
        <f t="shared" si="53"/>
        <v>0</v>
      </c>
    </row>
    <row r="223" spans="1:31" s="287" customFormat="1" x14ac:dyDescent="0.2">
      <c r="A223" s="42">
        <v>9782408050740</v>
      </c>
      <c r="B223" s="43">
        <v>14</v>
      </c>
      <c r="C223" s="298" t="s">
        <v>132</v>
      </c>
      <c r="D223" s="44" t="s">
        <v>24</v>
      </c>
      <c r="E223" s="44" t="s">
        <v>471</v>
      </c>
      <c r="F223" s="44"/>
      <c r="G223" s="44" t="s">
        <v>224</v>
      </c>
      <c r="H223" s="57">
        <f>VLOOKUP(A223,'02.12.2025'!$A$1:$D$5148,3,FALSE)</f>
        <v>4526</v>
      </c>
      <c r="I223" s="45"/>
      <c r="J223" s="45">
        <v>200</v>
      </c>
      <c r="K223" s="46"/>
      <c r="L223" s="46"/>
      <c r="M223" s="46">
        <v>45728</v>
      </c>
      <c r="N223" s="46" t="s">
        <v>28</v>
      </c>
      <c r="O223" s="43">
        <v>9782408050740</v>
      </c>
      <c r="P223" s="45" t="s">
        <v>3020</v>
      </c>
      <c r="Q223" s="123">
        <v>1690533</v>
      </c>
      <c r="R223" s="47">
        <v>14.5</v>
      </c>
      <c r="S223" s="124">
        <f t="shared" si="49"/>
        <v>13.744075829383887</v>
      </c>
      <c r="T223" s="262">
        <v>5.5E-2</v>
      </c>
      <c r="U223" s="123"/>
      <c r="V223" s="124">
        <f t="shared" si="54"/>
        <v>0</v>
      </c>
      <c r="W223" s="124">
        <f t="shared" si="50"/>
        <v>0</v>
      </c>
      <c r="X223" s="124"/>
      <c r="Y223" s="124"/>
      <c r="Z223" s="124"/>
      <c r="AA223" s="203">
        <f t="shared" si="45"/>
        <v>0</v>
      </c>
      <c r="AB223" s="203">
        <f>IF($AA$1690&lt;85,AA223,AA223-(AA223*#REF!))</f>
        <v>0</v>
      </c>
      <c r="AC223" s="58">
        <f t="shared" si="51"/>
        <v>5.5E-2</v>
      </c>
      <c r="AD223" s="203">
        <f t="shared" si="52"/>
        <v>0</v>
      </c>
      <c r="AE223" s="203">
        <f t="shared" si="53"/>
        <v>0</v>
      </c>
    </row>
    <row r="224" spans="1:31" s="287" customFormat="1" x14ac:dyDescent="0.2">
      <c r="A224" s="117">
        <v>9782408024895</v>
      </c>
      <c r="B224" s="118">
        <v>14</v>
      </c>
      <c r="C224" s="119" t="s">
        <v>132</v>
      </c>
      <c r="D224" s="119" t="s">
        <v>24</v>
      </c>
      <c r="E224" s="120" t="s">
        <v>471</v>
      </c>
      <c r="F224" s="120"/>
      <c r="G224" s="119" t="s">
        <v>474</v>
      </c>
      <c r="H224" s="57">
        <f>VLOOKUP(A224,'02.12.2025'!$A$1:$D$5148,3,FALSE)</f>
        <v>477</v>
      </c>
      <c r="I224" s="57"/>
      <c r="J224" s="57">
        <v>200</v>
      </c>
      <c r="K224" s="121"/>
      <c r="L224" s="121"/>
      <c r="M224" s="121">
        <v>45728</v>
      </c>
      <c r="N224" s="122" t="s">
        <v>28</v>
      </c>
      <c r="O224" s="125">
        <v>9782408024895</v>
      </c>
      <c r="P224" s="123" t="s">
        <v>475</v>
      </c>
      <c r="Q224" s="123">
        <v>8563811</v>
      </c>
      <c r="R224" s="124">
        <v>14.5</v>
      </c>
      <c r="S224" s="124">
        <f t="shared" si="49"/>
        <v>13.744075829383887</v>
      </c>
      <c r="T224" s="253">
        <v>5.5E-2</v>
      </c>
      <c r="U224" s="123"/>
      <c r="V224" s="124">
        <f t="shared" si="54"/>
        <v>0</v>
      </c>
      <c r="W224" s="124">
        <f t="shared" si="50"/>
        <v>0</v>
      </c>
      <c r="X224" s="124"/>
      <c r="Y224" s="124"/>
      <c r="Z224" s="124"/>
      <c r="AA224" s="203">
        <f t="shared" si="45"/>
        <v>0</v>
      </c>
      <c r="AB224" s="203">
        <f>IF($AA$1690&lt;85,AA224,AA224-(AA224*#REF!))</f>
        <v>0</v>
      </c>
      <c r="AC224" s="58">
        <f t="shared" si="51"/>
        <v>5.5E-2</v>
      </c>
      <c r="AD224" s="203">
        <f t="shared" si="52"/>
        <v>0</v>
      </c>
      <c r="AE224" s="203">
        <f t="shared" si="53"/>
        <v>0</v>
      </c>
    </row>
    <row r="225" spans="1:31" s="287" customFormat="1" x14ac:dyDescent="0.2">
      <c r="A225" s="117">
        <v>9782408015114</v>
      </c>
      <c r="B225" s="118">
        <v>14</v>
      </c>
      <c r="C225" s="119" t="s">
        <v>132</v>
      </c>
      <c r="D225" s="119" t="s">
        <v>24</v>
      </c>
      <c r="E225" s="119" t="s">
        <v>471</v>
      </c>
      <c r="F225" s="120"/>
      <c r="G225" s="119" t="s">
        <v>476</v>
      </c>
      <c r="H225" s="57">
        <f>VLOOKUP(A225,'02.12.2025'!$A$1:$D$5148,3,FALSE)</f>
        <v>1813</v>
      </c>
      <c r="I225" s="57"/>
      <c r="J225" s="57">
        <v>200</v>
      </c>
      <c r="K225" s="121"/>
      <c r="L225" s="121"/>
      <c r="M225" s="121">
        <v>45728</v>
      </c>
      <c r="N225" s="122" t="s">
        <v>28</v>
      </c>
      <c r="O225" s="125">
        <v>9782408015114</v>
      </c>
      <c r="P225" s="123" t="s">
        <v>477</v>
      </c>
      <c r="Q225" s="123">
        <v>6345983</v>
      </c>
      <c r="R225" s="124">
        <v>14.5</v>
      </c>
      <c r="S225" s="124">
        <f t="shared" si="49"/>
        <v>13.744075829383887</v>
      </c>
      <c r="T225" s="253">
        <v>5.5E-2</v>
      </c>
      <c r="U225" s="123"/>
      <c r="V225" s="124">
        <f t="shared" si="54"/>
        <v>0</v>
      </c>
      <c r="W225" s="124">
        <f t="shared" si="50"/>
        <v>0</v>
      </c>
      <c r="X225" s="124"/>
      <c r="Y225" s="124"/>
      <c r="Z225" s="124"/>
      <c r="AA225" s="203">
        <f t="shared" si="45"/>
        <v>0</v>
      </c>
      <c r="AB225" s="203">
        <f>IF($AA$1690&lt;85,AA225,AA225-(AA225*#REF!))</f>
        <v>0</v>
      </c>
      <c r="AC225" s="58">
        <f t="shared" si="51"/>
        <v>5.5E-2</v>
      </c>
      <c r="AD225" s="203">
        <f t="shared" si="52"/>
        <v>0</v>
      </c>
      <c r="AE225" s="203">
        <f t="shared" si="53"/>
        <v>0</v>
      </c>
    </row>
    <row r="226" spans="1:31" s="287" customFormat="1" x14ac:dyDescent="0.2">
      <c r="A226" s="117">
        <v>9782408014384</v>
      </c>
      <c r="B226" s="118">
        <v>14</v>
      </c>
      <c r="C226" s="119" t="s">
        <v>132</v>
      </c>
      <c r="D226" s="119" t="s">
        <v>24</v>
      </c>
      <c r="E226" s="119" t="s">
        <v>471</v>
      </c>
      <c r="F226" s="120"/>
      <c r="G226" s="119" t="s">
        <v>478</v>
      </c>
      <c r="H226" s="57">
        <f>VLOOKUP(A226,'02.12.2025'!$A$1:$D$5148,3,FALSE)</f>
        <v>2136</v>
      </c>
      <c r="I226" s="57"/>
      <c r="J226" s="57">
        <v>200</v>
      </c>
      <c r="K226" s="121"/>
      <c r="L226" s="121"/>
      <c r="M226" s="121">
        <v>45728</v>
      </c>
      <c r="N226" s="122" t="s">
        <v>28</v>
      </c>
      <c r="O226" s="125">
        <v>9782408014384</v>
      </c>
      <c r="P226" s="123" t="s">
        <v>479</v>
      </c>
      <c r="Q226" s="123">
        <v>5475166</v>
      </c>
      <c r="R226" s="124">
        <v>14.5</v>
      </c>
      <c r="S226" s="124">
        <f t="shared" si="49"/>
        <v>13.744075829383887</v>
      </c>
      <c r="T226" s="253">
        <v>5.5E-2</v>
      </c>
      <c r="U226" s="123"/>
      <c r="V226" s="124">
        <f t="shared" si="54"/>
        <v>0</v>
      </c>
      <c r="W226" s="124">
        <f t="shared" si="50"/>
        <v>0</v>
      </c>
      <c r="X226" s="124"/>
      <c r="Y226" s="124"/>
      <c r="Z226" s="124"/>
      <c r="AA226" s="203">
        <f t="shared" si="45"/>
        <v>0</v>
      </c>
      <c r="AB226" s="203">
        <f>IF($AA$1690&lt;85,AA226,AA226-(AA226*#REF!))</f>
        <v>0</v>
      </c>
      <c r="AC226" s="58">
        <f t="shared" si="51"/>
        <v>5.5E-2</v>
      </c>
      <c r="AD226" s="203">
        <f t="shared" si="52"/>
        <v>0</v>
      </c>
      <c r="AE226" s="203">
        <f t="shared" si="53"/>
        <v>0</v>
      </c>
    </row>
    <row r="227" spans="1:31" s="283" customFormat="1" x14ac:dyDescent="0.2">
      <c r="A227" s="126">
        <v>9782408015084</v>
      </c>
      <c r="B227" s="127">
        <v>14</v>
      </c>
      <c r="C227" s="65" t="s">
        <v>132</v>
      </c>
      <c r="D227" s="65" t="s">
        <v>24</v>
      </c>
      <c r="E227" s="86" t="s">
        <v>471</v>
      </c>
      <c r="F227" s="86"/>
      <c r="G227" s="65" t="s">
        <v>480</v>
      </c>
      <c r="H227" s="67">
        <f>VLOOKUP(A227,'02.12.2025'!$A$1:$D$5148,3,FALSE)</f>
        <v>976</v>
      </c>
      <c r="I227" s="67"/>
      <c r="J227" s="67">
        <v>200</v>
      </c>
      <c r="K227" s="128"/>
      <c r="L227" s="128"/>
      <c r="M227" s="128">
        <v>43908</v>
      </c>
      <c r="N227" s="129"/>
      <c r="O227" s="130">
        <v>9782408015084</v>
      </c>
      <c r="P227" s="68" t="s">
        <v>481</v>
      </c>
      <c r="Q227" s="68">
        <v>6345737</v>
      </c>
      <c r="R227" s="131">
        <v>14.5</v>
      </c>
      <c r="S227" s="131">
        <f t="shared" si="49"/>
        <v>13.744075829383887</v>
      </c>
      <c r="T227" s="257">
        <v>5.5E-2</v>
      </c>
      <c r="U227" s="68"/>
      <c r="V227" s="131">
        <f t="shared" si="54"/>
        <v>0</v>
      </c>
      <c r="W227" s="131">
        <f t="shared" si="50"/>
        <v>0</v>
      </c>
      <c r="X227" s="131"/>
      <c r="Y227" s="131"/>
      <c r="Z227" s="131"/>
      <c r="AA227" s="203">
        <f t="shared" si="45"/>
        <v>0</v>
      </c>
      <c r="AB227" s="203">
        <f>IF($AA$1690&lt;85,AA227,AA227-(AA227*#REF!))</f>
        <v>0</v>
      </c>
      <c r="AC227" s="58">
        <f t="shared" si="51"/>
        <v>5.5E-2</v>
      </c>
      <c r="AD227" s="203">
        <f t="shared" si="52"/>
        <v>0</v>
      </c>
      <c r="AE227" s="203">
        <f t="shared" si="53"/>
        <v>0</v>
      </c>
    </row>
    <row r="228" spans="1:31" s="283" customFormat="1" x14ac:dyDescent="0.2">
      <c r="A228" s="126">
        <v>9782408015107</v>
      </c>
      <c r="B228" s="127">
        <v>14</v>
      </c>
      <c r="C228" s="65" t="s">
        <v>132</v>
      </c>
      <c r="D228" s="65" t="s">
        <v>24</v>
      </c>
      <c r="E228" s="65" t="s">
        <v>471</v>
      </c>
      <c r="F228" s="86"/>
      <c r="G228" s="65" t="s">
        <v>482</v>
      </c>
      <c r="H228" s="67">
        <f>VLOOKUP(A228,'02.12.2025'!$A$1:$D$5148,3,FALSE)</f>
        <v>3223</v>
      </c>
      <c r="I228" s="67"/>
      <c r="J228" s="67">
        <v>200</v>
      </c>
      <c r="K228" s="128"/>
      <c r="L228" s="128"/>
      <c r="M228" s="128">
        <v>44062</v>
      </c>
      <c r="N228" s="129"/>
      <c r="O228" s="130">
        <v>9782408015107</v>
      </c>
      <c r="P228" s="68" t="s">
        <v>483</v>
      </c>
      <c r="Q228" s="68">
        <v>6345860</v>
      </c>
      <c r="R228" s="131">
        <v>14.5</v>
      </c>
      <c r="S228" s="131">
        <f t="shared" si="49"/>
        <v>13.744075829383887</v>
      </c>
      <c r="T228" s="257">
        <v>5.5E-2</v>
      </c>
      <c r="U228" s="68"/>
      <c r="V228" s="131">
        <f t="shared" si="54"/>
        <v>0</v>
      </c>
      <c r="W228" s="131">
        <f t="shared" si="50"/>
        <v>0</v>
      </c>
      <c r="X228" s="131"/>
      <c r="Y228" s="131"/>
      <c r="Z228" s="131"/>
      <c r="AA228" s="203">
        <f t="shared" si="45"/>
        <v>0</v>
      </c>
      <c r="AB228" s="203">
        <f>IF($AA$1690&lt;85,AA228,AA228-(AA228*#REF!))</f>
        <v>0</v>
      </c>
      <c r="AC228" s="58">
        <f t="shared" si="51"/>
        <v>5.5E-2</v>
      </c>
      <c r="AD228" s="203">
        <f t="shared" si="52"/>
        <v>0</v>
      </c>
      <c r="AE228" s="203">
        <f t="shared" si="53"/>
        <v>0</v>
      </c>
    </row>
    <row r="229" spans="1:31" s="283" customFormat="1" x14ac:dyDescent="0.2">
      <c r="A229" s="126">
        <v>9782408014391</v>
      </c>
      <c r="B229" s="127">
        <v>14</v>
      </c>
      <c r="C229" s="65" t="s">
        <v>132</v>
      </c>
      <c r="D229" s="65" t="s">
        <v>24</v>
      </c>
      <c r="E229" s="65" t="s">
        <v>471</v>
      </c>
      <c r="F229" s="86"/>
      <c r="G229" s="65" t="s">
        <v>484</v>
      </c>
      <c r="H229" s="67">
        <f>VLOOKUP(A229,'02.12.2025'!$A$1:$D$5148,3,FALSE)</f>
        <v>1692</v>
      </c>
      <c r="I229" s="67"/>
      <c r="J229" s="67">
        <v>200</v>
      </c>
      <c r="K229" s="128"/>
      <c r="L229" s="128"/>
      <c r="M229" s="128">
        <v>43705</v>
      </c>
      <c r="N229" s="129"/>
      <c r="O229" s="130">
        <v>9782408014391</v>
      </c>
      <c r="P229" s="68" t="s">
        <v>485</v>
      </c>
      <c r="Q229" s="68">
        <v>5475289</v>
      </c>
      <c r="R229" s="131">
        <v>14.5</v>
      </c>
      <c r="S229" s="131">
        <f t="shared" si="49"/>
        <v>13.744075829383887</v>
      </c>
      <c r="T229" s="257">
        <v>5.5E-2</v>
      </c>
      <c r="U229" s="68"/>
      <c r="V229" s="131">
        <f t="shared" si="54"/>
        <v>0</v>
      </c>
      <c r="W229" s="131">
        <f t="shared" si="50"/>
        <v>0</v>
      </c>
      <c r="X229" s="131"/>
      <c r="Y229" s="131"/>
      <c r="Z229" s="131"/>
      <c r="AA229" s="203">
        <f t="shared" si="45"/>
        <v>0</v>
      </c>
      <c r="AB229" s="203">
        <f>IF($AA$1690&lt;85,AA229,AA229-(AA229*#REF!))</f>
        <v>0</v>
      </c>
      <c r="AC229" s="58">
        <f t="shared" si="51"/>
        <v>5.5E-2</v>
      </c>
      <c r="AD229" s="203">
        <f t="shared" si="52"/>
        <v>0</v>
      </c>
      <c r="AE229" s="203">
        <f t="shared" si="53"/>
        <v>0</v>
      </c>
    </row>
    <row r="230" spans="1:31" s="283" customFormat="1" x14ac:dyDescent="0.2">
      <c r="A230" s="126">
        <v>9782408015121</v>
      </c>
      <c r="B230" s="127">
        <v>14</v>
      </c>
      <c r="C230" s="65" t="s">
        <v>132</v>
      </c>
      <c r="D230" s="65" t="s">
        <v>24</v>
      </c>
      <c r="E230" s="65" t="s">
        <v>471</v>
      </c>
      <c r="F230" s="86"/>
      <c r="G230" s="65" t="s">
        <v>486</v>
      </c>
      <c r="H230" s="67">
        <f>VLOOKUP(A230,'02.12.2025'!$A$1:$D$5148,3,FALSE)</f>
        <v>2148</v>
      </c>
      <c r="I230" s="67"/>
      <c r="J230" s="67">
        <v>200</v>
      </c>
      <c r="K230" s="128"/>
      <c r="L230" s="128"/>
      <c r="M230" s="128">
        <v>44062</v>
      </c>
      <c r="N230" s="129"/>
      <c r="O230" s="130">
        <v>9782408015121</v>
      </c>
      <c r="P230" s="68" t="s">
        <v>487</v>
      </c>
      <c r="Q230" s="68">
        <v>6346106</v>
      </c>
      <c r="R230" s="131">
        <v>14.5</v>
      </c>
      <c r="S230" s="131">
        <f t="shared" si="49"/>
        <v>13.744075829383887</v>
      </c>
      <c r="T230" s="257">
        <v>5.5E-2</v>
      </c>
      <c r="U230" s="68"/>
      <c r="V230" s="131">
        <f t="shared" si="54"/>
        <v>0</v>
      </c>
      <c r="W230" s="131">
        <f t="shared" si="50"/>
        <v>0</v>
      </c>
      <c r="X230" s="131"/>
      <c r="Y230" s="131"/>
      <c r="Z230" s="131"/>
      <c r="AA230" s="203">
        <f t="shared" si="45"/>
        <v>0</v>
      </c>
      <c r="AB230" s="203">
        <f>IF($AA$1690&lt;85,AA230,AA230-(AA230*#REF!))</f>
        <v>0</v>
      </c>
      <c r="AC230" s="58">
        <f t="shared" si="51"/>
        <v>5.5E-2</v>
      </c>
      <c r="AD230" s="203">
        <f t="shared" si="52"/>
        <v>0</v>
      </c>
      <c r="AE230" s="203">
        <f t="shared" si="53"/>
        <v>0</v>
      </c>
    </row>
    <row r="231" spans="1:31" s="283" customFormat="1" x14ac:dyDescent="0.2">
      <c r="A231" s="126">
        <v>9782408016951</v>
      </c>
      <c r="B231" s="127">
        <v>14</v>
      </c>
      <c r="C231" s="65" t="s">
        <v>132</v>
      </c>
      <c r="D231" s="65" t="s">
        <v>24</v>
      </c>
      <c r="E231" s="86" t="s">
        <v>471</v>
      </c>
      <c r="F231" s="86"/>
      <c r="G231" s="65" t="s">
        <v>488</v>
      </c>
      <c r="H231" s="67">
        <f>VLOOKUP(A231,'02.12.2025'!$A$1:$D$5148,3,FALSE)</f>
        <v>1697</v>
      </c>
      <c r="I231" s="67"/>
      <c r="J231" s="67">
        <v>200</v>
      </c>
      <c r="K231" s="128"/>
      <c r="L231" s="128"/>
      <c r="M231" s="128">
        <v>43838</v>
      </c>
      <c r="N231" s="129"/>
      <c r="O231" s="130">
        <v>9782408016951</v>
      </c>
      <c r="P231" s="68" t="s">
        <v>489</v>
      </c>
      <c r="Q231" s="68">
        <v>8042069</v>
      </c>
      <c r="R231" s="131">
        <v>14.5</v>
      </c>
      <c r="S231" s="131">
        <f t="shared" si="49"/>
        <v>13.744075829383887</v>
      </c>
      <c r="T231" s="257">
        <v>5.5E-2</v>
      </c>
      <c r="U231" s="68"/>
      <c r="V231" s="131">
        <f t="shared" si="54"/>
        <v>0</v>
      </c>
      <c r="W231" s="131">
        <f t="shared" si="50"/>
        <v>0</v>
      </c>
      <c r="X231" s="131"/>
      <c r="Y231" s="131"/>
      <c r="Z231" s="131"/>
      <c r="AA231" s="203">
        <f t="shared" si="45"/>
        <v>0</v>
      </c>
      <c r="AB231" s="203">
        <f>IF($AA$1690&lt;85,AA231,AA231-(AA231*#REF!))</f>
        <v>0</v>
      </c>
      <c r="AC231" s="58">
        <f t="shared" si="51"/>
        <v>5.5E-2</v>
      </c>
      <c r="AD231" s="203">
        <f t="shared" si="52"/>
        <v>0</v>
      </c>
      <c r="AE231" s="203">
        <f t="shared" si="53"/>
        <v>0</v>
      </c>
    </row>
    <row r="232" spans="1:31" s="283" customFormat="1" x14ac:dyDescent="0.2">
      <c r="A232" s="126">
        <v>9782408014407</v>
      </c>
      <c r="B232" s="127">
        <v>14</v>
      </c>
      <c r="C232" s="65" t="s">
        <v>132</v>
      </c>
      <c r="D232" s="65" t="s">
        <v>24</v>
      </c>
      <c r="E232" s="65" t="s">
        <v>471</v>
      </c>
      <c r="F232" s="86"/>
      <c r="G232" s="65" t="s">
        <v>490</v>
      </c>
      <c r="H232" s="67">
        <f>VLOOKUP(A232,'02.12.2025'!$A$1:$D$5148,3,FALSE)</f>
        <v>1685</v>
      </c>
      <c r="I232" s="67"/>
      <c r="J232" s="67">
        <v>200</v>
      </c>
      <c r="K232" s="128">
        <v>46112</v>
      </c>
      <c r="L232" s="128"/>
      <c r="M232" s="128">
        <v>43705</v>
      </c>
      <c r="N232" s="129"/>
      <c r="O232" s="130">
        <v>9782408014407</v>
      </c>
      <c r="P232" s="68" t="s">
        <v>491</v>
      </c>
      <c r="Q232" s="68">
        <v>5475412</v>
      </c>
      <c r="R232" s="131">
        <v>14.5</v>
      </c>
      <c r="S232" s="131">
        <f t="shared" si="49"/>
        <v>13.744075829383887</v>
      </c>
      <c r="T232" s="257">
        <v>5.5E-2</v>
      </c>
      <c r="U232" s="68"/>
      <c r="V232" s="131">
        <f t="shared" si="54"/>
        <v>0</v>
      </c>
      <c r="W232" s="131">
        <f t="shared" si="50"/>
        <v>0</v>
      </c>
      <c r="X232" s="131"/>
      <c r="Y232" s="131"/>
      <c r="Z232" s="131"/>
      <c r="AA232" s="203">
        <f t="shared" si="45"/>
        <v>0</v>
      </c>
      <c r="AB232" s="203">
        <f>IF($AA$1690&lt;85,AA232,AA232-(AA232*#REF!))</f>
        <v>0</v>
      </c>
      <c r="AC232" s="58">
        <f t="shared" si="51"/>
        <v>5.5E-2</v>
      </c>
      <c r="AD232" s="203">
        <f t="shared" si="52"/>
        <v>0</v>
      </c>
      <c r="AE232" s="203">
        <f t="shared" si="53"/>
        <v>0</v>
      </c>
    </row>
    <row r="233" spans="1:31" s="283" customFormat="1" x14ac:dyDescent="0.2">
      <c r="A233" s="126">
        <v>9782408038830</v>
      </c>
      <c r="B233" s="127">
        <v>14</v>
      </c>
      <c r="C233" s="65" t="s">
        <v>132</v>
      </c>
      <c r="D233" s="65" t="s">
        <v>24</v>
      </c>
      <c r="E233" s="86" t="s">
        <v>471</v>
      </c>
      <c r="F233" s="86"/>
      <c r="G233" s="65" t="s">
        <v>3260</v>
      </c>
      <c r="H233" s="67">
        <f>VLOOKUP(A233,'02.12.2025'!$A$1:$D$5148,3,FALSE)</f>
        <v>2316</v>
      </c>
      <c r="I233" s="67"/>
      <c r="J233" s="67">
        <v>300</v>
      </c>
      <c r="K233" s="128"/>
      <c r="L233" s="128"/>
      <c r="M233" s="128">
        <v>45056</v>
      </c>
      <c r="N233" s="129"/>
      <c r="O233" s="130">
        <v>9782408038830</v>
      </c>
      <c r="P233" s="68" t="s">
        <v>501</v>
      </c>
      <c r="Q233" s="68">
        <v>3502766</v>
      </c>
      <c r="R233" s="131">
        <v>14.5</v>
      </c>
      <c r="S233" s="131">
        <f t="shared" si="49"/>
        <v>13.744075829383887</v>
      </c>
      <c r="T233" s="257">
        <v>5.5E-2</v>
      </c>
      <c r="U233" s="68"/>
      <c r="V233" s="131">
        <f t="shared" si="54"/>
        <v>0</v>
      </c>
      <c r="W233" s="131">
        <f t="shared" si="50"/>
        <v>0</v>
      </c>
      <c r="X233" s="131"/>
      <c r="Y233" s="131"/>
      <c r="Z233" s="131"/>
      <c r="AA233" s="203">
        <f t="shared" si="45"/>
        <v>0</v>
      </c>
      <c r="AB233" s="203">
        <f>IF($AA$1690&lt;85,AA233,AA233-(AA233*#REF!))</f>
        <v>0</v>
      </c>
      <c r="AC233" s="58">
        <f t="shared" si="51"/>
        <v>5.5E-2</v>
      </c>
      <c r="AD233" s="203">
        <f t="shared" si="52"/>
        <v>0</v>
      </c>
      <c r="AE233" s="203">
        <f t="shared" si="53"/>
        <v>0</v>
      </c>
    </row>
    <row r="234" spans="1:31" s="283" customFormat="1" x14ac:dyDescent="0.2">
      <c r="A234" s="126">
        <v>9782408045937</v>
      </c>
      <c r="B234" s="127">
        <v>14</v>
      </c>
      <c r="C234" s="65" t="s">
        <v>132</v>
      </c>
      <c r="D234" s="65" t="s">
        <v>24</v>
      </c>
      <c r="E234" s="86" t="s">
        <v>471</v>
      </c>
      <c r="F234" s="86"/>
      <c r="G234" s="65" t="s">
        <v>472</v>
      </c>
      <c r="H234" s="67">
        <f>VLOOKUP(A234,'02.12.2025'!$A$1:$D$5148,3,FALSE)</f>
        <v>1358</v>
      </c>
      <c r="I234" s="67"/>
      <c r="J234" s="67">
        <v>200</v>
      </c>
      <c r="K234" s="128"/>
      <c r="L234" s="128"/>
      <c r="M234" s="128">
        <v>45392</v>
      </c>
      <c r="N234" s="129"/>
      <c r="O234" s="130">
        <v>9782408045937</v>
      </c>
      <c r="P234" s="68" t="s">
        <v>473</v>
      </c>
      <c r="Q234" s="68">
        <v>3210286</v>
      </c>
      <c r="R234" s="131">
        <v>14.5</v>
      </c>
      <c r="S234" s="131">
        <f t="shared" si="49"/>
        <v>13.744075829383887</v>
      </c>
      <c r="T234" s="257">
        <v>5.5E-2</v>
      </c>
      <c r="U234" s="68"/>
      <c r="V234" s="131">
        <f t="shared" si="54"/>
        <v>0</v>
      </c>
      <c r="W234" s="131">
        <f t="shared" si="50"/>
        <v>0</v>
      </c>
      <c r="X234" s="131"/>
      <c r="Y234" s="131"/>
      <c r="Z234" s="131"/>
      <c r="AA234" s="203">
        <f t="shared" si="45"/>
        <v>0</v>
      </c>
      <c r="AB234" s="203">
        <f>IF($AA$1690&lt;85,AA234,AA234-(AA234*#REF!))</f>
        <v>0</v>
      </c>
      <c r="AC234" s="58">
        <f t="shared" si="51"/>
        <v>5.5E-2</v>
      </c>
      <c r="AD234" s="203">
        <f t="shared" si="52"/>
        <v>0</v>
      </c>
      <c r="AE234" s="203">
        <f t="shared" si="53"/>
        <v>0</v>
      </c>
    </row>
    <row r="235" spans="1:31" s="283" customFormat="1" x14ac:dyDescent="0.2">
      <c r="A235" s="126">
        <v>9782408014414</v>
      </c>
      <c r="B235" s="127">
        <v>14</v>
      </c>
      <c r="C235" s="65" t="s">
        <v>132</v>
      </c>
      <c r="D235" s="65" t="s">
        <v>24</v>
      </c>
      <c r="E235" s="65" t="s">
        <v>471</v>
      </c>
      <c r="F235" s="86"/>
      <c r="G235" s="65" t="s">
        <v>492</v>
      </c>
      <c r="H235" s="67">
        <f>VLOOKUP(A235,'02.12.2025'!$A$1:$D$5148,3,FALSE)</f>
        <v>2826</v>
      </c>
      <c r="I235" s="67"/>
      <c r="J235" s="67">
        <v>200</v>
      </c>
      <c r="K235" s="128"/>
      <c r="L235" s="128"/>
      <c r="M235" s="128">
        <v>43705</v>
      </c>
      <c r="N235" s="129"/>
      <c r="O235" s="130">
        <v>9782408014414</v>
      </c>
      <c r="P235" s="68" t="s">
        <v>493</v>
      </c>
      <c r="Q235" s="68">
        <v>5475535</v>
      </c>
      <c r="R235" s="131">
        <v>14.5</v>
      </c>
      <c r="S235" s="131">
        <f t="shared" si="49"/>
        <v>13.744075829383887</v>
      </c>
      <c r="T235" s="257">
        <v>5.5E-2</v>
      </c>
      <c r="U235" s="68"/>
      <c r="V235" s="131">
        <f t="shared" si="54"/>
        <v>0</v>
      </c>
      <c r="W235" s="131">
        <f t="shared" si="50"/>
        <v>0</v>
      </c>
      <c r="X235" s="131"/>
      <c r="Y235" s="131"/>
      <c r="Z235" s="131"/>
      <c r="AA235" s="203">
        <f t="shared" si="45"/>
        <v>0</v>
      </c>
      <c r="AB235" s="203">
        <f>IF($AA$1690&lt;85,AA235,AA235-(AA235*#REF!))</f>
        <v>0</v>
      </c>
      <c r="AC235" s="58">
        <f t="shared" si="51"/>
        <v>5.5E-2</v>
      </c>
      <c r="AD235" s="203">
        <f t="shared" si="52"/>
        <v>0</v>
      </c>
      <c r="AE235" s="203">
        <f t="shared" si="53"/>
        <v>0</v>
      </c>
    </row>
    <row r="236" spans="1:31" s="288" customFormat="1" x14ac:dyDescent="0.2">
      <c r="A236" s="132">
        <v>9782408015138</v>
      </c>
      <c r="B236" s="133">
        <v>14</v>
      </c>
      <c r="C236" s="134" t="s">
        <v>132</v>
      </c>
      <c r="D236" s="134" t="s">
        <v>24</v>
      </c>
      <c r="E236" s="135" t="s">
        <v>471</v>
      </c>
      <c r="F236" s="135"/>
      <c r="G236" s="134" t="s">
        <v>181</v>
      </c>
      <c r="H236" s="136">
        <f>VLOOKUP(A236,'02.12.2025'!$A$1:$D$5148,3,FALSE)</f>
        <v>0</v>
      </c>
      <c r="I236" s="136" t="s">
        <v>191</v>
      </c>
      <c r="J236" s="136">
        <v>700</v>
      </c>
      <c r="K236" s="137"/>
      <c r="L236" s="137"/>
      <c r="M236" s="137">
        <v>43838</v>
      </c>
      <c r="N236" s="138"/>
      <c r="O236" s="139">
        <v>9782408015138</v>
      </c>
      <c r="P236" s="140" t="s">
        <v>494</v>
      </c>
      <c r="Q236" s="140">
        <v>6346229</v>
      </c>
      <c r="R236" s="141">
        <v>14.5</v>
      </c>
      <c r="S236" s="141">
        <f t="shared" si="49"/>
        <v>13.744075829383887</v>
      </c>
      <c r="T236" s="260">
        <v>5.5E-2</v>
      </c>
      <c r="U236" s="140"/>
      <c r="V236" s="141">
        <f t="shared" si="54"/>
        <v>0</v>
      </c>
      <c r="W236" s="141">
        <f t="shared" si="50"/>
        <v>0</v>
      </c>
      <c r="X236" s="141"/>
      <c r="Y236" s="141"/>
      <c r="Z236" s="141"/>
      <c r="AA236" s="203">
        <f t="shared" si="45"/>
        <v>0</v>
      </c>
      <c r="AB236" s="203">
        <f>IF($AA$1690&lt;85,AA236,AA236-(AA236*#REF!))</f>
        <v>0</v>
      </c>
      <c r="AC236" s="58">
        <f t="shared" si="51"/>
        <v>5.5E-2</v>
      </c>
      <c r="AD236" s="203">
        <f t="shared" si="52"/>
        <v>0</v>
      </c>
      <c r="AE236" s="203">
        <f t="shared" si="53"/>
        <v>0</v>
      </c>
    </row>
    <row r="237" spans="1:31" s="283" customFormat="1" x14ac:dyDescent="0.2">
      <c r="A237" s="126">
        <v>9782408015091</v>
      </c>
      <c r="B237" s="127">
        <v>14</v>
      </c>
      <c r="C237" s="65" t="s">
        <v>132</v>
      </c>
      <c r="D237" s="65" t="s">
        <v>24</v>
      </c>
      <c r="E237" s="65" t="s">
        <v>471</v>
      </c>
      <c r="F237" s="86"/>
      <c r="G237" s="65" t="s">
        <v>495</v>
      </c>
      <c r="H237" s="67">
        <f>VLOOKUP(A237,'02.12.2025'!$A$1:$D$5148,3,FALSE)</f>
        <v>1345</v>
      </c>
      <c r="I237" s="67"/>
      <c r="J237" s="67">
        <v>200</v>
      </c>
      <c r="K237" s="128"/>
      <c r="L237" s="128"/>
      <c r="M237" s="128">
        <v>43908</v>
      </c>
      <c r="N237" s="129"/>
      <c r="O237" s="130">
        <v>9782408015091</v>
      </c>
      <c r="P237" s="68" t="s">
        <v>496</v>
      </c>
      <c r="Q237" s="68">
        <v>6479268</v>
      </c>
      <c r="R237" s="131">
        <v>14.5</v>
      </c>
      <c r="S237" s="131">
        <f t="shared" si="49"/>
        <v>13.744075829383887</v>
      </c>
      <c r="T237" s="257">
        <v>5.5E-2</v>
      </c>
      <c r="U237" s="68"/>
      <c r="V237" s="131">
        <f t="shared" si="54"/>
        <v>0</v>
      </c>
      <c r="W237" s="131">
        <f t="shared" si="50"/>
        <v>0</v>
      </c>
      <c r="X237" s="131"/>
      <c r="Y237" s="131"/>
      <c r="Z237" s="131"/>
      <c r="AA237" s="203">
        <f t="shared" ref="AA237:AA295" si="55">W237/(1+AC237)</f>
        <v>0</v>
      </c>
      <c r="AB237" s="203">
        <f>IF($AA$1690&lt;85,AA237,AA237-(AA237*#REF!))</f>
        <v>0</v>
      </c>
      <c r="AC237" s="58">
        <f t="shared" si="51"/>
        <v>5.5E-2</v>
      </c>
      <c r="AD237" s="203">
        <f t="shared" si="52"/>
        <v>0</v>
      </c>
      <c r="AE237" s="203">
        <f t="shared" si="53"/>
        <v>0</v>
      </c>
    </row>
    <row r="238" spans="1:31" s="283" customFormat="1" x14ac:dyDescent="0.2">
      <c r="A238" s="126">
        <v>9782745992970</v>
      </c>
      <c r="B238" s="127">
        <v>14</v>
      </c>
      <c r="C238" s="65" t="s">
        <v>132</v>
      </c>
      <c r="D238" s="65" t="s">
        <v>24</v>
      </c>
      <c r="E238" s="65" t="s">
        <v>471</v>
      </c>
      <c r="F238" s="86"/>
      <c r="G238" s="65" t="s">
        <v>497</v>
      </c>
      <c r="H238" s="67">
        <f>VLOOKUP(A238,'02.12.2025'!$A$1:$D$5148,3,FALSE)</f>
        <v>1542</v>
      </c>
      <c r="I238" s="67"/>
      <c r="J238" s="67">
        <v>300</v>
      </c>
      <c r="K238" s="128"/>
      <c r="L238" s="128"/>
      <c r="M238" s="128">
        <v>43607</v>
      </c>
      <c r="N238" s="129"/>
      <c r="O238" s="130">
        <v>9782745992970</v>
      </c>
      <c r="P238" s="68" t="s">
        <v>498</v>
      </c>
      <c r="Q238" s="68">
        <v>6819651</v>
      </c>
      <c r="R238" s="131">
        <v>14.5</v>
      </c>
      <c r="S238" s="131">
        <f t="shared" si="49"/>
        <v>13.744075829383887</v>
      </c>
      <c r="T238" s="257">
        <v>5.5E-2</v>
      </c>
      <c r="U238" s="68"/>
      <c r="V238" s="131">
        <f t="shared" si="54"/>
        <v>0</v>
      </c>
      <c r="W238" s="131">
        <f t="shared" si="50"/>
        <v>0</v>
      </c>
      <c r="X238" s="131"/>
      <c r="Y238" s="131"/>
      <c r="Z238" s="131"/>
      <c r="AA238" s="203">
        <f t="shared" si="55"/>
        <v>0</v>
      </c>
      <c r="AB238" s="203">
        <f>IF($AA$1690&lt;85,AA238,AA238-(AA238*#REF!))</f>
        <v>0</v>
      </c>
      <c r="AC238" s="58">
        <f t="shared" si="51"/>
        <v>5.5E-2</v>
      </c>
      <c r="AD238" s="203">
        <f t="shared" si="52"/>
        <v>0</v>
      </c>
      <c r="AE238" s="203">
        <f t="shared" si="53"/>
        <v>0</v>
      </c>
    </row>
    <row r="239" spans="1:31" s="283" customFormat="1" x14ac:dyDescent="0.2">
      <c r="A239" s="126">
        <v>9782408013325</v>
      </c>
      <c r="B239" s="127">
        <v>14</v>
      </c>
      <c r="C239" s="65" t="s">
        <v>132</v>
      </c>
      <c r="D239" s="65" t="s">
        <v>24</v>
      </c>
      <c r="E239" s="65" t="s">
        <v>471</v>
      </c>
      <c r="F239" s="86"/>
      <c r="G239" s="65" t="s">
        <v>499</v>
      </c>
      <c r="H239" s="67">
        <f>VLOOKUP(A239,'02.12.2025'!$A$1:$D$5148,3,FALSE)</f>
        <v>2496</v>
      </c>
      <c r="I239" s="67"/>
      <c r="J239" s="67">
        <v>200</v>
      </c>
      <c r="K239" s="128">
        <v>46150</v>
      </c>
      <c r="L239" s="128"/>
      <c r="M239" s="128">
        <v>43607</v>
      </c>
      <c r="N239" s="129"/>
      <c r="O239" s="130">
        <v>9782408013325</v>
      </c>
      <c r="P239" s="68" t="s">
        <v>500</v>
      </c>
      <c r="Q239" s="68">
        <v>4462849</v>
      </c>
      <c r="R239" s="131">
        <v>14.5</v>
      </c>
      <c r="S239" s="131">
        <f t="shared" si="49"/>
        <v>13.744075829383887</v>
      </c>
      <c r="T239" s="257">
        <v>5.5E-2</v>
      </c>
      <c r="U239" s="68"/>
      <c r="V239" s="131">
        <f t="shared" si="54"/>
        <v>0</v>
      </c>
      <c r="W239" s="131">
        <f t="shared" si="50"/>
        <v>0</v>
      </c>
      <c r="X239" s="131"/>
      <c r="Y239" s="131"/>
      <c r="Z239" s="131"/>
      <c r="AA239" s="203">
        <f t="shared" si="55"/>
        <v>0</v>
      </c>
      <c r="AB239" s="203">
        <f>IF($AA$1690&lt;85,AA239,AA239-(AA239*#REF!))</f>
        <v>0</v>
      </c>
      <c r="AC239" s="58">
        <f t="shared" si="51"/>
        <v>5.5E-2</v>
      </c>
      <c r="AD239" s="203">
        <f t="shared" si="52"/>
        <v>0</v>
      </c>
      <c r="AE239" s="203">
        <f t="shared" si="53"/>
        <v>0</v>
      </c>
    </row>
    <row r="240" spans="1:31" s="292" customFormat="1" x14ac:dyDescent="0.2">
      <c r="A240" s="96">
        <v>9782408059965</v>
      </c>
      <c r="B240" s="97">
        <v>14</v>
      </c>
      <c r="C240" s="98" t="s">
        <v>132</v>
      </c>
      <c r="D240" s="98" t="s">
        <v>24</v>
      </c>
      <c r="E240" s="98" t="s">
        <v>347</v>
      </c>
      <c r="F240" s="99"/>
      <c r="G240" s="98" t="s">
        <v>1622</v>
      </c>
      <c r="H240" s="66">
        <f>VLOOKUP(A240,'02.12.2025'!$A$1:$D$5148,3,FALSE)</f>
        <v>0</v>
      </c>
      <c r="I240" s="66"/>
      <c r="J240" s="66">
        <v>100</v>
      </c>
      <c r="K240" s="100"/>
      <c r="L240" s="100">
        <v>46029</v>
      </c>
      <c r="M240" s="100"/>
      <c r="N240" s="101" t="s">
        <v>28</v>
      </c>
      <c r="O240" s="102">
        <v>9782408059965</v>
      </c>
      <c r="P240" s="95" t="s">
        <v>3595</v>
      </c>
      <c r="Q240" s="95">
        <v>7544657</v>
      </c>
      <c r="R240" s="94">
        <v>5.5</v>
      </c>
      <c r="S240" s="94">
        <f t="shared" si="49"/>
        <v>5.2132701421800949</v>
      </c>
      <c r="T240" s="254">
        <v>5.5E-2</v>
      </c>
      <c r="U240" s="95"/>
      <c r="V240" s="94">
        <f t="shared" si="54"/>
        <v>0</v>
      </c>
      <c r="W240" s="94">
        <f t="shared" si="50"/>
        <v>0</v>
      </c>
      <c r="X240" s="94"/>
      <c r="Y240" s="94"/>
      <c r="Z240" s="94"/>
      <c r="AA240" s="203">
        <f t="shared" ref="AA240" si="56">W240/(1+AC240)</f>
        <v>0</v>
      </c>
      <c r="AB240" s="203">
        <f>IF($AA$1690&lt;85,AA240,AA240-(AA240*#REF!))</f>
        <v>0</v>
      </c>
      <c r="AC240" s="58">
        <f t="shared" si="51"/>
        <v>5.5E-2</v>
      </c>
      <c r="AD240" s="203">
        <f t="shared" ref="AD240" si="57">+AB240*AC240</f>
        <v>0</v>
      </c>
      <c r="AE240" s="203">
        <f t="shared" ref="AE240" si="58">+AB240+AD240</f>
        <v>0</v>
      </c>
    </row>
    <row r="241" spans="1:31" s="287" customFormat="1" x14ac:dyDescent="0.2">
      <c r="A241" s="117">
        <v>9782408059712</v>
      </c>
      <c r="B241" s="118">
        <v>14</v>
      </c>
      <c r="C241" s="119" t="s">
        <v>132</v>
      </c>
      <c r="D241" s="119" t="s">
        <v>24</v>
      </c>
      <c r="E241" s="120" t="s">
        <v>347</v>
      </c>
      <c r="F241" s="120"/>
      <c r="G241" s="119" t="s">
        <v>3367</v>
      </c>
      <c r="H241" s="57">
        <f>VLOOKUP(A241,'02.12.2025'!$A$1:$D$5148,3,FALSE)</f>
        <v>3244</v>
      </c>
      <c r="I241" s="57"/>
      <c r="J241" s="57">
        <v>200</v>
      </c>
      <c r="K241" s="121"/>
      <c r="L241" s="121"/>
      <c r="M241" s="121">
        <v>45903</v>
      </c>
      <c r="N241" s="122" t="s">
        <v>28</v>
      </c>
      <c r="O241" s="125">
        <v>9782408059712</v>
      </c>
      <c r="P241" s="123" t="s">
        <v>3368</v>
      </c>
      <c r="Q241" s="123">
        <v>7365389</v>
      </c>
      <c r="R241" s="124">
        <v>5.5</v>
      </c>
      <c r="S241" s="124">
        <f t="shared" si="49"/>
        <v>5.2132701421800949</v>
      </c>
      <c r="T241" s="253">
        <v>5.5E-2</v>
      </c>
      <c r="U241" s="123"/>
      <c r="V241" s="124">
        <f t="shared" si="54"/>
        <v>0</v>
      </c>
      <c r="W241" s="124">
        <f t="shared" si="50"/>
        <v>0</v>
      </c>
      <c r="X241" s="124"/>
      <c r="Y241" s="124"/>
      <c r="Z241" s="124"/>
      <c r="AA241" s="69">
        <f t="shared" si="55"/>
        <v>0</v>
      </c>
      <c r="AB241" s="69">
        <f>IF($AA$1690&lt;85,AA241,AA241-(AA241*#REF!))</f>
        <v>0</v>
      </c>
      <c r="AC241" s="48">
        <f t="shared" si="51"/>
        <v>5.5E-2</v>
      </c>
      <c r="AD241" s="69">
        <f t="shared" si="52"/>
        <v>0</v>
      </c>
      <c r="AE241" s="69">
        <f t="shared" si="53"/>
        <v>0</v>
      </c>
    </row>
    <row r="242" spans="1:31" s="287" customFormat="1" x14ac:dyDescent="0.2">
      <c r="A242" s="117">
        <v>9782408058999</v>
      </c>
      <c r="B242" s="118">
        <v>14</v>
      </c>
      <c r="C242" s="119" t="s">
        <v>132</v>
      </c>
      <c r="D242" s="119" t="s">
        <v>24</v>
      </c>
      <c r="E242" s="120" t="s">
        <v>347</v>
      </c>
      <c r="F242" s="120"/>
      <c r="G242" s="119" t="s">
        <v>3369</v>
      </c>
      <c r="H242" s="57">
        <f>VLOOKUP(A242,'02.12.2025'!$A$1:$D$5148,3,FALSE)</f>
        <v>2683</v>
      </c>
      <c r="I242" s="57"/>
      <c r="J242" s="57">
        <v>200</v>
      </c>
      <c r="K242" s="121"/>
      <c r="L242" s="121"/>
      <c r="M242" s="121">
        <v>45903</v>
      </c>
      <c r="N242" s="122" t="s">
        <v>28</v>
      </c>
      <c r="O242" s="125">
        <v>9782408058999</v>
      </c>
      <c r="P242" s="123" t="s">
        <v>3370</v>
      </c>
      <c r="Q242" s="123">
        <v>6438740</v>
      </c>
      <c r="R242" s="124">
        <v>5.5</v>
      </c>
      <c r="S242" s="124">
        <f t="shared" si="49"/>
        <v>5.2132701421800949</v>
      </c>
      <c r="T242" s="253">
        <v>5.5E-2</v>
      </c>
      <c r="U242" s="123"/>
      <c r="V242" s="124">
        <f t="shared" si="54"/>
        <v>0</v>
      </c>
      <c r="W242" s="124">
        <f t="shared" si="50"/>
        <v>0</v>
      </c>
      <c r="X242" s="124"/>
      <c r="Y242" s="124"/>
      <c r="Z242" s="124"/>
      <c r="AA242" s="69">
        <f t="shared" si="55"/>
        <v>0</v>
      </c>
      <c r="AB242" s="69">
        <f>IF($AA$1690&lt;85,AA242,AA242-(AA242*#REF!))</f>
        <v>0</v>
      </c>
      <c r="AC242" s="48">
        <f t="shared" si="51"/>
        <v>5.5E-2</v>
      </c>
      <c r="AD242" s="69">
        <f t="shared" si="52"/>
        <v>0</v>
      </c>
      <c r="AE242" s="69">
        <f t="shared" si="53"/>
        <v>0</v>
      </c>
    </row>
    <row r="243" spans="1:31" s="283" customFormat="1" x14ac:dyDescent="0.2">
      <c r="A243" s="126">
        <v>9782408008246</v>
      </c>
      <c r="B243" s="127">
        <v>14</v>
      </c>
      <c r="C243" s="65" t="s">
        <v>132</v>
      </c>
      <c r="D243" s="65" t="s">
        <v>24</v>
      </c>
      <c r="E243" s="65" t="s">
        <v>347</v>
      </c>
      <c r="F243" s="86"/>
      <c r="G243" s="65" t="s">
        <v>350</v>
      </c>
      <c r="H243" s="67">
        <f>VLOOKUP(A243,'02.12.2025'!$A$1:$D$5148,3,FALSE)</f>
        <v>1602</v>
      </c>
      <c r="I243" s="67"/>
      <c r="J243" s="67">
        <v>200</v>
      </c>
      <c r="K243" s="128"/>
      <c r="L243" s="128"/>
      <c r="M243" s="128">
        <v>43600</v>
      </c>
      <c r="N243" s="129"/>
      <c r="O243" s="130">
        <v>9782408008246</v>
      </c>
      <c r="P243" s="68" t="s">
        <v>351</v>
      </c>
      <c r="Q243" s="68">
        <v>6330584</v>
      </c>
      <c r="R243" s="131">
        <v>5.5</v>
      </c>
      <c r="S243" s="131">
        <f t="shared" si="49"/>
        <v>5.2132701421800949</v>
      </c>
      <c r="T243" s="257">
        <v>5.5E-2</v>
      </c>
      <c r="U243" s="68"/>
      <c r="V243" s="131">
        <f t="shared" si="54"/>
        <v>0</v>
      </c>
      <c r="W243" s="131">
        <f t="shared" si="50"/>
        <v>0</v>
      </c>
      <c r="X243" s="131"/>
      <c r="Y243" s="131"/>
      <c r="Z243" s="131"/>
      <c r="AA243" s="203">
        <f t="shared" si="55"/>
        <v>0</v>
      </c>
      <c r="AB243" s="203">
        <f>IF($AA$1690&lt;85,AA243,AA243-(AA243*#REF!))</f>
        <v>0</v>
      </c>
      <c r="AC243" s="58">
        <f t="shared" si="51"/>
        <v>5.5E-2</v>
      </c>
      <c r="AD243" s="203">
        <f t="shared" si="52"/>
        <v>0</v>
      </c>
      <c r="AE243" s="203">
        <f t="shared" si="53"/>
        <v>0</v>
      </c>
    </row>
    <row r="244" spans="1:31" s="288" customFormat="1" x14ac:dyDescent="0.2">
      <c r="A244" s="132">
        <v>9782408017118</v>
      </c>
      <c r="B244" s="133">
        <v>14</v>
      </c>
      <c r="C244" s="134" t="s">
        <v>132</v>
      </c>
      <c r="D244" s="134" t="s">
        <v>24</v>
      </c>
      <c r="E244" s="134" t="s">
        <v>347</v>
      </c>
      <c r="F244" s="135"/>
      <c r="G244" s="134" t="s">
        <v>352</v>
      </c>
      <c r="H244" s="136">
        <f>VLOOKUP(A244,'02.12.2025'!$A$1:$D$5148,3,FALSE)</f>
        <v>0</v>
      </c>
      <c r="I244" s="136" t="s">
        <v>191</v>
      </c>
      <c r="J244" s="136">
        <v>700</v>
      </c>
      <c r="K244" s="137"/>
      <c r="L244" s="137"/>
      <c r="M244" s="137">
        <v>44020</v>
      </c>
      <c r="N244" s="138"/>
      <c r="O244" s="139">
        <v>9782408017118</v>
      </c>
      <c r="P244" s="140" t="s">
        <v>353</v>
      </c>
      <c r="Q244" s="140">
        <v>8707861</v>
      </c>
      <c r="R244" s="141">
        <v>5.5</v>
      </c>
      <c r="S244" s="141">
        <f t="shared" si="49"/>
        <v>5.2132701421800949</v>
      </c>
      <c r="T244" s="260">
        <v>5.5E-2</v>
      </c>
      <c r="U244" s="140"/>
      <c r="V244" s="141">
        <f t="shared" si="54"/>
        <v>0</v>
      </c>
      <c r="W244" s="141">
        <f t="shared" si="50"/>
        <v>0</v>
      </c>
      <c r="X244" s="141"/>
      <c r="Y244" s="141"/>
      <c r="Z244" s="141"/>
      <c r="AA244" s="203">
        <f t="shared" si="55"/>
        <v>0</v>
      </c>
      <c r="AB244" s="203">
        <f>IF($AA$1690&lt;85,AA244,AA244-(AA244*#REF!))</f>
        <v>0</v>
      </c>
      <c r="AC244" s="58">
        <f t="shared" si="51"/>
        <v>5.5E-2</v>
      </c>
      <c r="AD244" s="203">
        <f t="shared" si="52"/>
        <v>0</v>
      </c>
      <c r="AE244" s="203">
        <f t="shared" si="53"/>
        <v>0</v>
      </c>
    </row>
    <row r="245" spans="1:31" s="283" customFormat="1" x14ac:dyDescent="0.2">
      <c r="A245" s="126">
        <v>9782408030087</v>
      </c>
      <c r="B245" s="127">
        <v>14</v>
      </c>
      <c r="C245" s="65" t="s">
        <v>132</v>
      </c>
      <c r="D245" s="65" t="s">
        <v>24</v>
      </c>
      <c r="E245" s="65" t="s">
        <v>347</v>
      </c>
      <c r="F245" s="86"/>
      <c r="G245" s="65" t="s">
        <v>354</v>
      </c>
      <c r="H245" s="67">
        <f>VLOOKUP(A245,'02.12.2025'!$A$1:$D$5148,3,FALSE)</f>
        <v>3292</v>
      </c>
      <c r="I245" s="67"/>
      <c r="J245" s="67">
        <v>200</v>
      </c>
      <c r="K245" s="128"/>
      <c r="L245" s="128"/>
      <c r="M245" s="128">
        <v>44608</v>
      </c>
      <c r="N245" s="129"/>
      <c r="O245" s="130">
        <v>9782408030087</v>
      </c>
      <c r="P245" s="68" t="s">
        <v>355</v>
      </c>
      <c r="Q245" s="68">
        <v>3905453</v>
      </c>
      <c r="R245" s="131">
        <v>5.5</v>
      </c>
      <c r="S245" s="131">
        <f t="shared" si="49"/>
        <v>5.2132701421800949</v>
      </c>
      <c r="T245" s="257">
        <v>5.5E-2</v>
      </c>
      <c r="U245" s="68"/>
      <c r="V245" s="131">
        <f t="shared" si="54"/>
        <v>0</v>
      </c>
      <c r="W245" s="131">
        <f t="shared" si="50"/>
        <v>0</v>
      </c>
      <c r="X245" s="131"/>
      <c r="Y245" s="131"/>
      <c r="Z245" s="131"/>
      <c r="AA245" s="203">
        <f t="shared" si="55"/>
        <v>0</v>
      </c>
      <c r="AB245" s="203">
        <f>IF($AA$1690&lt;85,AA245,AA245-(AA245*#REF!))</f>
        <v>0</v>
      </c>
      <c r="AC245" s="58">
        <f t="shared" si="51"/>
        <v>5.5E-2</v>
      </c>
      <c r="AD245" s="203">
        <f t="shared" si="52"/>
        <v>0</v>
      </c>
      <c r="AE245" s="203">
        <f t="shared" si="53"/>
        <v>0</v>
      </c>
    </row>
    <row r="246" spans="1:31" s="283" customFormat="1" x14ac:dyDescent="0.2">
      <c r="A246" s="126">
        <v>9782408018788</v>
      </c>
      <c r="B246" s="127">
        <v>14</v>
      </c>
      <c r="C246" s="65" t="s">
        <v>132</v>
      </c>
      <c r="D246" s="65" t="s">
        <v>24</v>
      </c>
      <c r="E246" s="86" t="s">
        <v>347</v>
      </c>
      <c r="F246" s="86"/>
      <c r="G246" s="65" t="s">
        <v>356</v>
      </c>
      <c r="H246" s="67">
        <f>VLOOKUP(A246,'02.12.2025'!$A$1:$D$5148,3,FALSE)</f>
        <v>2224</v>
      </c>
      <c r="I246" s="67"/>
      <c r="J246" s="67">
        <v>200</v>
      </c>
      <c r="K246" s="128">
        <v>45999</v>
      </c>
      <c r="L246" s="128"/>
      <c r="M246" s="128">
        <v>44209</v>
      </c>
      <c r="N246" s="129"/>
      <c r="O246" s="130">
        <v>9782408018788</v>
      </c>
      <c r="P246" s="68" t="s">
        <v>357</v>
      </c>
      <c r="Q246" s="68">
        <v>3289651</v>
      </c>
      <c r="R246" s="131">
        <v>5.5</v>
      </c>
      <c r="S246" s="131">
        <f t="shared" si="49"/>
        <v>5.2132701421800949</v>
      </c>
      <c r="T246" s="257">
        <v>5.5E-2</v>
      </c>
      <c r="U246" s="68"/>
      <c r="V246" s="131">
        <f t="shared" si="54"/>
        <v>0</v>
      </c>
      <c r="W246" s="131">
        <f t="shared" si="50"/>
        <v>0</v>
      </c>
      <c r="X246" s="131"/>
      <c r="Y246" s="131"/>
      <c r="Z246" s="131"/>
      <c r="AA246" s="203">
        <f t="shared" si="55"/>
        <v>0</v>
      </c>
      <c r="AB246" s="203">
        <f>IF($AA$1690&lt;85,AA246,AA246-(AA246*#REF!))</f>
        <v>0</v>
      </c>
      <c r="AC246" s="58">
        <f t="shared" si="51"/>
        <v>5.5E-2</v>
      </c>
      <c r="AD246" s="203">
        <f t="shared" si="52"/>
        <v>0</v>
      </c>
      <c r="AE246" s="203">
        <f t="shared" si="53"/>
        <v>0</v>
      </c>
    </row>
    <row r="247" spans="1:31" s="283" customFormat="1" x14ac:dyDescent="0.2">
      <c r="A247" s="126">
        <v>9782408029272</v>
      </c>
      <c r="B247" s="127">
        <v>14</v>
      </c>
      <c r="C247" s="65" t="s">
        <v>132</v>
      </c>
      <c r="D247" s="65" t="s">
        <v>24</v>
      </c>
      <c r="E247" s="86" t="s">
        <v>347</v>
      </c>
      <c r="F247" s="86"/>
      <c r="G247" s="65" t="s">
        <v>358</v>
      </c>
      <c r="H247" s="67">
        <f>VLOOKUP(A247,'02.12.2025'!$A$1:$D$5148,3,FALSE)</f>
        <v>680</v>
      </c>
      <c r="I247" s="67"/>
      <c r="J247" s="67">
        <v>200</v>
      </c>
      <c r="K247" s="128"/>
      <c r="L247" s="128"/>
      <c r="M247" s="128">
        <v>44496</v>
      </c>
      <c r="N247" s="129"/>
      <c r="O247" s="130">
        <v>9782408029272</v>
      </c>
      <c r="P247" s="68" t="s">
        <v>359</v>
      </c>
      <c r="Q247" s="68">
        <v>3387774</v>
      </c>
      <c r="R247" s="131">
        <v>5.5</v>
      </c>
      <c r="S247" s="131">
        <f t="shared" si="49"/>
        <v>5.2132701421800949</v>
      </c>
      <c r="T247" s="257">
        <v>5.5E-2</v>
      </c>
      <c r="U247" s="68"/>
      <c r="V247" s="131">
        <f t="shared" si="54"/>
        <v>0</v>
      </c>
      <c r="W247" s="131">
        <f t="shared" si="50"/>
        <v>0</v>
      </c>
      <c r="X247" s="131"/>
      <c r="Y247" s="131"/>
      <c r="Z247" s="131"/>
      <c r="AA247" s="203">
        <f t="shared" si="55"/>
        <v>0</v>
      </c>
      <c r="AB247" s="203">
        <f>IF($AA$1690&lt;85,AA247,AA247-(AA247*#REF!))</f>
        <v>0</v>
      </c>
      <c r="AC247" s="58">
        <f t="shared" si="51"/>
        <v>5.5E-2</v>
      </c>
      <c r="AD247" s="203">
        <f t="shared" si="52"/>
        <v>0</v>
      </c>
      <c r="AE247" s="203">
        <f t="shared" si="53"/>
        <v>0</v>
      </c>
    </row>
    <row r="248" spans="1:31" s="283" customFormat="1" x14ac:dyDescent="0.2">
      <c r="A248" s="126">
        <v>9782408049614</v>
      </c>
      <c r="B248" s="127">
        <v>14</v>
      </c>
      <c r="C248" s="65" t="s">
        <v>132</v>
      </c>
      <c r="D248" s="65" t="s">
        <v>24</v>
      </c>
      <c r="E248" s="65" t="s">
        <v>347</v>
      </c>
      <c r="F248" s="86"/>
      <c r="G248" s="65" t="s">
        <v>360</v>
      </c>
      <c r="H248" s="67">
        <f>VLOOKUP(A248,'02.12.2025'!$A$1:$D$5148,3,FALSE)</f>
        <v>4522</v>
      </c>
      <c r="I248" s="67"/>
      <c r="J248" s="67">
        <v>200</v>
      </c>
      <c r="K248" s="128"/>
      <c r="L248" s="128"/>
      <c r="M248" s="128">
        <v>45371</v>
      </c>
      <c r="N248" s="129"/>
      <c r="O248" s="130">
        <v>9782408049614</v>
      </c>
      <c r="P248" s="68" t="s">
        <v>361</v>
      </c>
      <c r="Q248" s="68">
        <v>8192720</v>
      </c>
      <c r="R248" s="131">
        <v>5.5</v>
      </c>
      <c r="S248" s="131">
        <f t="shared" si="49"/>
        <v>5.2132701421800949</v>
      </c>
      <c r="T248" s="257">
        <v>5.5E-2</v>
      </c>
      <c r="U248" s="68"/>
      <c r="V248" s="131">
        <f t="shared" si="54"/>
        <v>0</v>
      </c>
      <c r="W248" s="131">
        <f t="shared" si="50"/>
        <v>0</v>
      </c>
      <c r="X248" s="131"/>
      <c r="Y248" s="131"/>
      <c r="Z248" s="131"/>
      <c r="AA248" s="203">
        <f t="shared" si="55"/>
        <v>0</v>
      </c>
      <c r="AB248" s="203">
        <f>IF($AA$1690&lt;85,AA248,AA248-(AA248*#REF!))</f>
        <v>0</v>
      </c>
      <c r="AC248" s="58">
        <f t="shared" si="51"/>
        <v>5.5E-2</v>
      </c>
      <c r="AD248" s="203">
        <f t="shared" si="52"/>
        <v>0</v>
      </c>
      <c r="AE248" s="203">
        <f t="shared" si="53"/>
        <v>0</v>
      </c>
    </row>
    <row r="249" spans="1:31" s="287" customFormat="1" x14ac:dyDescent="0.2">
      <c r="A249" s="117">
        <v>9782408053994</v>
      </c>
      <c r="B249" s="118">
        <v>14</v>
      </c>
      <c r="C249" s="119" t="s">
        <v>132</v>
      </c>
      <c r="D249" s="119" t="s">
        <v>24</v>
      </c>
      <c r="E249" s="119" t="s">
        <v>347</v>
      </c>
      <c r="F249" s="120"/>
      <c r="G249" s="119" t="s">
        <v>318</v>
      </c>
      <c r="H249" s="57">
        <f>VLOOKUP(A249,'02.12.2025'!$A$1:$D$5148,3,FALSE)</f>
        <v>2188</v>
      </c>
      <c r="I249" s="57"/>
      <c r="J249" s="57">
        <v>200</v>
      </c>
      <c r="K249" s="121"/>
      <c r="L249" s="121"/>
      <c r="M249" s="121">
        <v>45798</v>
      </c>
      <c r="N249" s="122" t="s">
        <v>28</v>
      </c>
      <c r="O249" s="125">
        <v>9782408053994</v>
      </c>
      <c r="P249" s="123" t="s">
        <v>3138</v>
      </c>
      <c r="Q249" s="123">
        <v>7128982</v>
      </c>
      <c r="R249" s="124">
        <v>5.2</v>
      </c>
      <c r="S249" s="124">
        <f t="shared" si="49"/>
        <v>4.9289099526066353</v>
      </c>
      <c r="T249" s="253">
        <v>5.5E-2</v>
      </c>
      <c r="U249" s="123"/>
      <c r="V249" s="124">
        <f t="shared" si="54"/>
        <v>0</v>
      </c>
      <c r="W249" s="124">
        <f t="shared" si="50"/>
        <v>0</v>
      </c>
      <c r="X249" s="124"/>
      <c r="Y249" s="124"/>
      <c r="Z249" s="124"/>
      <c r="AA249" s="203">
        <f>W249/(1+AC249)</f>
        <v>0</v>
      </c>
      <c r="AB249" s="203">
        <f>IF($AA$1690&lt;85,AA249,AA249-(AA249*#REF!))</f>
        <v>0</v>
      </c>
      <c r="AC249" s="58">
        <f t="shared" si="51"/>
        <v>5.5E-2</v>
      </c>
      <c r="AD249" s="203">
        <f>+AB249*AC249</f>
        <v>0</v>
      </c>
      <c r="AE249" s="203">
        <f>+AB249+AD249</f>
        <v>0</v>
      </c>
    </row>
    <row r="250" spans="1:31" s="287" customFormat="1" x14ac:dyDescent="0.2">
      <c r="A250" s="117">
        <v>9782408053321</v>
      </c>
      <c r="B250" s="118">
        <v>15</v>
      </c>
      <c r="C250" s="119" t="s">
        <v>132</v>
      </c>
      <c r="D250" s="119" t="s">
        <v>24</v>
      </c>
      <c r="E250" s="119" t="s">
        <v>347</v>
      </c>
      <c r="F250" s="120"/>
      <c r="G250" s="119" t="s">
        <v>3012</v>
      </c>
      <c r="H250" s="57">
        <f>VLOOKUP(A250,'02.12.2025'!$A$1:$D$5148,3,FALSE)</f>
        <v>983</v>
      </c>
      <c r="I250" s="57"/>
      <c r="J250" s="57">
        <v>200</v>
      </c>
      <c r="K250" s="121">
        <v>46094</v>
      </c>
      <c r="L250" s="121"/>
      <c r="M250" s="121">
        <v>45707</v>
      </c>
      <c r="N250" s="122" t="s">
        <v>28</v>
      </c>
      <c r="O250" s="125">
        <v>9782408053321</v>
      </c>
      <c r="P250" s="123" t="s">
        <v>3013</v>
      </c>
      <c r="Q250" s="123">
        <v>6128251</v>
      </c>
      <c r="R250" s="124">
        <v>5.5</v>
      </c>
      <c r="S250" s="124">
        <f t="shared" si="49"/>
        <v>5.2132701421800949</v>
      </c>
      <c r="T250" s="253">
        <v>5.5E-2</v>
      </c>
      <c r="U250" s="123"/>
      <c r="V250" s="124">
        <f t="shared" si="54"/>
        <v>0</v>
      </c>
      <c r="W250" s="124">
        <f t="shared" si="50"/>
        <v>0</v>
      </c>
      <c r="X250" s="124"/>
      <c r="Y250" s="124"/>
      <c r="Z250" s="124"/>
      <c r="AA250" s="203">
        <f>W250/(1+AC250)</f>
        <v>0</v>
      </c>
      <c r="AB250" s="203">
        <f>IF($AA$1690&lt;85,AA250,AA250-(AA250*#REF!))</f>
        <v>0</v>
      </c>
      <c r="AC250" s="58">
        <f t="shared" si="51"/>
        <v>5.5E-2</v>
      </c>
      <c r="AD250" s="203">
        <f>+AB250*AC250</f>
        <v>0</v>
      </c>
      <c r="AE250" s="203">
        <f>+AB250+AD250</f>
        <v>0</v>
      </c>
    </row>
    <row r="251" spans="1:31" s="283" customFormat="1" x14ac:dyDescent="0.2">
      <c r="A251" s="126">
        <v>9782408018795</v>
      </c>
      <c r="B251" s="127">
        <v>15</v>
      </c>
      <c r="C251" s="65" t="s">
        <v>132</v>
      </c>
      <c r="D251" s="65" t="s">
        <v>24</v>
      </c>
      <c r="E251" s="65" t="s">
        <v>347</v>
      </c>
      <c r="F251" s="86"/>
      <c r="G251" s="65" t="s">
        <v>362</v>
      </c>
      <c r="H251" s="67">
        <f>VLOOKUP(A251,'02.12.2025'!$A$1:$D$5148,3,FALSE)</f>
        <v>1135</v>
      </c>
      <c r="I251" s="67"/>
      <c r="J251" s="67">
        <v>200</v>
      </c>
      <c r="K251" s="128"/>
      <c r="L251" s="128"/>
      <c r="M251" s="128">
        <v>44286</v>
      </c>
      <c r="N251" s="129"/>
      <c r="O251" s="130">
        <v>9782408018795</v>
      </c>
      <c r="P251" s="68" t="s">
        <v>363</v>
      </c>
      <c r="Q251" s="68">
        <v>3290020</v>
      </c>
      <c r="R251" s="131">
        <v>5.5</v>
      </c>
      <c r="S251" s="131">
        <f t="shared" si="49"/>
        <v>5.2132701421800949</v>
      </c>
      <c r="T251" s="257">
        <v>5.5E-2</v>
      </c>
      <c r="U251" s="68"/>
      <c r="V251" s="131">
        <f t="shared" si="54"/>
        <v>0</v>
      </c>
      <c r="W251" s="131">
        <f t="shared" si="50"/>
        <v>0</v>
      </c>
      <c r="X251" s="131"/>
      <c r="Y251" s="131"/>
      <c r="Z251" s="131"/>
      <c r="AA251" s="203">
        <f t="shared" si="55"/>
        <v>0</v>
      </c>
      <c r="AB251" s="203">
        <f>IF($AA$1690&lt;85,AA251,AA251-(AA251*#REF!))</f>
        <v>0</v>
      </c>
      <c r="AC251" s="58">
        <f t="shared" si="51"/>
        <v>5.5E-2</v>
      </c>
      <c r="AD251" s="203">
        <f t="shared" si="52"/>
        <v>0</v>
      </c>
      <c r="AE251" s="203">
        <f t="shared" si="53"/>
        <v>0</v>
      </c>
    </row>
    <row r="252" spans="1:31" s="283" customFormat="1" x14ac:dyDescent="0.2">
      <c r="A252" s="126">
        <v>9782408018573</v>
      </c>
      <c r="B252" s="127">
        <v>15</v>
      </c>
      <c r="C252" s="65" t="s">
        <v>132</v>
      </c>
      <c r="D252" s="65" t="s">
        <v>24</v>
      </c>
      <c r="E252" s="65" t="s">
        <v>347</v>
      </c>
      <c r="F252" s="86"/>
      <c r="G252" s="65" t="s">
        <v>271</v>
      </c>
      <c r="H252" s="67">
        <f>VLOOKUP(A252,'02.12.2025'!$A$1:$D$5148,3,FALSE)</f>
        <v>1136</v>
      </c>
      <c r="I252" s="67"/>
      <c r="J252" s="67">
        <v>200</v>
      </c>
      <c r="K252" s="128"/>
      <c r="L252" s="128"/>
      <c r="M252" s="128">
        <v>44055</v>
      </c>
      <c r="N252" s="129"/>
      <c r="O252" s="130">
        <v>9782408018573</v>
      </c>
      <c r="P252" s="68" t="s">
        <v>364</v>
      </c>
      <c r="Q252" s="68">
        <v>2832252</v>
      </c>
      <c r="R252" s="131">
        <v>5.5</v>
      </c>
      <c r="S252" s="131">
        <f t="shared" si="49"/>
        <v>5.2132701421800949</v>
      </c>
      <c r="T252" s="257">
        <v>5.5E-2</v>
      </c>
      <c r="U252" s="68"/>
      <c r="V252" s="131">
        <f t="shared" si="54"/>
        <v>0</v>
      </c>
      <c r="W252" s="131">
        <f t="shared" si="50"/>
        <v>0</v>
      </c>
      <c r="X252" s="131"/>
      <c r="Y252" s="131"/>
      <c r="Z252" s="131"/>
      <c r="AA252" s="203">
        <f t="shared" si="55"/>
        <v>0</v>
      </c>
      <c r="AB252" s="203">
        <f>IF($AA$1690&lt;85,AA252,AA252-(AA252*#REF!))</f>
        <v>0</v>
      </c>
      <c r="AC252" s="58">
        <f t="shared" si="51"/>
        <v>5.5E-2</v>
      </c>
      <c r="AD252" s="203">
        <f t="shared" si="52"/>
        <v>0</v>
      </c>
      <c r="AE252" s="203">
        <f t="shared" si="53"/>
        <v>0</v>
      </c>
    </row>
    <row r="253" spans="1:31" s="283" customFormat="1" x14ac:dyDescent="0.2">
      <c r="A253" s="59">
        <v>9782408037253</v>
      </c>
      <c r="B253" s="60">
        <v>15</v>
      </c>
      <c r="C253" s="154" t="s">
        <v>132</v>
      </c>
      <c r="D253" s="61" t="s">
        <v>24</v>
      </c>
      <c r="E253" s="61" t="s">
        <v>347</v>
      </c>
      <c r="F253" s="61"/>
      <c r="G253" s="61" t="s">
        <v>218</v>
      </c>
      <c r="H253" s="67">
        <f>VLOOKUP(A253,'02.12.2025'!$A$1:$D$5148,3,FALSE)</f>
        <v>2251</v>
      </c>
      <c r="I253" s="62"/>
      <c r="J253" s="62">
        <v>200</v>
      </c>
      <c r="K253" s="63"/>
      <c r="L253" s="63"/>
      <c r="M253" s="63">
        <v>44797</v>
      </c>
      <c r="N253" s="63"/>
      <c r="O253" s="60">
        <v>9782408037253</v>
      </c>
      <c r="P253" s="62" t="s">
        <v>365</v>
      </c>
      <c r="Q253" s="68">
        <v>2052352</v>
      </c>
      <c r="R253" s="64">
        <v>5.5</v>
      </c>
      <c r="S253" s="131">
        <f t="shared" si="49"/>
        <v>5.2132701421800949</v>
      </c>
      <c r="T253" s="258">
        <v>5.5E-2</v>
      </c>
      <c r="U253" s="68"/>
      <c r="V253" s="131">
        <f t="shared" si="54"/>
        <v>0</v>
      </c>
      <c r="W253" s="131">
        <f t="shared" si="50"/>
        <v>0</v>
      </c>
      <c r="X253" s="131"/>
      <c r="Y253" s="131"/>
      <c r="Z253" s="131"/>
      <c r="AA253" s="203">
        <f t="shared" si="55"/>
        <v>0</v>
      </c>
      <c r="AB253" s="203">
        <f>IF($AA$1690&lt;85,AA253,AA253-(AA253*#REF!))</f>
        <v>0</v>
      </c>
      <c r="AC253" s="58">
        <f t="shared" si="51"/>
        <v>5.5E-2</v>
      </c>
      <c r="AD253" s="203">
        <f t="shared" si="52"/>
        <v>0</v>
      </c>
      <c r="AE253" s="203">
        <f t="shared" si="53"/>
        <v>0</v>
      </c>
    </row>
    <row r="254" spans="1:31" s="283" customFormat="1" x14ac:dyDescent="0.2">
      <c r="A254" s="126">
        <v>9782408008239</v>
      </c>
      <c r="B254" s="127">
        <v>15</v>
      </c>
      <c r="C254" s="65" t="s">
        <v>132</v>
      </c>
      <c r="D254" s="65" t="s">
        <v>24</v>
      </c>
      <c r="E254" s="65" t="s">
        <v>347</v>
      </c>
      <c r="F254" s="86"/>
      <c r="G254" s="65" t="s">
        <v>366</v>
      </c>
      <c r="H254" s="67">
        <f>VLOOKUP(A254,'02.12.2025'!$A$1:$D$5148,3,FALSE)</f>
        <v>900</v>
      </c>
      <c r="I254" s="67"/>
      <c r="J254" s="67">
        <v>200</v>
      </c>
      <c r="K254" s="128"/>
      <c r="L254" s="128"/>
      <c r="M254" s="128">
        <v>43978</v>
      </c>
      <c r="N254" s="129"/>
      <c r="O254" s="130">
        <v>9782408008239</v>
      </c>
      <c r="P254" s="68" t="s">
        <v>367</v>
      </c>
      <c r="Q254" s="68">
        <v>6282079</v>
      </c>
      <c r="R254" s="131">
        <v>5.5</v>
      </c>
      <c r="S254" s="131">
        <f t="shared" si="49"/>
        <v>5.2132701421800949</v>
      </c>
      <c r="T254" s="257">
        <v>5.5E-2</v>
      </c>
      <c r="U254" s="68"/>
      <c r="V254" s="131">
        <f t="shared" si="54"/>
        <v>0</v>
      </c>
      <c r="W254" s="131">
        <f t="shared" si="50"/>
        <v>0</v>
      </c>
      <c r="X254" s="131"/>
      <c r="Y254" s="131"/>
      <c r="Z254" s="131"/>
      <c r="AA254" s="203">
        <f t="shared" si="55"/>
        <v>0</v>
      </c>
      <c r="AB254" s="203">
        <f>IF($AA$1690&lt;85,AA254,AA254-(AA254*#REF!))</f>
        <v>0</v>
      </c>
      <c r="AC254" s="58">
        <f t="shared" si="51"/>
        <v>5.5E-2</v>
      </c>
      <c r="AD254" s="203">
        <f t="shared" si="52"/>
        <v>0</v>
      </c>
      <c r="AE254" s="203">
        <f t="shared" si="53"/>
        <v>0</v>
      </c>
    </row>
    <row r="255" spans="1:31" s="283" customFormat="1" x14ac:dyDescent="0.2">
      <c r="A255" s="126">
        <v>9782408016029</v>
      </c>
      <c r="B255" s="127">
        <v>15</v>
      </c>
      <c r="C255" s="65" t="s">
        <v>132</v>
      </c>
      <c r="D255" s="65" t="s">
        <v>24</v>
      </c>
      <c r="E255" s="86" t="s">
        <v>347</v>
      </c>
      <c r="F255" s="86"/>
      <c r="G255" s="65" t="s">
        <v>368</v>
      </c>
      <c r="H255" s="67">
        <f>VLOOKUP(A255,'02.12.2025'!$A$1:$D$5148,3,FALSE)</f>
        <v>2001</v>
      </c>
      <c r="I255" s="67"/>
      <c r="J255" s="67">
        <v>200</v>
      </c>
      <c r="K255" s="128">
        <v>46094</v>
      </c>
      <c r="L255" s="128"/>
      <c r="M255" s="128">
        <v>43838</v>
      </c>
      <c r="N255" s="129"/>
      <c r="O255" s="130">
        <v>9782408016029</v>
      </c>
      <c r="P255" s="68" t="s">
        <v>369</v>
      </c>
      <c r="Q255" s="68">
        <v>7491556</v>
      </c>
      <c r="R255" s="131">
        <v>5.5</v>
      </c>
      <c r="S255" s="131">
        <f t="shared" si="49"/>
        <v>5.2132701421800949</v>
      </c>
      <c r="T255" s="257">
        <v>5.5E-2</v>
      </c>
      <c r="U255" s="68"/>
      <c r="V255" s="131">
        <f t="shared" si="54"/>
        <v>0</v>
      </c>
      <c r="W255" s="131">
        <f t="shared" si="50"/>
        <v>0</v>
      </c>
      <c r="X255" s="131"/>
      <c r="Y255" s="131"/>
      <c r="Z255" s="131"/>
      <c r="AA255" s="203">
        <f t="shared" si="55"/>
        <v>0</v>
      </c>
      <c r="AB255" s="203">
        <f>IF($AA$1690&lt;85,AA255,AA255-(AA255*#REF!))</f>
        <v>0</v>
      </c>
      <c r="AC255" s="58">
        <f t="shared" si="51"/>
        <v>5.5E-2</v>
      </c>
      <c r="AD255" s="203">
        <f t="shared" si="52"/>
        <v>0</v>
      </c>
      <c r="AE255" s="203">
        <f t="shared" si="53"/>
        <v>0</v>
      </c>
    </row>
    <row r="256" spans="1:31" s="283" customFormat="1" x14ac:dyDescent="0.2">
      <c r="A256" s="126">
        <v>9782408046972</v>
      </c>
      <c r="B256" s="127">
        <v>15</v>
      </c>
      <c r="C256" s="65" t="s">
        <v>132</v>
      </c>
      <c r="D256" s="65" t="s">
        <v>24</v>
      </c>
      <c r="E256" s="65" t="s">
        <v>347</v>
      </c>
      <c r="F256" s="86"/>
      <c r="G256" s="65" t="s">
        <v>370</v>
      </c>
      <c r="H256" s="67">
        <f>VLOOKUP(A256,'02.12.2025'!$A$1:$D$5148,3,FALSE)</f>
        <v>3454</v>
      </c>
      <c r="I256" s="67"/>
      <c r="J256" s="67">
        <v>200</v>
      </c>
      <c r="K256" s="128"/>
      <c r="L256" s="128"/>
      <c r="M256" s="128">
        <v>45315</v>
      </c>
      <c r="N256" s="129"/>
      <c r="O256" s="130">
        <v>9782408046972</v>
      </c>
      <c r="P256" s="68" t="s">
        <v>371</v>
      </c>
      <c r="Q256" s="68">
        <v>5024145</v>
      </c>
      <c r="R256" s="131">
        <v>5.5</v>
      </c>
      <c r="S256" s="131">
        <f t="shared" si="49"/>
        <v>5.2132701421800949</v>
      </c>
      <c r="T256" s="257">
        <v>5.5E-2</v>
      </c>
      <c r="U256" s="68"/>
      <c r="V256" s="131">
        <f t="shared" si="54"/>
        <v>0</v>
      </c>
      <c r="W256" s="131">
        <f t="shared" si="50"/>
        <v>0</v>
      </c>
      <c r="X256" s="131"/>
      <c r="Y256" s="131"/>
      <c r="Z256" s="131"/>
      <c r="AA256" s="203">
        <f t="shared" si="55"/>
        <v>0</v>
      </c>
      <c r="AB256" s="203">
        <f>IF($AA$1690&lt;85,AA256,AA256-(AA256*#REF!))</f>
        <v>0</v>
      </c>
      <c r="AC256" s="58">
        <f t="shared" si="51"/>
        <v>5.5E-2</v>
      </c>
      <c r="AD256" s="203">
        <f t="shared" ref="AD256:AD307" si="59">+AB256*AC256</f>
        <v>0</v>
      </c>
      <c r="AE256" s="203">
        <f t="shared" ref="AE256:AE307" si="60">+AB256+AD256</f>
        <v>0</v>
      </c>
    </row>
    <row r="257" spans="1:31" s="283" customFormat="1" x14ac:dyDescent="0.2">
      <c r="A257" s="126">
        <v>9782408012625</v>
      </c>
      <c r="B257" s="127">
        <v>15</v>
      </c>
      <c r="C257" s="65" t="s">
        <v>132</v>
      </c>
      <c r="D257" s="65" t="s">
        <v>24</v>
      </c>
      <c r="E257" s="65" t="s">
        <v>347</v>
      </c>
      <c r="F257" s="86"/>
      <c r="G257" s="65" t="s">
        <v>372</v>
      </c>
      <c r="H257" s="67">
        <f>VLOOKUP(A257,'02.12.2025'!$A$1:$D$5148,3,FALSE)</f>
        <v>1661</v>
      </c>
      <c r="I257" s="67"/>
      <c r="J257" s="67">
        <v>200</v>
      </c>
      <c r="K257" s="128"/>
      <c r="L257" s="128"/>
      <c r="M257" s="128">
        <v>43698</v>
      </c>
      <c r="N257" s="129"/>
      <c r="O257" s="130">
        <v>9782408012625</v>
      </c>
      <c r="P257" s="68" t="s">
        <v>373</v>
      </c>
      <c r="Q257" s="68">
        <v>1073933</v>
      </c>
      <c r="R257" s="131">
        <v>5.5</v>
      </c>
      <c r="S257" s="131">
        <f t="shared" si="49"/>
        <v>5.2132701421800949</v>
      </c>
      <c r="T257" s="257">
        <v>5.5E-2</v>
      </c>
      <c r="U257" s="68"/>
      <c r="V257" s="131">
        <f t="shared" si="54"/>
        <v>0</v>
      </c>
      <c r="W257" s="131">
        <f t="shared" si="50"/>
        <v>0</v>
      </c>
      <c r="X257" s="131"/>
      <c r="Y257" s="131"/>
      <c r="Z257" s="131"/>
      <c r="AA257" s="203">
        <f t="shared" si="55"/>
        <v>0</v>
      </c>
      <c r="AB257" s="203">
        <f>IF($AA$1690&lt;85,AA257,AA257-(AA257*#REF!))</f>
        <v>0</v>
      </c>
      <c r="AC257" s="58">
        <f t="shared" si="51"/>
        <v>5.5E-2</v>
      </c>
      <c r="AD257" s="203">
        <f t="shared" si="59"/>
        <v>0</v>
      </c>
      <c r="AE257" s="203">
        <f t="shared" si="60"/>
        <v>0</v>
      </c>
    </row>
    <row r="258" spans="1:31" s="283" customFormat="1" x14ac:dyDescent="0.2">
      <c r="A258" s="126">
        <v>9782408048570</v>
      </c>
      <c r="B258" s="127">
        <v>15</v>
      </c>
      <c r="C258" s="65" t="s">
        <v>132</v>
      </c>
      <c r="D258" s="65" t="s">
        <v>24</v>
      </c>
      <c r="E258" s="65" t="s">
        <v>347</v>
      </c>
      <c r="F258" s="86"/>
      <c r="G258" s="65" t="s">
        <v>374</v>
      </c>
      <c r="H258" s="67">
        <f>VLOOKUP(A258,'02.12.2025'!$A$1:$D$5148,3,FALSE)</f>
        <v>2516</v>
      </c>
      <c r="I258" s="67"/>
      <c r="J258" s="67">
        <v>200</v>
      </c>
      <c r="K258" s="128"/>
      <c r="L258" s="128"/>
      <c r="M258" s="128">
        <v>45357</v>
      </c>
      <c r="N258" s="129"/>
      <c r="O258" s="130">
        <v>9782408048570</v>
      </c>
      <c r="P258" s="68" t="s">
        <v>375</v>
      </c>
      <c r="Q258" s="68">
        <v>6604408</v>
      </c>
      <c r="R258" s="131">
        <v>5.5</v>
      </c>
      <c r="S258" s="131">
        <f t="shared" ref="S258:S313" si="61">R258/(1+T258)</f>
        <v>5.2132701421800949</v>
      </c>
      <c r="T258" s="257">
        <v>5.5E-2</v>
      </c>
      <c r="U258" s="68"/>
      <c r="V258" s="131">
        <f t="shared" si="54"/>
        <v>0</v>
      </c>
      <c r="W258" s="131">
        <f t="shared" ref="W258:W321" si="62">R258*U258</f>
        <v>0</v>
      </c>
      <c r="X258" s="131"/>
      <c r="Y258" s="131"/>
      <c r="Z258" s="131"/>
      <c r="AA258" s="203">
        <f t="shared" si="55"/>
        <v>0</v>
      </c>
      <c r="AB258" s="203">
        <f>IF($AA$1690&lt;85,AA258,AA258-(AA258*#REF!))</f>
        <v>0</v>
      </c>
      <c r="AC258" s="58">
        <f t="shared" ref="AC258:AC321" si="63">IF(T258=5.5%,0.055,IF(T258=20%,0.2,IF(T258=2.1%,0.021)))</f>
        <v>5.5E-2</v>
      </c>
      <c r="AD258" s="203">
        <f t="shared" si="59"/>
        <v>0</v>
      </c>
      <c r="AE258" s="203">
        <f t="shared" si="60"/>
        <v>0</v>
      </c>
    </row>
    <row r="259" spans="1:31" s="283" customFormat="1" x14ac:dyDescent="0.2">
      <c r="A259" s="126">
        <v>9782408047900</v>
      </c>
      <c r="B259" s="127">
        <v>15</v>
      </c>
      <c r="C259" s="65" t="s">
        <v>132</v>
      </c>
      <c r="D259" s="65" t="s">
        <v>24</v>
      </c>
      <c r="E259" s="65" t="s">
        <v>347</v>
      </c>
      <c r="F259" s="86"/>
      <c r="G259" s="65" t="s">
        <v>376</v>
      </c>
      <c r="H259" s="67">
        <f>VLOOKUP(A259,'02.12.2025'!$A$1:$D$5148,3,FALSE)</f>
        <v>3368</v>
      </c>
      <c r="I259" s="67"/>
      <c r="J259" s="67">
        <v>200</v>
      </c>
      <c r="K259" s="128"/>
      <c r="L259" s="128"/>
      <c r="M259" s="128">
        <v>45315</v>
      </c>
      <c r="N259" s="129"/>
      <c r="O259" s="130">
        <v>9782408047900</v>
      </c>
      <c r="P259" s="68" t="s">
        <v>377</v>
      </c>
      <c r="Q259" s="68">
        <v>6059164</v>
      </c>
      <c r="R259" s="131">
        <v>5.5</v>
      </c>
      <c r="S259" s="131">
        <f t="shared" si="61"/>
        <v>5.2132701421800949</v>
      </c>
      <c r="T259" s="257">
        <v>5.5E-2</v>
      </c>
      <c r="U259" s="68"/>
      <c r="V259" s="131">
        <f t="shared" si="54"/>
        <v>0</v>
      </c>
      <c r="W259" s="131">
        <f t="shared" si="62"/>
        <v>0</v>
      </c>
      <c r="X259" s="131"/>
      <c r="Y259" s="131"/>
      <c r="Z259" s="131"/>
      <c r="AA259" s="203">
        <f t="shared" si="55"/>
        <v>0</v>
      </c>
      <c r="AB259" s="203">
        <f>IF($AA$1690&lt;85,AA259,AA259-(AA259*#REF!))</f>
        <v>0</v>
      </c>
      <c r="AC259" s="58">
        <f t="shared" si="63"/>
        <v>5.5E-2</v>
      </c>
      <c r="AD259" s="203">
        <f t="shared" si="59"/>
        <v>0</v>
      </c>
      <c r="AE259" s="203">
        <f t="shared" si="60"/>
        <v>0</v>
      </c>
    </row>
    <row r="260" spans="1:31" s="283" customFormat="1" x14ac:dyDescent="0.2">
      <c r="A260" s="126">
        <v>9782408008222</v>
      </c>
      <c r="B260" s="127">
        <v>15</v>
      </c>
      <c r="C260" s="65" t="s">
        <v>132</v>
      </c>
      <c r="D260" s="65" t="s">
        <v>24</v>
      </c>
      <c r="E260" s="65" t="s">
        <v>347</v>
      </c>
      <c r="F260" s="86"/>
      <c r="G260" s="65" t="s">
        <v>378</v>
      </c>
      <c r="H260" s="67">
        <f>VLOOKUP(A260,'02.12.2025'!$A$1:$D$5148,3,FALSE)</f>
        <v>2107</v>
      </c>
      <c r="I260" s="67"/>
      <c r="J260" s="67">
        <v>200</v>
      </c>
      <c r="K260" s="128"/>
      <c r="L260" s="128"/>
      <c r="M260" s="128">
        <v>43838</v>
      </c>
      <c r="N260" s="129"/>
      <c r="O260" s="130">
        <v>9782408008222</v>
      </c>
      <c r="P260" s="68" t="s">
        <v>379</v>
      </c>
      <c r="Q260" s="68">
        <v>6281956</v>
      </c>
      <c r="R260" s="131">
        <v>5.5</v>
      </c>
      <c r="S260" s="131">
        <f t="shared" si="61"/>
        <v>5.2132701421800949</v>
      </c>
      <c r="T260" s="257">
        <v>5.5E-2</v>
      </c>
      <c r="U260" s="68"/>
      <c r="V260" s="131">
        <f t="shared" si="54"/>
        <v>0</v>
      </c>
      <c r="W260" s="131">
        <f t="shared" si="62"/>
        <v>0</v>
      </c>
      <c r="X260" s="131"/>
      <c r="Y260" s="131"/>
      <c r="Z260" s="131"/>
      <c r="AA260" s="203">
        <f t="shared" si="55"/>
        <v>0</v>
      </c>
      <c r="AB260" s="203">
        <f>IF($AA$1690&lt;85,AA260,AA260-(AA260*#REF!))</f>
        <v>0</v>
      </c>
      <c r="AC260" s="58">
        <f t="shared" si="63"/>
        <v>5.5E-2</v>
      </c>
      <c r="AD260" s="203">
        <f t="shared" si="59"/>
        <v>0</v>
      </c>
      <c r="AE260" s="203">
        <f t="shared" si="60"/>
        <v>0</v>
      </c>
    </row>
    <row r="261" spans="1:31" s="283" customFormat="1" x14ac:dyDescent="0.2">
      <c r="A261" s="126">
        <v>9782408008826</v>
      </c>
      <c r="B261" s="127">
        <v>15</v>
      </c>
      <c r="C261" s="65" t="s">
        <v>132</v>
      </c>
      <c r="D261" s="65" t="s">
        <v>24</v>
      </c>
      <c r="E261" s="86" t="s">
        <v>347</v>
      </c>
      <c r="F261" s="86"/>
      <c r="G261" s="65" t="s">
        <v>381</v>
      </c>
      <c r="H261" s="67">
        <f>VLOOKUP(A261,'02.12.2025'!$A$1:$D$5148,3,FALSE)</f>
        <v>1198</v>
      </c>
      <c r="I261" s="67"/>
      <c r="J261" s="67">
        <v>200</v>
      </c>
      <c r="K261" s="128"/>
      <c r="L261" s="128"/>
      <c r="M261" s="128">
        <v>43600</v>
      </c>
      <c r="N261" s="129"/>
      <c r="O261" s="130">
        <v>9782408008826</v>
      </c>
      <c r="P261" s="68" t="s">
        <v>382</v>
      </c>
      <c r="Q261" s="68">
        <v>6103676</v>
      </c>
      <c r="R261" s="131">
        <v>5.5</v>
      </c>
      <c r="S261" s="131">
        <f t="shared" si="61"/>
        <v>5.2132701421800949</v>
      </c>
      <c r="T261" s="257">
        <v>5.5E-2</v>
      </c>
      <c r="U261" s="68"/>
      <c r="V261" s="131">
        <f t="shared" si="54"/>
        <v>0</v>
      </c>
      <c r="W261" s="131">
        <f t="shared" si="62"/>
        <v>0</v>
      </c>
      <c r="X261" s="131"/>
      <c r="Y261" s="131"/>
      <c r="Z261" s="131"/>
      <c r="AA261" s="203">
        <f t="shared" si="55"/>
        <v>0</v>
      </c>
      <c r="AB261" s="203">
        <f>IF($AA$1690&lt;85,AA261,AA261-(AA261*#REF!))</f>
        <v>0</v>
      </c>
      <c r="AC261" s="58">
        <f t="shared" si="63"/>
        <v>5.5E-2</v>
      </c>
      <c r="AD261" s="203">
        <f t="shared" si="59"/>
        <v>0</v>
      </c>
      <c r="AE261" s="203">
        <f t="shared" si="60"/>
        <v>0</v>
      </c>
    </row>
    <row r="262" spans="1:31" s="283" customFormat="1" x14ac:dyDescent="0.2">
      <c r="A262" s="126">
        <v>9782408037246</v>
      </c>
      <c r="B262" s="127">
        <v>15</v>
      </c>
      <c r="C262" s="65" t="s">
        <v>132</v>
      </c>
      <c r="D262" s="65" t="s">
        <v>24</v>
      </c>
      <c r="E262" s="86" t="s">
        <v>347</v>
      </c>
      <c r="F262" s="86"/>
      <c r="G262" s="65" t="s">
        <v>383</v>
      </c>
      <c r="H262" s="67">
        <f>VLOOKUP(A262,'02.12.2025'!$A$1:$D$5148,3,FALSE)</f>
        <v>3791</v>
      </c>
      <c r="I262" s="67"/>
      <c r="J262" s="67">
        <v>200</v>
      </c>
      <c r="K262" s="128"/>
      <c r="L262" s="128"/>
      <c r="M262" s="128">
        <v>44937</v>
      </c>
      <c r="N262" s="129"/>
      <c r="O262" s="130">
        <v>9782408037246</v>
      </c>
      <c r="P262" s="68" t="s">
        <v>384</v>
      </c>
      <c r="Q262" s="68">
        <v>2051491</v>
      </c>
      <c r="R262" s="131">
        <v>5.5</v>
      </c>
      <c r="S262" s="131">
        <f t="shared" si="61"/>
        <v>5.2132701421800949</v>
      </c>
      <c r="T262" s="257">
        <v>5.5E-2</v>
      </c>
      <c r="U262" s="68"/>
      <c r="V262" s="131">
        <f t="shared" si="54"/>
        <v>0</v>
      </c>
      <c r="W262" s="131">
        <f t="shared" si="62"/>
        <v>0</v>
      </c>
      <c r="X262" s="131"/>
      <c r="Y262" s="131"/>
      <c r="Z262" s="131"/>
      <c r="AA262" s="203">
        <f t="shared" si="55"/>
        <v>0</v>
      </c>
      <c r="AB262" s="203">
        <f>IF($AA$1690&lt;85,AA262,AA262-(AA262*#REF!))</f>
        <v>0</v>
      </c>
      <c r="AC262" s="58">
        <f t="shared" si="63"/>
        <v>5.5E-2</v>
      </c>
      <c r="AD262" s="203">
        <f t="shared" si="59"/>
        <v>0</v>
      </c>
      <c r="AE262" s="203">
        <f t="shared" si="60"/>
        <v>0</v>
      </c>
    </row>
    <row r="263" spans="1:31" s="283" customFormat="1" x14ac:dyDescent="0.2">
      <c r="A263" s="126">
        <v>9782408029296</v>
      </c>
      <c r="B263" s="127">
        <v>15</v>
      </c>
      <c r="C263" s="65" t="s">
        <v>132</v>
      </c>
      <c r="D263" s="65" t="s">
        <v>24</v>
      </c>
      <c r="E263" s="65" t="s">
        <v>347</v>
      </c>
      <c r="F263" s="86"/>
      <c r="G263" s="65" t="s">
        <v>385</v>
      </c>
      <c r="H263" s="67">
        <f>VLOOKUP(A263,'02.12.2025'!$A$1:$D$5148,3,FALSE)</f>
        <v>1715</v>
      </c>
      <c r="I263" s="67"/>
      <c r="J263" s="67">
        <v>200</v>
      </c>
      <c r="K263" s="128"/>
      <c r="L263" s="128"/>
      <c r="M263" s="128">
        <v>44566</v>
      </c>
      <c r="N263" s="129"/>
      <c r="O263" s="130">
        <v>9782408029296</v>
      </c>
      <c r="P263" s="68" t="s">
        <v>386</v>
      </c>
      <c r="Q263" s="68">
        <v>3388020</v>
      </c>
      <c r="R263" s="131">
        <v>5.5</v>
      </c>
      <c r="S263" s="131">
        <f t="shared" si="61"/>
        <v>5.2132701421800949</v>
      </c>
      <c r="T263" s="257">
        <v>5.5E-2</v>
      </c>
      <c r="U263" s="68"/>
      <c r="V263" s="131">
        <f t="shared" si="54"/>
        <v>0</v>
      </c>
      <c r="W263" s="131">
        <f t="shared" si="62"/>
        <v>0</v>
      </c>
      <c r="X263" s="131"/>
      <c r="Y263" s="131"/>
      <c r="Z263" s="131"/>
      <c r="AA263" s="203">
        <f t="shared" si="55"/>
        <v>0</v>
      </c>
      <c r="AB263" s="203">
        <f>IF($AA$1690&lt;85,AA263,AA263-(AA263*#REF!))</f>
        <v>0</v>
      </c>
      <c r="AC263" s="58">
        <f t="shared" si="63"/>
        <v>5.5E-2</v>
      </c>
      <c r="AD263" s="203">
        <f t="shared" si="59"/>
        <v>0</v>
      </c>
      <c r="AE263" s="203">
        <f t="shared" si="60"/>
        <v>0</v>
      </c>
    </row>
    <row r="264" spans="1:31" s="287" customFormat="1" x14ac:dyDescent="0.2">
      <c r="A264" s="117">
        <v>9782408054311</v>
      </c>
      <c r="B264" s="118">
        <v>15</v>
      </c>
      <c r="C264" s="119" t="s">
        <v>132</v>
      </c>
      <c r="D264" s="119" t="s">
        <v>24</v>
      </c>
      <c r="E264" s="119" t="s">
        <v>347</v>
      </c>
      <c r="F264" s="120"/>
      <c r="G264" s="119" t="s">
        <v>1995</v>
      </c>
      <c r="H264" s="57">
        <f>VLOOKUP(A264,'02.12.2025'!$A$1:$D$5148,3,FALSE)</f>
        <v>1779</v>
      </c>
      <c r="I264" s="57"/>
      <c r="J264" s="57">
        <v>200</v>
      </c>
      <c r="K264" s="121"/>
      <c r="L264" s="121"/>
      <c r="M264" s="121">
        <v>45707</v>
      </c>
      <c r="N264" s="122" t="s">
        <v>28</v>
      </c>
      <c r="O264" s="125">
        <v>9782408054311</v>
      </c>
      <c r="P264" s="123" t="s">
        <v>3009</v>
      </c>
      <c r="Q264" s="123">
        <v>7729428</v>
      </c>
      <c r="R264" s="124">
        <v>5.5</v>
      </c>
      <c r="S264" s="124">
        <f t="shared" si="61"/>
        <v>5.2132701421800949</v>
      </c>
      <c r="T264" s="253">
        <v>5.5E-2</v>
      </c>
      <c r="U264" s="123"/>
      <c r="V264" s="124">
        <f t="shared" ref="V264:V327" si="64">AA264</f>
        <v>0</v>
      </c>
      <c r="W264" s="124">
        <f t="shared" si="62"/>
        <v>0</v>
      </c>
      <c r="X264" s="124"/>
      <c r="Y264" s="124"/>
      <c r="Z264" s="124"/>
      <c r="AA264" s="203">
        <f t="shared" ref="AA264" si="65">W264/(1+AC264)</f>
        <v>0</v>
      </c>
      <c r="AB264" s="203">
        <f>IF($AA$1690&lt;85,AA264,AA264-(AA264*#REF!))</f>
        <v>0</v>
      </c>
      <c r="AC264" s="58">
        <f t="shared" si="63"/>
        <v>5.5E-2</v>
      </c>
      <c r="AD264" s="203">
        <f t="shared" si="59"/>
        <v>0</v>
      </c>
      <c r="AE264" s="203">
        <f t="shared" si="60"/>
        <v>0</v>
      </c>
    </row>
    <row r="265" spans="1:31" s="283" customFormat="1" x14ac:dyDescent="0.2">
      <c r="A265" s="126">
        <v>9782408017125</v>
      </c>
      <c r="B265" s="127">
        <v>15</v>
      </c>
      <c r="C265" s="65" t="s">
        <v>132</v>
      </c>
      <c r="D265" s="65" t="s">
        <v>24</v>
      </c>
      <c r="E265" s="65" t="s">
        <v>347</v>
      </c>
      <c r="F265" s="86"/>
      <c r="G265" s="65" t="s">
        <v>387</v>
      </c>
      <c r="H265" s="67">
        <f>VLOOKUP(A265,'02.12.2025'!$A$1:$D$5148,3,FALSE)</f>
        <v>528</v>
      </c>
      <c r="I265" s="67"/>
      <c r="J265" s="67">
        <v>200</v>
      </c>
      <c r="K265" s="128"/>
      <c r="L265" s="128"/>
      <c r="M265" s="128">
        <v>43978</v>
      </c>
      <c r="N265" s="129"/>
      <c r="O265" s="130">
        <v>9782408017125</v>
      </c>
      <c r="P265" s="68" t="s">
        <v>388</v>
      </c>
      <c r="Q265" s="68">
        <v>8708230</v>
      </c>
      <c r="R265" s="131">
        <v>5.5</v>
      </c>
      <c r="S265" s="131">
        <f t="shared" si="61"/>
        <v>5.2132701421800949</v>
      </c>
      <c r="T265" s="257">
        <v>5.5E-2</v>
      </c>
      <c r="U265" s="68"/>
      <c r="V265" s="131">
        <f t="shared" si="64"/>
        <v>0</v>
      </c>
      <c r="W265" s="131">
        <f t="shared" si="62"/>
        <v>0</v>
      </c>
      <c r="X265" s="131"/>
      <c r="Y265" s="131"/>
      <c r="Z265" s="131"/>
      <c r="AA265" s="203">
        <f t="shared" si="55"/>
        <v>0</v>
      </c>
      <c r="AB265" s="203">
        <f>IF($AA$1690&lt;85,AA265,AA265-(AA265*#REF!))</f>
        <v>0</v>
      </c>
      <c r="AC265" s="58">
        <f t="shared" si="63"/>
        <v>5.5E-2</v>
      </c>
      <c r="AD265" s="203">
        <f t="shared" si="59"/>
        <v>0</v>
      </c>
      <c r="AE265" s="203">
        <f t="shared" si="60"/>
        <v>0</v>
      </c>
    </row>
    <row r="266" spans="1:31" s="283" customFormat="1" x14ac:dyDescent="0.2">
      <c r="A266" s="126">
        <v>9782408037468</v>
      </c>
      <c r="B266" s="127">
        <v>15</v>
      </c>
      <c r="C266" s="65" t="s">
        <v>132</v>
      </c>
      <c r="D266" s="65" t="s">
        <v>24</v>
      </c>
      <c r="E266" s="65" t="s">
        <v>347</v>
      </c>
      <c r="F266" s="86"/>
      <c r="G266" s="65" t="s">
        <v>389</v>
      </c>
      <c r="H266" s="67">
        <f>VLOOKUP(A266,'02.12.2025'!$A$1:$D$5148,3,FALSE)</f>
        <v>1696</v>
      </c>
      <c r="I266" s="67"/>
      <c r="J266" s="67">
        <v>200</v>
      </c>
      <c r="K266" s="128"/>
      <c r="L266" s="128"/>
      <c r="M266" s="128">
        <v>44874</v>
      </c>
      <c r="N266" s="129"/>
      <c r="O266" s="130">
        <v>9782408037468</v>
      </c>
      <c r="P266" s="68" t="s">
        <v>390</v>
      </c>
      <c r="Q266" s="68">
        <v>2648930</v>
      </c>
      <c r="R266" s="131">
        <v>5.5</v>
      </c>
      <c r="S266" s="131">
        <f t="shared" si="61"/>
        <v>5.2132701421800949</v>
      </c>
      <c r="T266" s="257">
        <v>5.5E-2</v>
      </c>
      <c r="U266" s="68"/>
      <c r="V266" s="131">
        <f t="shared" si="64"/>
        <v>0</v>
      </c>
      <c r="W266" s="131">
        <f t="shared" si="62"/>
        <v>0</v>
      </c>
      <c r="X266" s="131"/>
      <c r="Y266" s="131"/>
      <c r="Z266" s="131"/>
      <c r="AA266" s="147">
        <f t="shared" si="55"/>
        <v>0</v>
      </c>
      <c r="AB266" s="147">
        <f>IF($AA$1690&lt;85,AA266,AA266-(AA266*#REF!))</f>
        <v>0</v>
      </c>
      <c r="AC266" s="148">
        <f t="shared" si="63"/>
        <v>5.5E-2</v>
      </c>
      <c r="AD266" s="147">
        <f t="shared" si="59"/>
        <v>0</v>
      </c>
      <c r="AE266" s="147">
        <f t="shared" si="60"/>
        <v>0</v>
      </c>
    </row>
    <row r="267" spans="1:31" s="283" customFormat="1" x14ac:dyDescent="0.2">
      <c r="A267" s="126">
        <v>9782408049607</v>
      </c>
      <c r="B267" s="127">
        <v>15</v>
      </c>
      <c r="C267" s="65" t="s">
        <v>132</v>
      </c>
      <c r="D267" s="65" t="s">
        <v>24</v>
      </c>
      <c r="E267" s="65" t="s">
        <v>347</v>
      </c>
      <c r="F267" s="86"/>
      <c r="G267" s="65" t="s">
        <v>391</v>
      </c>
      <c r="H267" s="67">
        <f>VLOOKUP(A267,'02.12.2025'!$A$1:$D$5148,3,FALSE)</f>
        <v>1794</v>
      </c>
      <c r="I267" s="67"/>
      <c r="J267" s="67">
        <v>200</v>
      </c>
      <c r="K267" s="128"/>
      <c r="L267" s="128"/>
      <c r="M267" s="128">
        <v>45441</v>
      </c>
      <c r="N267" s="129"/>
      <c r="O267" s="130">
        <v>9782408049607</v>
      </c>
      <c r="P267" s="68" t="s">
        <v>392</v>
      </c>
      <c r="Q267" s="68">
        <v>8192597</v>
      </c>
      <c r="R267" s="131">
        <v>5.5</v>
      </c>
      <c r="S267" s="131">
        <f t="shared" si="61"/>
        <v>5.2132701421800949</v>
      </c>
      <c r="T267" s="257">
        <v>5.5E-2</v>
      </c>
      <c r="U267" s="68"/>
      <c r="V267" s="131">
        <f t="shared" si="64"/>
        <v>0</v>
      </c>
      <c r="W267" s="131">
        <f t="shared" si="62"/>
        <v>0</v>
      </c>
      <c r="X267" s="131"/>
      <c r="Y267" s="131"/>
      <c r="Z267" s="131"/>
      <c r="AA267" s="147">
        <f t="shared" si="55"/>
        <v>0</v>
      </c>
      <c r="AB267" s="147">
        <f>IF($AA$1690&lt;85,AA267,AA267-(AA267*#REF!))</f>
        <v>0</v>
      </c>
      <c r="AC267" s="148">
        <f t="shared" si="63"/>
        <v>5.5E-2</v>
      </c>
      <c r="AD267" s="147">
        <f t="shared" si="59"/>
        <v>0</v>
      </c>
      <c r="AE267" s="147">
        <f t="shared" si="60"/>
        <v>0</v>
      </c>
    </row>
    <row r="268" spans="1:31" s="283" customFormat="1" x14ac:dyDescent="0.2">
      <c r="A268" s="126">
        <v>9782408048754</v>
      </c>
      <c r="B268" s="127">
        <v>15</v>
      </c>
      <c r="C268" s="65" t="s">
        <v>132</v>
      </c>
      <c r="D268" s="65" t="s">
        <v>24</v>
      </c>
      <c r="E268" s="65" t="s">
        <v>347</v>
      </c>
      <c r="F268" s="86"/>
      <c r="G268" s="65" t="s">
        <v>393</v>
      </c>
      <c r="H268" s="67">
        <f>VLOOKUP(A268,'02.12.2025'!$A$1:$D$5148,3,FALSE)</f>
        <v>1722</v>
      </c>
      <c r="I268" s="67"/>
      <c r="J268" s="67">
        <v>200</v>
      </c>
      <c r="K268" s="128"/>
      <c r="L268" s="128"/>
      <c r="M268" s="128">
        <v>45441</v>
      </c>
      <c r="N268" s="129"/>
      <c r="O268" s="130">
        <v>9782408048754</v>
      </c>
      <c r="P268" s="68" t="s">
        <v>394</v>
      </c>
      <c r="Q268" s="68">
        <v>6874124</v>
      </c>
      <c r="R268" s="131">
        <v>5.5</v>
      </c>
      <c r="S268" s="131">
        <f t="shared" si="61"/>
        <v>5.2132701421800949</v>
      </c>
      <c r="T268" s="257">
        <v>5.5E-2</v>
      </c>
      <c r="U268" s="68"/>
      <c r="V268" s="131">
        <f t="shared" si="64"/>
        <v>0</v>
      </c>
      <c r="W268" s="131">
        <f t="shared" si="62"/>
        <v>0</v>
      </c>
      <c r="X268" s="131"/>
      <c r="Y268" s="131"/>
      <c r="Z268" s="131"/>
      <c r="AA268" s="147">
        <f t="shared" si="55"/>
        <v>0</v>
      </c>
      <c r="AB268" s="147">
        <f>IF($AA$1690&lt;85,AA268,AA268-(AA268*#REF!))</f>
        <v>0</v>
      </c>
      <c r="AC268" s="148">
        <f t="shared" si="63"/>
        <v>5.5E-2</v>
      </c>
      <c r="AD268" s="147">
        <f t="shared" si="59"/>
        <v>0</v>
      </c>
      <c r="AE268" s="147">
        <f t="shared" si="60"/>
        <v>0</v>
      </c>
    </row>
    <row r="269" spans="1:31" s="287" customFormat="1" x14ac:dyDescent="0.2">
      <c r="A269" s="117">
        <v>9782408054557</v>
      </c>
      <c r="B269" s="118">
        <v>15</v>
      </c>
      <c r="C269" s="119" t="s">
        <v>132</v>
      </c>
      <c r="D269" s="119" t="s">
        <v>24</v>
      </c>
      <c r="E269" s="119" t="s">
        <v>347</v>
      </c>
      <c r="F269" s="120"/>
      <c r="G269" s="119" t="s">
        <v>2371</v>
      </c>
      <c r="H269" s="57">
        <f>VLOOKUP(A269,'02.12.2025'!$A$1:$D$5148,3,FALSE)</f>
        <v>1139</v>
      </c>
      <c r="I269" s="57"/>
      <c r="J269" s="57">
        <v>200</v>
      </c>
      <c r="K269" s="121">
        <v>46094</v>
      </c>
      <c r="L269" s="121"/>
      <c r="M269" s="121">
        <v>45749</v>
      </c>
      <c r="N269" s="122" t="s">
        <v>28</v>
      </c>
      <c r="O269" s="125">
        <v>9782408054557</v>
      </c>
      <c r="P269" s="123" t="s">
        <v>3139</v>
      </c>
      <c r="Q269" s="123">
        <v>8097999</v>
      </c>
      <c r="R269" s="124">
        <v>5.5</v>
      </c>
      <c r="S269" s="124">
        <f t="shared" si="61"/>
        <v>5.2132701421800949</v>
      </c>
      <c r="T269" s="253">
        <v>5.5E-2</v>
      </c>
      <c r="U269" s="123"/>
      <c r="V269" s="124">
        <f t="shared" si="64"/>
        <v>0</v>
      </c>
      <c r="W269" s="124">
        <f t="shared" si="62"/>
        <v>0</v>
      </c>
      <c r="X269" s="124"/>
      <c r="Y269" s="124"/>
      <c r="Z269" s="124"/>
      <c r="AA269" s="203">
        <f>W269/(1+AC269)</f>
        <v>0</v>
      </c>
      <c r="AB269" s="203">
        <f>IF($AA$1690&lt;85,AA269,AA269-(AA269*#REF!))</f>
        <v>0</v>
      </c>
      <c r="AC269" s="58">
        <f t="shared" si="63"/>
        <v>5.5E-2</v>
      </c>
      <c r="AD269" s="203">
        <f>+AB269*AC269</f>
        <v>0</v>
      </c>
      <c r="AE269" s="203">
        <f>+AB269+AD269</f>
        <v>0</v>
      </c>
    </row>
    <row r="270" spans="1:31" s="283" customFormat="1" x14ac:dyDescent="0.2">
      <c r="A270" s="126">
        <v>9782408019938</v>
      </c>
      <c r="B270" s="127">
        <v>15</v>
      </c>
      <c r="C270" s="65" t="s">
        <v>132</v>
      </c>
      <c r="D270" s="65" t="s">
        <v>24</v>
      </c>
      <c r="E270" s="65" t="s">
        <v>347</v>
      </c>
      <c r="F270" s="86"/>
      <c r="G270" s="65" t="s">
        <v>220</v>
      </c>
      <c r="H270" s="67">
        <f>VLOOKUP(A270,'02.12.2025'!$A$1:$D$5148,3,FALSE)</f>
        <v>2983</v>
      </c>
      <c r="I270" s="67"/>
      <c r="J270" s="67">
        <v>200</v>
      </c>
      <c r="K270" s="128"/>
      <c r="L270" s="128"/>
      <c r="M270" s="128">
        <v>44307</v>
      </c>
      <c r="N270" s="129"/>
      <c r="O270" s="130">
        <v>9782408019938</v>
      </c>
      <c r="P270" s="68" t="s">
        <v>395</v>
      </c>
      <c r="Q270" s="68">
        <v>4271489</v>
      </c>
      <c r="R270" s="131">
        <v>5.5</v>
      </c>
      <c r="S270" s="131">
        <f t="shared" si="61"/>
        <v>5.2132701421800949</v>
      </c>
      <c r="T270" s="257">
        <v>5.5E-2</v>
      </c>
      <c r="U270" s="68"/>
      <c r="V270" s="131">
        <f t="shared" si="64"/>
        <v>0</v>
      </c>
      <c r="W270" s="131">
        <f t="shared" si="62"/>
        <v>0</v>
      </c>
      <c r="X270" s="131"/>
      <c r="Y270" s="131"/>
      <c r="Z270" s="131"/>
      <c r="AA270" s="203">
        <f t="shared" si="55"/>
        <v>0</v>
      </c>
      <c r="AB270" s="203">
        <f>IF($AA$1690&lt;85,AA270,AA270-(AA270*#REF!))</f>
        <v>0</v>
      </c>
      <c r="AC270" s="58">
        <f t="shared" si="63"/>
        <v>5.5E-2</v>
      </c>
      <c r="AD270" s="203">
        <f t="shared" si="59"/>
        <v>0</v>
      </c>
      <c r="AE270" s="203">
        <f t="shared" si="60"/>
        <v>0</v>
      </c>
    </row>
    <row r="271" spans="1:31" s="283" customFormat="1" x14ac:dyDescent="0.2">
      <c r="A271" s="126">
        <v>9782408037451</v>
      </c>
      <c r="B271" s="127">
        <v>15</v>
      </c>
      <c r="C271" s="65" t="s">
        <v>132</v>
      </c>
      <c r="D271" s="65" t="s">
        <v>24</v>
      </c>
      <c r="E271" s="65" t="s">
        <v>347</v>
      </c>
      <c r="F271" s="86"/>
      <c r="G271" s="65" t="s">
        <v>396</v>
      </c>
      <c r="H271" s="67">
        <f>VLOOKUP(A271,'02.12.2025'!$A$1:$D$5148,3,FALSE)</f>
        <v>7161</v>
      </c>
      <c r="I271" s="67"/>
      <c r="J271" s="67">
        <v>200</v>
      </c>
      <c r="K271" s="128"/>
      <c r="L271" s="128"/>
      <c r="M271" s="128">
        <v>45070</v>
      </c>
      <c r="N271" s="129"/>
      <c r="O271" s="130">
        <v>9782408037451</v>
      </c>
      <c r="P271" s="68" t="s">
        <v>397</v>
      </c>
      <c r="Q271" s="68">
        <v>2648807</v>
      </c>
      <c r="R271" s="131">
        <v>5.5</v>
      </c>
      <c r="S271" s="131">
        <f t="shared" si="61"/>
        <v>5.2132701421800949</v>
      </c>
      <c r="T271" s="257">
        <v>5.5E-2</v>
      </c>
      <c r="U271" s="68"/>
      <c r="V271" s="131">
        <f t="shared" si="64"/>
        <v>0</v>
      </c>
      <c r="W271" s="131">
        <f t="shared" si="62"/>
        <v>0</v>
      </c>
      <c r="X271" s="131"/>
      <c r="Y271" s="131"/>
      <c r="Z271" s="131"/>
      <c r="AA271" s="203">
        <f t="shared" si="55"/>
        <v>0</v>
      </c>
      <c r="AB271" s="203">
        <f>IF($AA$1690&lt;85,AA271,AA271-(AA271*#REF!))</f>
        <v>0</v>
      </c>
      <c r="AC271" s="58">
        <f t="shared" si="63"/>
        <v>5.5E-2</v>
      </c>
      <c r="AD271" s="203">
        <f t="shared" si="59"/>
        <v>0</v>
      </c>
      <c r="AE271" s="203">
        <f t="shared" si="60"/>
        <v>0</v>
      </c>
    </row>
    <row r="272" spans="1:31" s="287" customFormat="1" x14ac:dyDescent="0.2">
      <c r="A272" s="117">
        <v>9782408054397</v>
      </c>
      <c r="B272" s="118">
        <v>15</v>
      </c>
      <c r="C272" s="119" t="s">
        <v>132</v>
      </c>
      <c r="D272" s="119" t="s">
        <v>24</v>
      </c>
      <c r="E272" s="119" t="s">
        <v>347</v>
      </c>
      <c r="F272" s="120"/>
      <c r="G272" s="119" t="s">
        <v>3010</v>
      </c>
      <c r="H272" s="57">
        <f>VLOOKUP(A272,'02.12.2025'!$A$1:$D$5148,3,FALSE)</f>
        <v>515</v>
      </c>
      <c r="I272" s="57"/>
      <c r="J272" s="57">
        <v>200</v>
      </c>
      <c r="K272" s="121">
        <v>46094</v>
      </c>
      <c r="L272" s="121"/>
      <c r="M272" s="121">
        <v>45707</v>
      </c>
      <c r="N272" s="122" t="s">
        <v>28</v>
      </c>
      <c r="O272" s="125">
        <v>9782408054397</v>
      </c>
      <c r="P272" s="123" t="s">
        <v>3011</v>
      </c>
      <c r="Q272" s="123">
        <v>7959164</v>
      </c>
      <c r="R272" s="124">
        <v>5.5</v>
      </c>
      <c r="S272" s="124">
        <f t="shared" si="61"/>
        <v>5.2132701421800949</v>
      </c>
      <c r="T272" s="253">
        <v>5.5E-2</v>
      </c>
      <c r="U272" s="123"/>
      <c r="V272" s="124">
        <f t="shared" si="64"/>
        <v>0</v>
      </c>
      <c r="W272" s="124">
        <f t="shared" si="62"/>
        <v>0</v>
      </c>
      <c r="X272" s="124"/>
      <c r="Y272" s="124"/>
      <c r="Z272" s="124"/>
      <c r="AA272" s="203">
        <f>W272/(1+AC272)</f>
        <v>0</v>
      </c>
      <c r="AB272" s="203">
        <f>IF($AA$1690&lt;85,AA272,AA272-(AA272*#REF!))</f>
        <v>0</v>
      </c>
      <c r="AC272" s="58">
        <f t="shared" si="63"/>
        <v>5.5E-2</v>
      </c>
      <c r="AD272" s="203">
        <f>+AB272*AC272</f>
        <v>0</v>
      </c>
      <c r="AE272" s="203">
        <f>+AB272+AD272</f>
        <v>0</v>
      </c>
    </row>
    <row r="273" spans="1:31" s="283" customFormat="1" x14ac:dyDescent="0.2">
      <c r="A273" s="126">
        <v>9782408053390</v>
      </c>
      <c r="B273" s="127">
        <v>15</v>
      </c>
      <c r="C273" s="65" t="s">
        <v>132</v>
      </c>
      <c r="D273" s="65" t="s">
        <v>24</v>
      </c>
      <c r="E273" s="65" t="s">
        <v>347</v>
      </c>
      <c r="F273" s="86"/>
      <c r="G273" s="65" t="s">
        <v>348</v>
      </c>
      <c r="H273" s="67">
        <f>VLOOKUP(A273,'02.12.2025'!$A$1:$D$5148,3,FALSE)</f>
        <v>2743</v>
      </c>
      <c r="I273" s="67"/>
      <c r="J273" s="67">
        <v>200</v>
      </c>
      <c r="K273" s="128"/>
      <c r="L273" s="128"/>
      <c r="M273" s="128">
        <v>45560</v>
      </c>
      <c r="N273" s="129"/>
      <c r="O273" s="130">
        <v>9782408053390</v>
      </c>
      <c r="P273" s="68" t="s">
        <v>349</v>
      </c>
      <c r="Q273" s="68">
        <v>6451414</v>
      </c>
      <c r="R273" s="131">
        <v>5.5</v>
      </c>
      <c r="S273" s="131">
        <f t="shared" si="61"/>
        <v>5.2132701421800949</v>
      </c>
      <c r="T273" s="257">
        <v>5.5E-2</v>
      </c>
      <c r="U273" s="68"/>
      <c r="V273" s="131">
        <f t="shared" si="64"/>
        <v>0</v>
      </c>
      <c r="W273" s="131">
        <f t="shared" si="62"/>
        <v>0</v>
      </c>
      <c r="X273" s="131"/>
      <c r="Y273" s="131"/>
      <c r="Z273" s="131"/>
      <c r="AA273" s="203">
        <f t="shared" si="55"/>
        <v>0</v>
      </c>
      <c r="AB273" s="203">
        <f>IF($AA$1690&lt;85,AA273,AA273-(AA273*#REF!))</f>
        <v>0</v>
      </c>
      <c r="AC273" s="58">
        <f t="shared" si="63"/>
        <v>5.5E-2</v>
      </c>
      <c r="AD273" s="203">
        <f t="shared" si="59"/>
        <v>0</v>
      </c>
      <c r="AE273" s="203">
        <f t="shared" si="60"/>
        <v>0</v>
      </c>
    </row>
    <row r="274" spans="1:31" s="283" customFormat="1" x14ac:dyDescent="0.2">
      <c r="A274" s="126">
        <v>9782408031565</v>
      </c>
      <c r="B274" s="127">
        <v>15</v>
      </c>
      <c r="C274" s="65" t="s">
        <v>132</v>
      </c>
      <c r="D274" s="65" t="s">
        <v>24</v>
      </c>
      <c r="E274" s="65" t="s">
        <v>347</v>
      </c>
      <c r="F274" s="86"/>
      <c r="G274" s="65" t="s">
        <v>399</v>
      </c>
      <c r="H274" s="67">
        <f>VLOOKUP(A274,'02.12.2025'!$A$1:$D$5148,3,FALSE)</f>
        <v>48</v>
      </c>
      <c r="I274" s="67"/>
      <c r="J274" s="67">
        <v>300</v>
      </c>
      <c r="K274" s="128"/>
      <c r="L274" s="128"/>
      <c r="M274" s="128">
        <v>44664</v>
      </c>
      <c r="N274" s="129"/>
      <c r="O274" s="130">
        <v>9782408031565</v>
      </c>
      <c r="P274" s="68" t="s">
        <v>400</v>
      </c>
      <c r="Q274" s="68">
        <v>5550701</v>
      </c>
      <c r="R274" s="131">
        <v>5.5</v>
      </c>
      <c r="S274" s="131">
        <f t="shared" si="61"/>
        <v>5.2132701421800949</v>
      </c>
      <c r="T274" s="257">
        <v>5.5E-2</v>
      </c>
      <c r="U274" s="68"/>
      <c r="V274" s="131">
        <f t="shared" si="64"/>
        <v>0</v>
      </c>
      <c r="W274" s="131">
        <f t="shared" si="62"/>
        <v>0</v>
      </c>
      <c r="X274" s="131"/>
      <c r="Y274" s="131"/>
      <c r="Z274" s="131"/>
      <c r="AA274" s="203">
        <f t="shared" si="55"/>
        <v>0</v>
      </c>
      <c r="AB274" s="203">
        <f>IF($AA$1690&lt;85,AA274,AA274-(AA274*#REF!))</f>
        <v>0</v>
      </c>
      <c r="AC274" s="58">
        <f t="shared" si="63"/>
        <v>5.5E-2</v>
      </c>
      <c r="AD274" s="203">
        <f t="shared" si="59"/>
        <v>0</v>
      </c>
      <c r="AE274" s="203">
        <f t="shared" si="60"/>
        <v>0</v>
      </c>
    </row>
    <row r="275" spans="1:31" s="283" customFormat="1" x14ac:dyDescent="0.2">
      <c r="A275" s="126">
        <v>9782408037321</v>
      </c>
      <c r="B275" s="127">
        <v>15</v>
      </c>
      <c r="C275" s="65" t="s">
        <v>132</v>
      </c>
      <c r="D275" s="65" t="s">
        <v>24</v>
      </c>
      <c r="E275" s="65" t="s">
        <v>347</v>
      </c>
      <c r="F275" s="86"/>
      <c r="G275" s="65" t="s">
        <v>401</v>
      </c>
      <c r="H275" s="67">
        <f>VLOOKUP(A275,'02.12.2025'!$A$1:$D$5148,3,FALSE)</f>
        <v>1832</v>
      </c>
      <c r="I275" s="67"/>
      <c r="J275" s="67">
        <v>200</v>
      </c>
      <c r="K275" s="128"/>
      <c r="L275" s="128"/>
      <c r="M275" s="128">
        <v>45007</v>
      </c>
      <c r="N275" s="129"/>
      <c r="O275" s="130">
        <v>9782408037321</v>
      </c>
      <c r="P275" s="68" t="s">
        <v>402</v>
      </c>
      <c r="Q275" s="68">
        <v>2221817</v>
      </c>
      <c r="R275" s="131">
        <v>5.5</v>
      </c>
      <c r="S275" s="131">
        <f t="shared" si="61"/>
        <v>5.2132701421800949</v>
      </c>
      <c r="T275" s="257">
        <v>5.5E-2</v>
      </c>
      <c r="U275" s="68"/>
      <c r="V275" s="131">
        <f t="shared" si="64"/>
        <v>0</v>
      </c>
      <c r="W275" s="131">
        <f t="shared" si="62"/>
        <v>0</v>
      </c>
      <c r="X275" s="131"/>
      <c r="Y275" s="131"/>
      <c r="Z275" s="131"/>
      <c r="AA275" s="203">
        <f t="shared" si="55"/>
        <v>0</v>
      </c>
      <c r="AB275" s="203">
        <f>IF($AA$1690&lt;85,AA275,AA275-(AA275*#REF!))</f>
        <v>0</v>
      </c>
      <c r="AC275" s="58">
        <f t="shared" si="63"/>
        <v>5.5E-2</v>
      </c>
      <c r="AD275" s="203">
        <f t="shared" si="59"/>
        <v>0</v>
      </c>
      <c r="AE275" s="203">
        <f t="shared" si="60"/>
        <v>0</v>
      </c>
    </row>
    <row r="276" spans="1:31" s="283" customFormat="1" x14ac:dyDescent="0.2">
      <c r="A276" s="126">
        <v>9782408018801</v>
      </c>
      <c r="B276" s="127">
        <v>15</v>
      </c>
      <c r="C276" s="65" t="s">
        <v>132</v>
      </c>
      <c r="D276" s="65" t="s">
        <v>24</v>
      </c>
      <c r="E276" s="65" t="s">
        <v>347</v>
      </c>
      <c r="F276" s="86"/>
      <c r="G276" s="65" t="s">
        <v>403</v>
      </c>
      <c r="H276" s="67">
        <f>VLOOKUP(A276,'02.12.2025'!$A$1:$D$5148,3,FALSE)</f>
        <v>2753</v>
      </c>
      <c r="I276" s="67"/>
      <c r="J276" s="67">
        <v>200</v>
      </c>
      <c r="K276" s="128"/>
      <c r="L276" s="128"/>
      <c r="M276" s="128">
        <v>44447</v>
      </c>
      <c r="N276" s="129"/>
      <c r="O276" s="130">
        <v>9782408018801</v>
      </c>
      <c r="P276" s="68" t="s">
        <v>404</v>
      </c>
      <c r="Q276" s="68">
        <v>3289774</v>
      </c>
      <c r="R276" s="131">
        <v>5.5</v>
      </c>
      <c r="S276" s="131">
        <f t="shared" si="61"/>
        <v>5.2132701421800949</v>
      </c>
      <c r="T276" s="257">
        <v>5.5E-2</v>
      </c>
      <c r="U276" s="68"/>
      <c r="V276" s="131">
        <f t="shared" si="64"/>
        <v>0</v>
      </c>
      <c r="W276" s="131">
        <f t="shared" si="62"/>
        <v>0</v>
      </c>
      <c r="X276" s="131"/>
      <c r="Y276" s="131"/>
      <c r="Z276" s="131"/>
      <c r="AA276" s="203">
        <f t="shared" si="55"/>
        <v>0</v>
      </c>
      <c r="AB276" s="203">
        <f>IF($AA$1690&lt;85,AA276,AA276-(AA276*#REF!))</f>
        <v>0</v>
      </c>
      <c r="AC276" s="58">
        <f t="shared" si="63"/>
        <v>5.5E-2</v>
      </c>
      <c r="AD276" s="203">
        <f t="shared" si="59"/>
        <v>0</v>
      </c>
      <c r="AE276" s="203">
        <f t="shared" si="60"/>
        <v>0</v>
      </c>
    </row>
    <row r="277" spans="1:31" s="288" customFormat="1" x14ac:dyDescent="0.2">
      <c r="A277" s="132">
        <v>9782408016159</v>
      </c>
      <c r="B277" s="133">
        <v>15</v>
      </c>
      <c r="C277" s="134" t="s">
        <v>132</v>
      </c>
      <c r="D277" s="134" t="s">
        <v>24</v>
      </c>
      <c r="E277" s="135" t="s">
        <v>347</v>
      </c>
      <c r="F277" s="135"/>
      <c r="G277" s="134" t="s">
        <v>405</v>
      </c>
      <c r="H277" s="136">
        <f>VLOOKUP(A277,'02.12.2025'!$A$1:$D$5148,3,FALSE)</f>
        <v>0</v>
      </c>
      <c r="I277" s="136" t="s">
        <v>191</v>
      </c>
      <c r="J277" s="136">
        <v>300</v>
      </c>
      <c r="K277" s="137"/>
      <c r="L277" s="137"/>
      <c r="M277" s="137">
        <v>43894</v>
      </c>
      <c r="N277" s="138"/>
      <c r="O277" s="139">
        <v>9782408016159</v>
      </c>
      <c r="P277" s="140" t="s">
        <v>406</v>
      </c>
      <c r="Q277" s="140">
        <v>7654158</v>
      </c>
      <c r="R277" s="141">
        <v>5.5</v>
      </c>
      <c r="S277" s="141">
        <f t="shared" si="61"/>
        <v>5.2132701421800949</v>
      </c>
      <c r="T277" s="260">
        <v>5.5E-2</v>
      </c>
      <c r="U277" s="140"/>
      <c r="V277" s="141">
        <f t="shared" si="64"/>
        <v>0</v>
      </c>
      <c r="W277" s="141">
        <f t="shared" si="62"/>
        <v>0</v>
      </c>
      <c r="X277" s="141"/>
      <c r="Y277" s="141"/>
      <c r="Z277" s="141"/>
      <c r="AA277" s="203">
        <f t="shared" si="55"/>
        <v>0</v>
      </c>
      <c r="AB277" s="203">
        <f>IF($AA$1690&lt;85,AA277,AA277-(AA277*#REF!))</f>
        <v>0</v>
      </c>
      <c r="AC277" s="58">
        <f t="shared" si="63"/>
        <v>5.5E-2</v>
      </c>
      <c r="AD277" s="203">
        <f t="shared" si="59"/>
        <v>0</v>
      </c>
      <c r="AE277" s="203">
        <f t="shared" si="60"/>
        <v>0</v>
      </c>
    </row>
    <row r="278" spans="1:31" s="283" customFormat="1" x14ac:dyDescent="0.2">
      <c r="A278" s="126">
        <v>9782408018825</v>
      </c>
      <c r="B278" s="127">
        <v>15</v>
      </c>
      <c r="C278" s="65" t="s">
        <v>132</v>
      </c>
      <c r="D278" s="65" t="s">
        <v>24</v>
      </c>
      <c r="E278" s="65" t="s">
        <v>347</v>
      </c>
      <c r="F278" s="86"/>
      <c r="G278" s="65" t="s">
        <v>408</v>
      </c>
      <c r="H278" s="67">
        <f>VLOOKUP(A278,'02.12.2025'!$A$1:$D$5148,3,FALSE)</f>
        <v>4335</v>
      </c>
      <c r="I278" s="67"/>
      <c r="J278" s="67">
        <v>200</v>
      </c>
      <c r="K278" s="128"/>
      <c r="L278" s="128"/>
      <c r="M278" s="128">
        <v>44664</v>
      </c>
      <c r="N278" s="129"/>
      <c r="O278" s="130">
        <v>9782408018825</v>
      </c>
      <c r="P278" s="68" t="s">
        <v>409</v>
      </c>
      <c r="Q278" s="68">
        <v>3304167</v>
      </c>
      <c r="R278" s="131">
        <v>5.5</v>
      </c>
      <c r="S278" s="131">
        <f t="shared" si="61"/>
        <v>5.2132701421800949</v>
      </c>
      <c r="T278" s="257">
        <v>5.5E-2</v>
      </c>
      <c r="U278" s="68"/>
      <c r="V278" s="131">
        <f t="shared" si="64"/>
        <v>0</v>
      </c>
      <c r="W278" s="131">
        <f t="shared" si="62"/>
        <v>0</v>
      </c>
      <c r="X278" s="131"/>
      <c r="Y278" s="131"/>
      <c r="Z278" s="131"/>
      <c r="AA278" s="203">
        <f t="shared" si="55"/>
        <v>0</v>
      </c>
      <c r="AB278" s="203">
        <f>IF($AA$1690&lt;85,AA278,AA278-(AA278*#REF!))</f>
        <v>0</v>
      </c>
      <c r="AC278" s="58">
        <f t="shared" si="63"/>
        <v>5.5E-2</v>
      </c>
      <c r="AD278" s="203">
        <f t="shared" si="59"/>
        <v>0</v>
      </c>
      <c r="AE278" s="203">
        <f t="shared" si="60"/>
        <v>0</v>
      </c>
    </row>
    <row r="279" spans="1:31" s="283" customFormat="1" x14ac:dyDescent="0.2">
      <c r="A279" s="126">
        <v>9782408012618</v>
      </c>
      <c r="B279" s="127">
        <v>15</v>
      </c>
      <c r="C279" s="65" t="s">
        <v>132</v>
      </c>
      <c r="D279" s="65" t="s">
        <v>24</v>
      </c>
      <c r="E279" s="65" t="s">
        <v>347</v>
      </c>
      <c r="F279" s="86"/>
      <c r="G279" s="65" t="s">
        <v>410</v>
      </c>
      <c r="H279" s="67">
        <f>VLOOKUP(A279,'02.12.2025'!$A$1:$D$5148,3,FALSE)</f>
        <v>1547</v>
      </c>
      <c r="I279" s="67"/>
      <c r="J279" s="67">
        <v>200</v>
      </c>
      <c r="K279" s="128"/>
      <c r="L279" s="128"/>
      <c r="M279" s="128">
        <v>43698</v>
      </c>
      <c r="N279" s="129"/>
      <c r="O279" s="130">
        <v>9782408012618</v>
      </c>
      <c r="P279" s="68" t="s">
        <v>411</v>
      </c>
      <c r="Q279" s="68">
        <v>1073687</v>
      </c>
      <c r="R279" s="131">
        <v>5.5</v>
      </c>
      <c r="S279" s="131">
        <f t="shared" si="61"/>
        <v>5.2132701421800949</v>
      </c>
      <c r="T279" s="257">
        <v>5.5E-2</v>
      </c>
      <c r="U279" s="68"/>
      <c r="V279" s="131">
        <f t="shared" si="64"/>
        <v>0</v>
      </c>
      <c r="W279" s="131">
        <f t="shared" si="62"/>
        <v>0</v>
      </c>
      <c r="X279" s="131"/>
      <c r="Y279" s="131"/>
      <c r="Z279" s="131"/>
      <c r="AA279" s="203">
        <f t="shared" si="55"/>
        <v>0</v>
      </c>
      <c r="AB279" s="203">
        <f>IF($AA$1690&lt;85,AA279,AA279-(AA279*#REF!))</f>
        <v>0</v>
      </c>
      <c r="AC279" s="58">
        <f t="shared" si="63"/>
        <v>5.5E-2</v>
      </c>
      <c r="AD279" s="203">
        <f t="shared" si="59"/>
        <v>0</v>
      </c>
      <c r="AE279" s="203">
        <f t="shared" si="60"/>
        <v>0</v>
      </c>
    </row>
    <row r="280" spans="1:31" s="283" customFormat="1" x14ac:dyDescent="0.2">
      <c r="A280" s="126">
        <v>9782408037475</v>
      </c>
      <c r="B280" s="127">
        <v>15</v>
      </c>
      <c r="C280" s="65" t="s">
        <v>132</v>
      </c>
      <c r="D280" s="65" t="s">
        <v>24</v>
      </c>
      <c r="E280" s="65" t="s">
        <v>347</v>
      </c>
      <c r="F280" s="86"/>
      <c r="G280" s="65" t="s">
        <v>413</v>
      </c>
      <c r="H280" s="67">
        <f>VLOOKUP(A280,'02.12.2025'!$A$1:$D$5148,3,FALSE)</f>
        <v>2284</v>
      </c>
      <c r="I280" s="67"/>
      <c r="J280" s="67">
        <v>200</v>
      </c>
      <c r="K280" s="128">
        <v>45999</v>
      </c>
      <c r="L280" s="128"/>
      <c r="M280" s="128">
        <v>45091</v>
      </c>
      <c r="N280" s="129"/>
      <c r="O280" s="130">
        <v>9782408037475</v>
      </c>
      <c r="P280" s="68" t="s">
        <v>414</v>
      </c>
      <c r="Q280" s="68">
        <v>2649053</v>
      </c>
      <c r="R280" s="131">
        <v>5.5</v>
      </c>
      <c r="S280" s="131">
        <f t="shared" si="61"/>
        <v>5.2132701421800949</v>
      </c>
      <c r="T280" s="257">
        <v>5.5E-2</v>
      </c>
      <c r="U280" s="68"/>
      <c r="V280" s="131">
        <f t="shared" si="64"/>
        <v>0</v>
      </c>
      <c r="W280" s="131">
        <f t="shared" si="62"/>
        <v>0</v>
      </c>
      <c r="X280" s="131"/>
      <c r="Y280" s="131"/>
      <c r="Z280" s="131"/>
      <c r="AA280" s="203">
        <f t="shared" si="55"/>
        <v>0</v>
      </c>
      <c r="AB280" s="203">
        <f>IF($AA$1690&lt;85,AA280,AA280-(AA280*#REF!))</f>
        <v>0</v>
      </c>
      <c r="AC280" s="58">
        <f t="shared" si="63"/>
        <v>5.5E-2</v>
      </c>
      <c r="AD280" s="203">
        <f t="shared" si="59"/>
        <v>0</v>
      </c>
      <c r="AE280" s="203">
        <f t="shared" si="60"/>
        <v>0</v>
      </c>
    </row>
    <row r="281" spans="1:31" s="287" customFormat="1" x14ac:dyDescent="0.2">
      <c r="A281" s="117">
        <v>9782408058661</v>
      </c>
      <c r="B281" s="118">
        <v>15</v>
      </c>
      <c r="C281" s="119" t="s">
        <v>296</v>
      </c>
      <c r="D281" s="119" t="s">
        <v>24</v>
      </c>
      <c r="E281" s="120" t="s">
        <v>3317</v>
      </c>
      <c r="F281" s="120"/>
      <c r="G281" s="119" t="s">
        <v>173</v>
      </c>
      <c r="H281" s="57">
        <f>VLOOKUP(A281,'02.12.2025'!$A$1:$D$5148,3,FALSE)</f>
        <v>1229</v>
      </c>
      <c r="I281" s="57"/>
      <c r="J281" s="57">
        <v>200</v>
      </c>
      <c r="K281" s="121"/>
      <c r="L281" s="121"/>
      <c r="M281" s="121">
        <v>45840</v>
      </c>
      <c r="N281" s="122" t="s">
        <v>28</v>
      </c>
      <c r="O281" s="125">
        <v>9782408058661</v>
      </c>
      <c r="P281" s="123" t="s">
        <v>3322</v>
      </c>
      <c r="Q281" s="123">
        <v>5607931</v>
      </c>
      <c r="R281" s="124">
        <v>6.9</v>
      </c>
      <c r="S281" s="124">
        <f t="shared" si="61"/>
        <v>6.5402843601895739</v>
      </c>
      <c r="T281" s="253">
        <v>5.5E-2</v>
      </c>
      <c r="U281" s="123"/>
      <c r="V281" s="124">
        <f t="shared" si="64"/>
        <v>0</v>
      </c>
      <c r="W281" s="124">
        <f t="shared" si="62"/>
        <v>0</v>
      </c>
      <c r="X281" s="124"/>
      <c r="Y281" s="124"/>
      <c r="Z281" s="124"/>
      <c r="AA281" s="203">
        <f t="shared" ref="AA281:AA286" si="66">W281/(1+AC281)</f>
        <v>0</v>
      </c>
      <c r="AB281" s="203">
        <f>IF($AA$1690&lt;85,AA281,AA281-(AA281*#REF!))</f>
        <v>0</v>
      </c>
      <c r="AC281" s="58">
        <f t="shared" si="63"/>
        <v>5.5E-2</v>
      </c>
      <c r="AD281" s="203">
        <f t="shared" ref="AD281:AD286" si="67">+AB281*AC281</f>
        <v>0</v>
      </c>
      <c r="AE281" s="203">
        <f t="shared" ref="AE281:AE286" si="68">+AB281+AD281</f>
        <v>0</v>
      </c>
    </row>
    <row r="282" spans="1:31" s="287" customFormat="1" x14ac:dyDescent="0.2">
      <c r="A282" s="117">
        <v>9782408058647</v>
      </c>
      <c r="B282" s="118">
        <v>16</v>
      </c>
      <c r="C282" s="119" t="s">
        <v>296</v>
      </c>
      <c r="D282" s="119" t="s">
        <v>24</v>
      </c>
      <c r="E282" s="120" t="s">
        <v>3317</v>
      </c>
      <c r="F282" s="120"/>
      <c r="G282" s="119" t="s">
        <v>3318</v>
      </c>
      <c r="H282" s="57">
        <f>VLOOKUP(A282,'02.12.2025'!$A$1:$D$5148,3,FALSE)</f>
        <v>1218</v>
      </c>
      <c r="I282" s="57"/>
      <c r="J282" s="57">
        <v>200</v>
      </c>
      <c r="K282" s="121"/>
      <c r="L282" s="121"/>
      <c r="M282" s="121">
        <v>45840</v>
      </c>
      <c r="N282" s="122" t="s">
        <v>28</v>
      </c>
      <c r="O282" s="125">
        <v>9782408058647</v>
      </c>
      <c r="P282" s="123" t="s">
        <v>3319</v>
      </c>
      <c r="Q282" s="123">
        <v>5607685</v>
      </c>
      <c r="R282" s="124">
        <v>6.9</v>
      </c>
      <c r="S282" s="124">
        <f t="shared" si="61"/>
        <v>6.5402843601895739</v>
      </c>
      <c r="T282" s="253">
        <v>5.5E-2</v>
      </c>
      <c r="U282" s="123"/>
      <c r="V282" s="124">
        <f t="shared" si="64"/>
        <v>0</v>
      </c>
      <c r="W282" s="124">
        <f t="shared" si="62"/>
        <v>0</v>
      </c>
      <c r="X282" s="124"/>
      <c r="Y282" s="124"/>
      <c r="Z282" s="124"/>
      <c r="AA282" s="203">
        <f t="shared" si="66"/>
        <v>0</v>
      </c>
      <c r="AB282" s="203">
        <f>IF($AA$1690&lt;85,AA282,AA282-(AA282*#REF!))</f>
        <v>0</v>
      </c>
      <c r="AC282" s="58">
        <f t="shared" si="63"/>
        <v>5.5E-2</v>
      </c>
      <c r="AD282" s="203">
        <f t="shared" si="67"/>
        <v>0</v>
      </c>
      <c r="AE282" s="203">
        <f t="shared" si="68"/>
        <v>0</v>
      </c>
    </row>
    <row r="283" spans="1:31" s="287" customFormat="1" x14ac:dyDescent="0.2">
      <c r="A283" s="117">
        <v>9782408058654</v>
      </c>
      <c r="B283" s="118">
        <v>16</v>
      </c>
      <c r="C283" s="119" t="s">
        <v>296</v>
      </c>
      <c r="D283" s="119" t="s">
        <v>24</v>
      </c>
      <c r="E283" s="120" t="s">
        <v>3317</v>
      </c>
      <c r="F283" s="120"/>
      <c r="G283" s="119" t="s">
        <v>3320</v>
      </c>
      <c r="H283" s="57">
        <f>VLOOKUP(A283,'02.12.2025'!$A$1:$D$5148,3,FALSE)</f>
        <v>1256</v>
      </c>
      <c r="I283" s="57"/>
      <c r="J283" s="57">
        <v>200</v>
      </c>
      <c r="K283" s="121"/>
      <c r="L283" s="121"/>
      <c r="M283" s="121">
        <v>45840</v>
      </c>
      <c r="N283" s="122" t="s">
        <v>28</v>
      </c>
      <c r="O283" s="125">
        <v>9782408058654</v>
      </c>
      <c r="P283" s="123" t="s">
        <v>3321</v>
      </c>
      <c r="Q283" s="123">
        <v>5607808</v>
      </c>
      <c r="R283" s="124">
        <v>6.9</v>
      </c>
      <c r="S283" s="124">
        <f t="shared" si="61"/>
        <v>6.5402843601895739</v>
      </c>
      <c r="T283" s="253">
        <v>5.5E-2</v>
      </c>
      <c r="U283" s="123"/>
      <c r="V283" s="124">
        <f t="shared" si="64"/>
        <v>0</v>
      </c>
      <c r="W283" s="124">
        <f t="shared" si="62"/>
        <v>0</v>
      </c>
      <c r="X283" s="124"/>
      <c r="Y283" s="124"/>
      <c r="Z283" s="124"/>
      <c r="AA283" s="203">
        <f t="shared" si="66"/>
        <v>0</v>
      </c>
      <c r="AB283" s="203">
        <f>IF($AA$1690&lt;85,AA283,AA283-(AA283*#REF!))</f>
        <v>0</v>
      </c>
      <c r="AC283" s="58">
        <f t="shared" si="63"/>
        <v>5.5E-2</v>
      </c>
      <c r="AD283" s="203">
        <f t="shared" si="67"/>
        <v>0</v>
      </c>
      <c r="AE283" s="203">
        <f t="shared" si="68"/>
        <v>0</v>
      </c>
    </row>
    <row r="284" spans="1:31" s="287" customFormat="1" x14ac:dyDescent="0.2">
      <c r="A284" s="117">
        <v>9782408056490</v>
      </c>
      <c r="B284" s="118">
        <v>16</v>
      </c>
      <c r="C284" s="119" t="s">
        <v>296</v>
      </c>
      <c r="D284" s="119" t="s">
        <v>24</v>
      </c>
      <c r="E284" s="120" t="s">
        <v>3317</v>
      </c>
      <c r="F284" s="120"/>
      <c r="G284" s="119" t="s">
        <v>3323</v>
      </c>
      <c r="H284" s="57">
        <f>VLOOKUP(A284,'02.12.2025'!$A$1:$D$5148,3,FALSE)</f>
        <v>774</v>
      </c>
      <c r="I284" s="57"/>
      <c r="J284" s="57">
        <v>200</v>
      </c>
      <c r="K284" s="121"/>
      <c r="L284" s="121"/>
      <c r="M284" s="121">
        <v>45840</v>
      </c>
      <c r="N284" s="122" t="s">
        <v>28</v>
      </c>
      <c r="O284" s="125">
        <v>9782408056490</v>
      </c>
      <c r="P284" s="123" t="s">
        <v>3324</v>
      </c>
      <c r="Q284" s="123">
        <v>2919968</v>
      </c>
      <c r="R284" s="124">
        <v>6.9</v>
      </c>
      <c r="S284" s="124">
        <f t="shared" si="61"/>
        <v>6.5402843601895739</v>
      </c>
      <c r="T284" s="253">
        <v>5.5E-2</v>
      </c>
      <c r="U284" s="123"/>
      <c r="V284" s="124">
        <f t="shared" si="64"/>
        <v>0</v>
      </c>
      <c r="W284" s="124">
        <f t="shared" si="62"/>
        <v>0</v>
      </c>
      <c r="X284" s="124"/>
      <c r="Y284" s="124"/>
      <c r="Z284" s="124"/>
      <c r="AA284" s="203">
        <f t="shared" si="66"/>
        <v>0</v>
      </c>
      <c r="AB284" s="203">
        <f>IF($AA$1690&lt;85,AA284,AA284-(AA284*#REF!))</f>
        <v>0</v>
      </c>
      <c r="AC284" s="58">
        <f t="shared" si="63"/>
        <v>5.5E-2</v>
      </c>
      <c r="AD284" s="203">
        <f t="shared" si="67"/>
        <v>0</v>
      </c>
      <c r="AE284" s="203">
        <f t="shared" si="68"/>
        <v>0</v>
      </c>
    </row>
    <row r="285" spans="1:31" s="288" customFormat="1" x14ac:dyDescent="0.2">
      <c r="A285" s="132">
        <v>9782408028985</v>
      </c>
      <c r="B285" s="133">
        <v>16</v>
      </c>
      <c r="C285" s="134" t="s">
        <v>296</v>
      </c>
      <c r="D285" s="134" t="s">
        <v>24</v>
      </c>
      <c r="E285" s="134" t="s">
        <v>3563</v>
      </c>
      <c r="F285" s="135"/>
      <c r="G285" s="134" t="s">
        <v>513</v>
      </c>
      <c r="H285" s="136">
        <f>VLOOKUP(A285,'02.12.2025'!$A$1:$D$5148,3,FALSE)</f>
        <v>0</v>
      </c>
      <c r="I285" s="136" t="s">
        <v>191</v>
      </c>
      <c r="J285" s="136">
        <v>800</v>
      </c>
      <c r="K285" s="137"/>
      <c r="L285" s="137"/>
      <c r="M285" s="137">
        <v>44433</v>
      </c>
      <c r="N285" s="138"/>
      <c r="O285" s="139">
        <v>9782408028985</v>
      </c>
      <c r="P285" s="140" t="s">
        <v>514</v>
      </c>
      <c r="Q285" s="140">
        <v>3150889</v>
      </c>
      <c r="R285" s="141">
        <v>10.5</v>
      </c>
      <c r="S285" s="141">
        <f t="shared" si="61"/>
        <v>9.9526066350710902</v>
      </c>
      <c r="T285" s="260">
        <v>5.5E-2</v>
      </c>
      <c r="U285" s="140"/>
      <c r="V285" s="141">
        <f t="shared" si="64"/>
        <v>0</v>
      </c>
      <c r="W285" s="141">
        <f t="shared" si="62"/>
        <v>0</v>
      </c>
      <c r="X285" s="141"/>
      <c r="Y285" s="141"/>
      <c r="Z285" s="141"/>
      <c r="AA285" s="203">
        <f t="shared" si="66"/>
        <v>0</v>
      </c>
      <c r="AB285" s="203">
        <f>IF($AA$1690&lt;85,AA285,AA285-(AA285*#REF!))</f>
        <v>0</v>
      </c>
      <c r="AC285" s="58">
        <f t="shared" si="63"/>
        <v>5.5E-2</v>
      </c>
      <c r="AD285" s="203">
        <f t="shared" si="67"/>
        <v>0</v>
      </c>
      <c r="AE285" s="203">
        <f t="shared" si="68"/>
        <v>0</v>
      </c>
    </row>
    <row r="286" spans="1:31" s="288" customFormat="1" x14ac:dyDescent="0.2">
      <c r="A286" s="132">
        <v>9782408014148</v>
      </c>
      <c r="B286" s="133">
        <v>16</v>
      </c>
      <c r="C286" s="134" t="s">
        <v>296</v>
      </c>
      <c r="D286" s="134" t="s">
        <v>24</v>
      </c>
      <c r="E286" s="134" t="s">
        <v>3563</v>
      </c>
      <c r="F286" s="135"/>
      <c r="G286" s="134" t="s">
        <v>372</v>
      </c>
      <c r="H286" s="136">
        <f>VLOOKUP(A286,'02.12.2025'!$A$1:$D$5148,3,FALSE)</f>
        <v>0</v>
      </c>
      <c r="I286" s="136" t="s">
        <v>191</v>
      </c>
      <c r="J286" s="136">
        <v>800</v>
      </c>
      <c r="K286" s="137"/>
      <c r="L286" s="137"/>
      <c r="M286" s="137">
        <v>43712</v>
      </c>
      <c r="N286" s="138"/>
      <c r="O286" s="139">
        <v>9782408014148</v>
      </c>
      <c r="P286" s="140" t="s">
        <v>515</v>
      </c>
      <c r="Q286" s="140">
        <v>5343305</v>
      </c>
      <c r="R286" s="141">
        <v>10.5</v>
      </c>
      <c r="S286" s="141">
        <f t="shared" si="61"/>
        <v>9.9526066350710902</v>
      </c>
      <c r="T286" s="260">
        <v>5.5E-2</v>
      </c>
      <c r="U286" s="140"/>
      <c r="V286" s="141">
        <f t="shared" si="64"/>
        <v>0</v>
      </c>
      <c r="W286" s="141">
        <f t="shared" si="62"/>
        <v>0</v>
      </c>
      <c r="X286" s="141"/>
      <c r="Y286" s="141"/>
      <c r="Z286" s="141"/>
      <c r="AA286" s="203">
        <f t="shared" si="66"/>
        <v>0</v>
      </c>
      <c r="AB286" s="203">
        <f>IF($AA$1690&lt;85,AA286,AA286-(AA286*#REF!))</f>
        <v>0</v>
      </c>
      <c r="AC286" s="58">
        <f t="shared" si="63"/>
        <v>5.5E-2</v>
      </c>
      <c r="AD286" s="203">
        <f t="shared" si="67"/>
        <v>0</v>
      </c>
      <c r="AE286" s="203">
        <f t="shared" si="68"/>
        <v>0</v>
      </c>
    </row>
    <row r="287" spans="1:31" s="287" customFormat="1" x14ac:dyDescent="0.2">
      <c r="A287" s="42">
        <v>9782408060862</v>
      </c>
      <c r="B287" s="43">
        <v>16</v>
      </c>
      <c r="C287" s="298" t="s">
        <v>296</v>
      </c>
      <c r="D287" s="44" t="s">
        <v>24</v>
      </c>
      <c r="E287" s="44" t="s">
        <v>502</v>
      </c>
      <c r="F287" s="44"/>
      <c r="G287" s="44" t="s">
        <v>3406</v>
      </c>
      <c r="H287" s="57">
        <f>VLOOKUP(A287,'02.12.2025'!$A$1:$D$5148,3,FALSE)</f>
        <v>910</v>
      </c>
      <c r="I287" s="45"/>
      <c r="J287" s="45">
        <v>200</v>
      </c>
      <c r="K287" s="46"/>
      <c r="L287" s="46"/>
      <c r="M287" s="46">
        <v>45889</v>
      </c>
      <c r="N287" s="46" t="s">
        <v>28</v>
      </c>
      <c r="O287" s="43">
        <v>9782408060862</v>
      </c>
      <c r="P287" s="44" t="s">
        <v>3407</v>
      </c>
      <c r="Q287" s="123">
        <v>8307652</v>
      </c>
      <c r="R287" s="47">
        <v>7.9</v>
      </c>
      <c r="S287" s="124">
        <f t="shared" si="61"/>
        <v>7.488151658767773</v>
      </c>
      <c r="T287" s="262">
        <v>5.5E-2</v>
      </c>
      <c r="U287" s="123"/>
      <c r="V287" s="124">
        <f t="shared" si="64"/>
        <v>0</v>
      </c>
      <c r="W287" s="124">
        <f t="shared" si="62"/>
        <v>0</v>
      </c>
      <c r="X287" s="124"/>
      <c r="Y287" s="124"/>
      <c r="Z287" s="124"/>
      <c r="AA287" s="203">
        <f t="shared" si="55"/>
        <v>0</v>
      </c>
      <c r="AB287" s="203">
        <f>IF($AA$1690&lt;85,AA287,AA287-(AA287*#REF!))</f>
        <v>0</v>
      </c>
      <c r="AC287" s="58">
        <f t="shared" si="63"/>
        <v>5.5E-2</v>
      </c>
      <c r="AD287" s="203">
        <f t="shared" si="59"/>
        <v>0</v>
      </c>
      <c r="AE287" s="203">
        <f t="shared" si="60"/>
        <v>0</v>
      </c>
    </row>
    <row r="288" spans="1:31" s="287" customFormat="1" x14ac:dyDescent="0.2">
      <c r="A288" s="42">
        <v>9782408056636</v>
      </c>
      <c r="B288" s="43">
        <v>16</v>
      </c>
      <c r="C288" s="298" t="s">
        <v>296</v>
      </c>
      <c r="D288" s="44" t="s">
        <v>24</v>
      </c>
      <c r="E288" s="44" t="s">
        <v>502</v>
      </c>
      <c r="F288" s="44"/>
      <c r="G288" s="44" t="s">
        <v>1947</v>
      </c>
      <c r="H288" s="57">
        <f>VLOOKUP(A288,'02.12.2025'!$A$1:$D$5148,3,FALSE)</f>
        <v>2390</v>
      </c>
      <c r="I288" s="45"/>
      <c r="J288" s="45">
        <v>200</v>
      </c>
      <c r="K288" s="46"/>
      <c r="L288" s="46"/>
      <c r="M288" s="46">
        <v>45847</v>
      </c>
      <c r="N288" s="46" t="s">
        <v>28</v>
      </c>
      <c r="O288" s="43">
        <v>9782408056636</v>
      </c>
      <c r="P288" s="44" t="s">
        <v>3408</v>
      </c>
      <c r="Q288" s="123">
        <v>3349076</v>
      </c>
      <c r="R288" s="47">
        <v>7.9</v>
      </c>
      <c r="S288" s="124">
        <f t="shared" si="61"/>
        <v>7.488151658767773</v>
      </c>
      <c r="T288" s="262">
        <v>5.5E-2</v>
      </c>
      <c r="U288" s="123"/>
      <c r="V288" s="124">
        <f t="shared" si="64"/>
        <v>0</v>
      </c>
      <c r="W288" s="124">
        <f t="shared" si="62"/>
        <v>0</v>
      </c>
      <c r="X288" s="124"/>
      <c r="Y288" s="124"/>
      <c r="Z288" s="124"/>
      <c r="AA288" s="203">
        <f t="shared" si="55"/>
        <v>0</v>
      </c>
      <c r="AB288" s="203">
        <f>IF($AA$1690&lt;85,AA288,AA288-(AA288*#REF!))</f>
        <v>0</v>
      </c>
      <c r="AC288" s="58">
        <f t="shared" si="63"/>
        <v>5.5E-2</v>
      </c>
      <c r="AD288" s="203">
        <f t="shared" si="59"/>
        <v>0</v>
      </c>
      <c r="AE288" s="203">
        <f t="shared" si="60"/>
        <v>0</v>
      </c>
    </row>
    <row r="289" spans="1:31" s="287" customFormat="1" x14ac:dyDescent="0.2">
      <c r="A289" s="42">
        <v>9782408060879</v>
      </c>
      <c r="B289" s="43">
        <v>16</v>
      </c>
      <c r="C289" s="298" t="s">
        <v>296</v>
      </c>
      <c r="D289" s="44" t="s">
        <v>24</v>
      </c>
      <c r="E289" s="44" t="s">
        <v>502</v>
      </c>
      <c r="F289" s="44"/>
      <c r="G289" s="44" t="s">
        <v>3404</v>
      </c>
      <c r="H289" s="57">
        <f>VLOOKUP(A289,'02.12.2025'!$A$1:$D$5148,3,FALSE)</f>
        <v>1179</v>
      </c>
      <c r="I289" s="45"/>
      <c r="J289" s="45">
        <v>200</v>
      </c>
      <c r="K289" s="46"/>
      <c r="L289" s="46"/>
      <c r="M289" s="46">
        <v>45889</v>
      </c>
      <c r="N289" s="46" t="s">
        <v>28</v>
      </c>
      <c r="O289" s="43">
        <v>9782408060879</v>
      </c>
      <c r="P289" s="44" t="s">
        <v>3405</v>
      </c>
      <c r="Q289" s="123">
        <v>8307775</v>
      </c>
      <c r="R289" s="47">
        <v>7.9</v>
      </c>
      <c r="S289" s="124">
        <f t="shared" si="61"/>
        <v>7.488151658767773</v>
      </c>
      <c r="T289" s="262">
        <v>5.5E-2</v>
      </c>
      <c r="U289" s="123"/>
      <c r="V289" s="124">
        <f t="shared" si="64"/>
        <v>0</v>
      </c>
      <c r="W289" s="124">
        <f t="shared" si="62"/>
        <v>0</v>
      </c>
      <c r="X289" s="124"/>
      <c r="Y289" s="124"/>
      <c r="Z289" s="124"/>
      <c r="AA289" s="203">
        <f t="shared" si="55"/>
        <v>0</v>
      </c>
      <c r="AB289" s="203">
        <f>IF($AA$1690&lt;85,AA289,AA289-(AA289*#REF!))</f>
        <v>0</v>
      </c>
      <c r="AC289" s="58">
        <f t="shared" si="63"/>
        <v>5.5E-2</v>
      </c>
      <c r="AD289" s="203">
        <f t="shared" si="59"/>
        <v>0</v>
      </c>
      <c r="AE289" s="203">
        <f t="shared" si="60"/>
        <v>0</v>
      </c>
    </row>
    <row r="290" spans="1:31" s="287" customFormat="1" x14ac:dyDescent="0.2">
      <c r="A290" s="117">
        <v>9782408056575</v>
      </c>
      <c r="B290" s="118">
        <v>16</v>
      </c>
      <c r="C290" s="119" t="s">
        <v>296</v>
      </c>
      <c r="D290" s="119" t="s">
        <v>24</v>
      </c>
      <c r="E290" s="120" t="s">
        <v>502</v>
      </c>
      <c r="F290" s="120"/>
      <c r="G290" s="119" t="s">
        <v>3152</v>
      </c>
      <c r="H290" s="57">
        <f>VLOOKUP(A290,'02.12.2025'!$A$1:$D$5148,3,FALSE)</f>
        <v>2711</v>
      </c>
      <c r="I290" s="57"/>
      <c r="J290" s="57">
        <v>200</v>
      </c>
      <c r="K290" s="121"/>
      <c r="L290" s="121"/>
      <c r="M290" s="121">
        <v>45791</v>
      </c>
      <c r="N290" s="122" t="s">
        <v>28</v>
      </c>
      <c r="O290" s="125">
        <v>9782408056575</v>
      </c>
      <c r="P290" s="123" t="s">
        <v>3153</v>
      </c>
      <c r="Q290" s="123">
        <v>3251306</v>
      </c>
      <c r="R290" s="124">
        <v>7.9</v>
      </c>
      <c r="S290" s="124">
        <f t="shared" si="61"/>
        <v>7.488151658767773</v>
      </c>
      <c r="T290" s="253">
        <v>5.5E-2</v>
      </c>
      <c r="U290" s="123"/>
      <c r="V290" s="124">
        <f t="shared" si="64"/>
        <v>0</v>
      </c>
      <c r="W290" s="124">
        <f t="shared" si="62"/>
        <v>0</v>
      </c>
      <c r="X290" s="124"/>
      <c r="Y290" s="124"/>
      <c r="Z290" s="124"/>
      <c r="AA290" s="203">
        <f t="shared" si="55"/>
        <v>0</v>
      </c>
      <c r="AB290" s="203">
        <f>IF($AA$1690&lt;85,AA290,AA290-(AA290*#REF!))</f>
        <v>0</v>
      </c>
      <c r="AC290" s="58">
        <f t="shared" si="63"/>
        <v>5.5E-2</v>
      </c>
      <c r="AD290" s="203">
        <f t="shared" si="59"/>
        <v>0</v>
      </c>
      <c r="AE290" s="203">
        <f t="shared" si="60"/>
        <v>0</v>
      </c>
    </row>
    <row r="291" spans="1:31" s="283" customFormat="1" x14ac:dyDescent="0.2">
      <c r="A291" s="126">
        <v>9782408049713</v>
      </c>
      <c r="B291" s="127">
        <v>16</v>
      </c>
      <c r="C291" s="65" t="s">
        <v>296</v>
      </c>
      <c r="D291" s="65" t="s">
        <v>24</v>
      </c>
      <c r="E291" s="86" t="s">
        <v>502</v>
      </c>
      <c r="F291" s="86"/>
      <c r="G291" s="65" t="s">
        <v>503</v>
      </c>
      <c r="H291" s="67">
        <f>VLOOKUP(A291,'02.12.2025'!$A$1:$D$5148,3,FALSE)</f>
        <v>1492</v>
      </c>
      <c r="I291" s="67"/>
      <c r="J291" s="67">
        <v>200</v>
      </c>
      <c r="K291" s="128"/>
      <c r="L291" s="128"/>
      <c r="M291" s="128">
        <v>45364</v>
      </c>
      <c r="N291" s="129"/>
      <c r="O291" s="130">
        <v>9782408049713</v>
      </c>
      <c r="P291" s="68" t="s">
        <v>504</v>
      </c>
      <c r="Q291" s="68">
        <v>8251890</v>
      </c>
      <c r="R291" s="131">
        <v>7.9</v>
      </c>
      <c r="S291" s="131">
        <f t="shared" si="61"/>
        <v>7.488151658767773</v>
      </c>
      <c r="T291" s="257">
        <v>5.5E-2</v>
      </c>
      <c r="U291" s="68"/>
      <c r="V291" s="131">
        <f t="shared" si="64"/>
        <v>0</v>
      </c>
      <c r="W291" s="131">
        <f t="shared" si="62"/>
        <v>0</v>
      </c>
      <c r="X291" s="131"/>
      <c r="Y291" s="131"/>
      <c r="Z291" s="131"/>
      <c r="AA291" s="203">
        <f t="shared" si="55"/>
        <v>0</v>
      </c>
      <c r="AB291" s="203">
        <f>IF($AA$1690&lt;85,AA291,AA291-(AA291*#REF!))</f>
        <v>0</v>
      </c>
      <c r="AC291" s="58">
        <f t="shared" si="63"/>
        <v>5.5E-2</v>
      </c>
      <c r="AD291" s="203">
        <f t="shared" si="59"/>
        <v>0</v>
      </c>
      <c r="AE291" s="203">
        <f t="shared" si="60"/>
        <v>0</v>
      </c>
    </row>
    <row r="292" spans="1:31" s="283" customFormat="1" x14ac:dyDescent="0.2">
      <c r="A292" s="126">
        <v>9782408051495</v>
      </c>
      <c r="B292" s="127">
        <v>16</v>
      </c>
      <c r="C292" s="65" t="s">
        <v>296</v>
      </c>
      <c r="D292" s="65" t="s">
        <v>24</v>
      </c>
      <c r="E292" s="86" t="s">
        <v>502</v>
      </c>
      <c r="F292" s="86"/>
      <c r="G292" s="65" t="s">
        <v>505</v>
      </c>
      <c r="H292" s="67">
        <f>VLOOKUP(A292,'02.12.2025'!$A$1:$D$5148,3,FALSE)</f>
        <v>1071</v>
      </c>
      <c r="I292" s="67"/>
      <c r="J292" s="67">
        <v>200</v>
      </c>
      <c r="K292" s="128"/>
      <c r="L292" s="128"/>
      <c r="M292" s="128">
        <v>45364</v>
      </c>
      <c r="N292" s="129"/>
      <c r="O292" s="130">
        <v>9782408051495</v>
      </c>
      <c r="P292" s="68" t="s">
        <v>506</v>
      </c>
      <c r="Q292" s="68">
        <v>3695472</v>
      </c>
      <c r="R292" s="131">
        <v>7.9</v>
      </c>
      <c r="S292" s="131">
        <f t="shared" si="61"/>
        <v>7.488151658767773</v>
      </c>
      <c r="T292" s="257">
        <v>5.5E-2</v>
      </c>
      <c r="U292" s="68"/>
      <c r="V292" s="131">
        <f t="shared" si="64"/>
        <v>0</v>
      </c>
      <c r="W292" s="131">
        <f t="shared" si="62"/>
        <v>0</v>
      </c>
      <c r="X292" s="131"/>
      <c r="Y292" s="131"/>
      <c r="Z292" s="131"/>
      <c r="AA292" s="203">
        <f t="shared" si="55"/>
        <v>0</v>
      </c>
      <c r="AB292" s="203">
        <f>IF($AA$1690&lt;85,AA292,AA292-(AA292*#REF!))</f>
        <v>0</v>
      </c>
      <c r="AC292" s="58">
        <f t="shared" si="63"/>
        <v>5.5E-2</v>
      </c>
      <c r="AD292" s="203">
        <f t="shared" si="59"/>
        <v>0</v>
      </c>
      <c r="AE292" s="203">
        <f t="shared" si="60"/>
        <v>0</v>
      </c>
    </row>
    <row r="293" spans="1:31" s="283" customFormat="1" x14ac:dyDescent="0.2">
      <c r="A293" s="126">
        <v>9782408051501</v>
      </c>
      <c r="B293" s="127">
        <v>16</v>
      </c>
      <c r="C293" s="65" t="s">
        <v>296</v>
      </c>
      <c r="D293" s="65" t="s">
        <v>24</v>
      </c>
      <c r="E293" s="86" t="s">
        <v>502</v>
      </c>
      <c r="F293" s="86"/>
      <c r="G293" s="65" t="s">
        <v>507</v>
      </c>
      <c r="H293" s="67">
        <f>VLOOKUP(A293,'02.12.2025'!$A$1:$D$5148,3,FALSE)</f>
        <v>1792</v>
      </c>
      <c r="I293" s="67"/>
      <c r="J293" s="67">
        <v>200</v>
      </c>
      <c r="K293" s="128"/>
      <c r="L293" s="128"/>
      <c r="M293" s="128">
        <v>45364</v>
      </c>
      <c r="N293" s="129"/>
      <c r="O293" s="130">
        <v>9782408051501</v>
      </c>
      <c r="P293" s="68" t="s">
        <v>508</v>
      </c>
      <c r="Q293" s="68">
        <v>3695595</v>
      </c>
      <c r="R293" s="131">
        <v>7.9</v>
      </c>
      <c r="S293" s="131">
        <f t="shared" si="61"/>
        <v>7.488151658767773</v>
      </c>
      <c r="T293" s="257">
        <v>5.5E-2</v>
      </c>
      <c r="U293" s="68"/>
      <c r="V293" s="131">
        <f t="shared" si="64"/>
        <v>0</v>
      </c>
      <c r="W293" s="131">
        <f t="shared" si="62"/>
        <v>0</v>
      </c>
      <c r="X293" s="131"/>
      <c r="Y293" s="131"/>
      <c r="Z293" s="131"/>
      <c r="AA293" s="203">
        <f t="shared" si="55"/>
        <v>0</v>
      </c>
      <c r="AB293" s="203">
        <f>IF($AA$1690&lt;85,AA293,AA293-(AA293*#REF!))</f>
        <v>0</v>
      </c>
      <c r="AC293" s="58">
        <f t="shared" si="63"/>
        <v>5.5E-2</v>
      </c>
      <c r="AD293" s="203">
        <f t="shared" si="59"/>
        <v>0</v>
      </c>
      <c r="AE293" s="203">
        <f t="shared" si="60"/>
        <v>0</v>
      </c>
    </row>
    <row r="294" spans="1:31" s="283" customFormat="1" x14ac:dyDescent="0.2">
      <c r="A294" s="126">
        <v>9782408052720</v>
      </c>
      <c r="B294" s="127">
        <v>16</v>
      </c>
      <c r="C294" s="65" t="s">
        <v>296</v>
      </c>
      <c r="D294" s="65" t="s">
        <v>24</v>
      </c>
      <c r="E294" s="86" t="s">
        <v>502</v>
      </c>
      <c r="F294" s="86"/>
      <c r="G294" s="65" t="s">
        <v>509</v>
      </c>
      <c r="H294" s="67">
        <f>VLOOKUP(A294,'02.12.2025'!$A$1:$D$5148,3,FALSE)</f>
        <v>2564</v>
      </c>
      <c r="I294" s="67"/>
      <c r="J294" s="67">
        <v>200</v>
      </c>
      <c r="K294" s="128"/>
      <c r="L294" s="128"/>
      <c r="M294" s="128">
        <v>45476</v>
      </c>
      <c r="N294" s="129"/>
      <c r="O294" s="130">
        <v>9782408052720</v>
      </c>
      <c r="P294" s="68" t="s">
        <v>510</v>
      </c>
      <c r="Q294" s="68">
        <v>5742875</v>
      </c>
      <c r="R294" s="131">
        <v>7.9</v>
      </c>
      <c r="S294" s="131">
        <f t="shared" si="61"/>
        <v>7.488151658767773</v>
      </c>
      <c r="T294" s="257">
        <v>5.5E-2</v>
      </c>
      <c r="U294" s="68"/>
      <c r="V294" s="131">
        <f t="shared" si="64"/>
        <v>0</v>
      </c>
      <c r="W294" s="131">
        <f t="shared" si="62"/>
        <v>0</v>
      </c>
      <c r="X294" s="131"/>
      <c r="Y294" s="131"/>
      <c r="Z294" s="131"/>
      <c r="AA294" s="203">
        <f t="shared" si="55"/>
        <v>0</v>
      </c>
      <c r="AB294" s="203">
        <f>IF($AA$1690&lt;85,AA294,AA294-(AA294*#REF!))</f>
        <v>0</v>
      </c>
      <c r="AC294" s="58">
        <f t="shared" si="63"/>
        <v>5.5E-2</v>
      </c>
      <c r="AD294" s="203">
        <f t="shared" si="59"/>
        <v>0</v>
      </c>
      <c r="AE294" s="203">
        <f t="shared" si="60"/>
        <v>0</v>
      </c>
    </row>
    <row r="295" spans="1:31" s="283" customFormat="1" x14ac:dyDescent="0.2">
      <c r="A295" s="126">
        <v>9782408052737</v>
      </c>
      <c r="B295" s="127">
        <v>16</v>
      </c>
      <c r="C295" s="65" t="s">
        <v>296</v>
      </c>
      <c r="D295" s="65" t="s">
        <v>24</v>
      </c>
      <c r="E295" s="86" t="s">
        <v>502</v>
      </c>
      <c r="F295" s="86"/>
      <c r="G295" s="65" t="s">
        <v>511</v>
      </c>
      <c r="H295" s="67">
        <f>VLOOKUP(A295,'02.12.2025'!$A$1:$D$5148,3,FALSE)</f>
        <v>3020</v>
      </c>
      <c r="I295" s="67"/>
      <c r="J295" s="67">
        <v>200</v>
      </c>
      <c r="K295" s="128"/>
      <c r="L295" s="128"/>
      <c r="M295" s="128">
        <v>45476</v>
      </c>
      <c r="N295" s="129"/>
      <c r="O295" s="130">
        <v>9782408052737</v>
      </c>
      <c r="P295" s="68" t="s">
        <v>512</v>
      </c>
      <c r="Q295" s="68">
        <v>5743367</v>
      </c>
      <c r="R295" s="131">
        <v>7.9</v>
      </c>
      <c r="S295" s="131">
        <f t="shared" si="61"/>
        <v>7.488151658767773</v>
      </c>
      <c r="T295" s="257">
        <v>5.5E-2</v>
      </c>
      <c r="U295" s="68"/>
      <c r="V295" s="131">
        <f t="shared" si="64"/>
        <v>0</v>
      </c>
      <c r="W295" s="131">
        <f t="shared" si="62"/>
        <v>0</v>
      </c>
      <c r="X295" s="131"/>
      <c r="Y295" s="131"/>
      <c r="Z295" s="131"/>
      <c r="AA295" s="203">
        <f t="shared" si="55"/>
        <v>0</v>
      </c>
      <c r="AB295" s="203">
        <f>IF($AA$1690&lt;85,AA295,AA295-(AA295*#REF!))</f>
        <v>0</v>
      </c>
      <c r="AC295" s="58">
        <f t="shared" si="63"/>
        <v>5.5E-2</v>
      </c>
      <c r="AD295" s="203">
        <f t="shared" si="59"/>
        <v>0</v>
      </c>
      <c r="AE295" s="203">
        <f t="shared" si="60"/>
        <v>0</v>
      </c>
    </row>
    <row r="296" spans="1:31" s="283" customFormat="1" x14ac:dyDescent="0.2">
      <c r="A296" s="126">
        <v>9782408049720</v>
      </c>
      <c r="B296" s="127">
        <v>16</v>
      </c>
      <c r="C296" s="65" t="s">
        <v>296</v>
      </c>
      <c r="D296" s="65" t="s">
        <v>24</v>
      </c>
      <c r="E296" s="86" t="s">
        <v>502</v>
      </c>
      <c r="F296" s="86"/>
      <c r="G296" s="65" t="s">
        <v>516</v>
      </c>
      <c r="H296" s="67">
        <f>VLOOKUP(A296,'02.12.2025'!$A$1:$D$5148,3,FALSE)</f>
        <v>2413</v>
      </c>
      <c r="I296" s="67"/>
      <c r="J296" s="67">
        <v>200</v>
      </c>
      <c r="K296" s="128"/>
      <c r="L296" s="128"/>
      <c r="M296" s="128">
        <v>45364</v>
      </c>
      <c r="N296" s="129"/>
      <c r="O296" s="130">
        <v>9782408049720</v>
      </c>
      <c r="P296" s="68" t="s">
        <v>517</v>
      </c>
      <c r="Q296" s="68">
        <v>8252136</v>
      </c>
      <c r="R296" s="131">
        <v>7.9</v>
      </c>
      <c r="S296" s="131">
        <f t="shared" si="61"/>
        <v>7.488151658767773</v>
      </c>
      <c r="T296" s="257">
        <v>5.5E-2</v>
      </c>
      <c r="U296" s="68"/>
      <c r="V296" s="131">
        <f t="shared" si="64"/>
        <v>0</v>
      </c>
      <c r="W296" s="131">
        <f t="shared" si="62"/>
        <v>0</v>
      </c>
      <c r="X296" s="131"/>
      <c r="Y296" s="131"/>
      <c r="Z296" s="131"/>
      <c r="AA296" s="203">
        <f t="shared" ref="AA296:AA341" si="69">W296/(1+AC296)</f>
        <v>0</v>
      </c>
      <c r="AB296" s="203">
        <f>IF($AA$1690&lt;85,AA296,AA296-(AA296*#REF!))</f>
        <v>0</v>
      </c>
      <c r="AC296" s="58">
        <f t="shared" si="63"/>
        <v>5.5E-2</v>
      </c>
      <c r="AD296" s="203">
        <f t="shared" si="59"/>
        <v>0</v>
      </c>
      <c r="AE296" s="203">
        <f t="shared" si="60"/>
        <v>0</v>
      </c>
    </row>
    <row r="297" spans="1:31" s="283" customFormat="1" x14ac:dyDescent="0.2">
      <c r="A297" s="126">
        <v>9782408051334</v>
      </c>
      <c r="B297" s="127">
        <v>16</v>
      </c>
      <c r="C297" s="65" t="s">
        <v>296</v>
      </c>
      <c r="D297" s="65" t="s">
        <v>24</v>
      </c>
      <c r="E297" s="65" t="s">
        <v>313</v>
      </c>
      <c r="F297" s="86"/>
      <c r="G297" s="65" t="s">
        <v>314</v>
      </c>
      <c r="H297" s="67">
        <f>VLOOKUP(A297,'02.12.2025'!$A$1:$D$5148,3,FALSE)</f>
        <v>1514</v>
      </c>
      <c r="I297" s="67"/>
      <c r="J297" s="67">
        <v>200</v>
      </c>
      <c r="K297" s="128"/>
      <c r="L297" s="128"/>
      <c r="M297" s="128">
        <v>45560</v>
      </c>
      <c r="N297" s="129"/>
      <c r="O297" s="130">
        <v>9782408051334</v>
      </c>
      <c r="P297" s="68" t="s">
        <v>315</v>
      </c>
      <c r="Q297" s="68">
        <v>3602284</v>
      </c>
      <c r="R297" s="131">
        <v>13.5</v>
      </c>
      <c r="S297" s="131">
        <f t="shared" si="61"/>
        <v>12.796208530805687</v>
      </c>
      <c r="T297" s="257">
        <v>5.5E-2</v>
      </c>
      <c r="U297" s="68"/>
      <c r="V297" s="131">
        <f t="shared" si="64"/>
        <v>0</v>
      </c>
      <c r="W297" s="131">
        <f t="shared" si="62"/>
        <v>0</v>
      </c>
      <c r="X297" s="131"/>
      <c r="Y297" s="131"/>
      <c r="Z297" s="131"/>
      <c r="AA297" s="203">
        <f t="shared" si="69"/>
        <v>0</v>
      </c>
      <c r="AB297" s="203">
        <f>IF($AA$1690&lt;85,AA297,AA297-(AA297*#REF!))</f>
        <v>0</v>
      </c>
      <c r="AC297" s="58">
        <f t="shared" si="63"/>
        <v>5.5E-2</v>
      </c>
      <c r="AD297" s="203">
        <f t="shared" si="59"/>
        <v>0</v>
      </c>
      <c r="AE297" s="203">
        <f t="shared" si="60"/>
        <v>0</v>
      </c>
    </row>
    <row r="298" spans="1:31" s="283" customFormat="1" x14ac:dyDescent="0.2">
      <c r="A298" s="59">
        <v>9782408033484</v>
      </c>
      <c r="B298" s="60">
        <v>16</v>
      </c>
      <c r="C298" s="154" t="s">
        <v>296</v>
      </c>
      <c r="D298" s="61" t="s">
        <v>24</v>
      </c>
      <c r="E298" s="61" t="s">
        <v>313</v>
      </c>
      <c r="F298" s="61"/>
      <c r="G298" s="61" t="s">
        <v>316</v>
      </c>
      <c r="H298" s="67">
        <f>VLOOKUP(A298,'02.12.2025'!$A$1:$D$5148,3,FALSE)</f>
        <v>183</v>
      </c>
      <c r="I298" s="62"/>
      <c r="J298" s="62">
        <v>200</v>
      </c>
      <c r="K298" s="76">
        <v>46183</v>
      </c>
      <c r="L298" s="63"/>
      <c r="M298" s="76">
        <v>44839</v>
      </c>
      <c r="N298" s="63"/>
      <c r="O298" s="60">
        <v>9782408033484</v>
      </c>
      <c r="P298" s="62" t="s">
        <v>317</v>
      </c>
      <c r="Q298" s="68">
        <v>7374977</v>
      </c>
      <c r="R298" s="64">
        <v>13.5</v>
      </c>
      <c r="S298" s="131">
        <f t="shared" si="61"/>
        <v>12.796208530805687</v>
      </c>
      <c r="T298" s="258">
        <v>5.5E-2</v>
      </c>
      <c r="U298" s="68"/>
      <c r="V298" s="131">
        <f t="shared" si="64"/>
        <v>0</v>
      </c>
      <c r="W298" s="131">
        <f t="shared" si="62"/>
        <v>0</v>
      </c>
      <c r="X298" s="131"/>
      <c r="Y298" s="131"/>
      <c r="Z298" s="131"/>
      <c r="AA298" s="203">
        <f t="shared" si="69"/>
        <v>0</v>
      </c>
      <c r="AB298" s="203">
        <f>IF($AA$1690&lt;85,AA298,AA298-(AA298*#REF!))</f>
        <v>0</v>
      </c>
      <c r="AC298" s="58">
        <f t="shared" si="63"/>
        <v>5.5E-2</v>
      </c>
      <c r="AD298" s="203">
        <f t="shared" si="59"/>
        <v>0</v>
      </c>
      <c r="AE298" s="203">
        <f t="shared" si="60"/>
        <v>0</v>
      </c>
    </row>
    <row r="299" spans="1:31" s="283" customFormat="1" x14ac:dyDescent="0.2">
      <c r="A299" s="59">
        <v>9782408033460</v>
      </c>
      <c r="B299" s="60">
        <v>16</v>
      </c>
      <c r="C299" s="154" t="s">
        <v>296</v>
      </c>
      <c r="D299" s="61" t="s">
        <v>24</v>
      </c>
      <c r="E299" s="61" t="s">
        <v>313</v>
      </c>
      <c r="F299" s="61"/>
      <c r="G299" s="61" t="s">
        <v>318</v>
      </c>
      <c r="H299" s="67">
        <f>VLOOKUP(A299,'02.12.2025'!$A$1:$D$5148,3,FALSE)</f>
        <v>796</v>
      </c>
      <c r="I299" s="62"/>
      <c r="J299" s="62">
        <v>200</v>
      </c>
      <c r="K299" s="63"/>
      <c r="L299" s="63"/>
      <c r="M299" s="76">
        <v>45182</v>
      </c>
      <c r="N299" s="63"/>
      <c r="O299" s="60">
        <v>9782408033460</v>
      </c>
      <c r="P299" s="62" t="s">
        <v>319</v>
      </c>
      <c r="Q299" s="68">
        <v>7374607</v>
      </c>
      <c r="R299" s="64">
        <v>13.5</v>
      </c>
      <c r="S299" s="131">
        <f t="shared" si="61"/>
        <v>12.796208530805687</v>
      </c>
      <c r="T299" s="258">
        <v>5.5E-2</v>
      </c>
      <c r="U299" s="146"/>
      <c r="V299" s="131">
        <f t="shared" si="64"/>
        <v>0</v>
      </c>
      <c r="W299" s="131">
        <f t="shared" si="62"/>
        <v>0</v>
      </c>
      <c r="X299" s="131"/>
      <c r="Y299" s="131"/>
      <c r="Z299" s="131"/>
      <c r="AA299" s="203">
        <f t="shared" si="69"/>
        <v>0</v>
      </c>
      <c r="AB299" s="203">
        <f>IF($AA$1690&lt;85,AA299,AA299-(AA299*#REF!))</f>
        <v>0</v>
      </c>
      <c r="AC299" s="58">
        <f t="shared" si="63"/>
        <v>5.5E-2</v>
      </c>
      <c r="AD299" s="203">
        <f t="shared" si="59"/>
        <v>0</v>
      </c>
      <c r="AE299" s="203">
        <f t="shared" si="60"/>
        <v>0</v>
      </c>
    </row>
    <row r="300" spans="1:31" s="283" customFormat="1" x14ac:dyDescent="0.2">
      <c r="A300" s="126">
        <v>9782408049225</v>
      </c>
      <c r="B300" s="127">
        <v>16</v>
      </c>
      <c r="C300" s="65" t="s">
        <v>296</v>
      </c>
      <c r="D300" s="65" t="s">
        <v>24</v>
      </c>
      <c r="E300" s="65" t="s">
        <v>518</v>
      </c>
      <c r="F300" s="86"/>
      <c r="G300" s="65" t="s">
        <v>519</v>
      </c>
      <c r="H300" s="67">
        <f>VLOOKUP(A300,'02.12.2025'!$A$1:$D$5148,3,FALSE)</f>
        <v>2612</v>
      </c>
      <c r="I300" s="67"/>
      <c r="J300" s="67">
        <v>300</v>
      </c>
      <c r="K300" s="128"/>
      <c r="L300" s="128"/>
      <c r="M300" s="128">
        <v>45392</v>
      </c>
      <c r="N300" s="129"/>
      <c r="O300" s="130">
        <v>9782408049225</v>
      </c>
      <c r="P300" s="68" t="s">
        <v>520</v>
      </c>
      <c r="Q300" s="68">
        <v>7776568</v>
      </c>
      <c r="R300" s="131">
        <v>11.9</v>
      </c>
      <c r="S300" s="131">
        <f t="shared" si="61"/>
        <v>11.279620853080569</v>
      </c>
      <c r="T300" s="257">
        <v>5.5E-2</v>
      </c>
      <c r="U300" s="68"/>
      <c r="V300" s="131">
        <f t="shared" si="64"/>
        <v>0</v>
      </c>
      <c r="W300" s="131">
        <f t="shared" si="62"/>
        <v>0</v>
      </c>
      <c r="X300" s="131"/>
      <c r="Y300" s="131"/>
      <c r="Z300" s="131"/>
      <c r="AA300" s="203">
        <f t="shared" si="69"/>
        <v>0</v>
      </c>
      <c r="AB300" s="203">
        <f>IF($AA$1690&lt;85,AA300,AA300-(AA300*#REF!))</f>
        <v>0</v>
      </c>
      <c r="AC300" s="58">
        <f t="shared" si="63"/>
        <v>5.5E-2</v>
      </c>
      <c r="AD300" s="203">
        <f t="shared" si="59"/>
        <v>0</v>
      </c>
      <c r="AE300" s="203">
        <f t="shared" si="60"/>
        <v>0</v>
      </c>
    </row>
    <row r="301" spans="1:31" s="283" customFormat="1" x14ac:dyDescent="0.2">
      <c r="A301" s="126">
        <v>9782408049232</v>
      </c>
      <c r="B301" s="127">
        <v>16</v>
      </c>
      <c r="C301" s="65" t="s">
        <v>296</v>
      </c>
      <c r="D301" s="65" t="s">
        <v>24</v>
      </c>
      <c r="E301" s="65" t="s">
        <v>518</v>
      </c>
      <c r="F301" s="86"/>
      <c r="G301" s="65" t="s">
        <v>521</v>
      </c>
      <c r="H301" s="67">
        <f>VLOOKUP(A301,'02.12.2025'!$A$1:$D$5148,3,FALSE)</f>
        <v>4404</v>
      </c>
      <c r="I301" s="67"/>
      <c r="J301" s="67">
        <v>300</v>
      </c>
      <c r="K301" s="128"/>
      <c r="L301" s="128"/>
      <c r="M301" s="128">
        <v>45448</v>
      </c>
      <c r="N301" s="129"/>
      <c r="O301" s="130">
        <v>9782408049232</v>
      </c>
      <c r="P301" s="68" t="s">
        <v>522</v>
      </c>
      <c r="Q301" s="68">
        <v>7776691</v>
      </c>
      <c r="R301" s="131">
        <v>11.9</v>
      </c>
      <c r="S301" s="131">
        <f t="shared" si="61"/>
        <v>11.279620853080569</v>
      </c>
      <c r="T301" s="257">
        <v>5.5E-2</v>
      </c>
      <c r="U301" s="68"/>
      <c r="V301" s="131">
        <f t="shared" si="64"/>
        <v>0</v>
      </c>
      <c r="W301" s="131">
        <f t="shared" si="62"/>
        <v>0</v>
      </c>
      <c r="X301" s="131"/>
      <c r="Y301" s="131"/>
      <c r="Z301" s="131"/>
      <c r="AA301" s="147">
        <f t="shared" si="69"/>
        <v>0</v>
      </c>
      <c r="AB301" s="147">
        <f>IF($AA$1690&lt;85,AA301,AA301-(AA301*#REF!))</f>
        <v>0</v>
      </c>
      <c r="AC301" s="148">
        <f t="shared" si="63"/>
        <v>5.5E-2</v>
      </c>
      <c r="AD301" s="147">
        <f t="shared" si="59"/>
        <v>0</v>
      </c>
      <c r="AE301" s="147">
        <f t="shared" si="60"/>
        <v>0</v>
      </c>
    </row>
    <row r="302" spans="1:31" s="283" customFormat="1" x14ac:dyDescent="0.2">
      <c r="A302" s="126">
        <v>9782408031541</v>
      </c>
      <c r="B302" s="127">
        <v>16</v>
      </c>
      <c r="C302" s="65" t="s">
        <v>296</v>
      </c>
      <c r="D302" s="65" t="s">
        <v>24</v>
      </c>
      <c r="E302" s="65" t="s">
        <v>518</v>
      </c>
      <c r="F302" s="86"/>
      <c r="G302" s="65" t="s">
        <v>523</v>
      </c>
      <c r="H302" s="67">
        <f>VLOOKUP(A302,'02.12.2025'!$A$1:$D$5148,3,FALSE)</f>
        <v>60</v>
      </c>
      <c r="I302" s="67"/>
      <c r="J302" s="67">
        <v>300</v>
      </c>
      <c r="K302" s="128"/>
      <c r="L302" s="128"/>
      <c r="M302" s="128">
        <v>44664</v>
      </c>
      <c r="N302" s="129"/>
      <c r="O302" s="130">
        <v>9782408031541</v>
      </c>
      <c r="P302" s="68" t="s">
        <v>524</v>
      </c>
      <c r="Q302" s="68">
        <v>5075603</v>
      </c>
      <c r="R302" s="131">
        <v>11.9</v>
      </c>
      <c r="S302" s="131">
        <f t="shared" si="61"/>
        <v>11.279620853080569</v>
      </c>
      <c r="T302" s="257">
        <v>5.5E-2</v>
      </c>
      <c r="U302" s="68"/>
      <c r="V302" s="131">
        <f t="shared" si="64"/>
        <v>0</v>
      </c>
      <c r="W302" s="131">
        <f t="shared" si="62"/>
        <v>0</v>
      </c>
      <c r="X302" s="131"/>
      <c r="Y302" s="131"/>
      <c r="Z302" s="131"/>
      <c r="AA302" s="203">
        <f t="shared" si="69"/>
        <v>0</v>
      </c>
      <c r="AB302" s="203">
        <f>IF($AA$1690&lt;85,AA302,AA302-(AA302*#REF!))</f>
        <v>0</v>
      </c>
      <c r="AC302" s="58">
        <f t="shared" si="63"/>
        <v>5.5E-2</v>
      </c>
      <c r="AD302" s="203">
        <f t="shared" si="59"/>
        <v>0</v>
      </c>
      <c r="AE302" s="203">
        <f t="shared" si="60"/>
        <v>0</v>
      </c>
    </row>
    <row r="303" spans="1:31" s="283" customFormat="1" x14ac:dyDescent="0.2">
      <c r="A303" s="126">
        <v>9782408031534</v>
      </c>
      <c r="B303" s="127">
        <v>16</v>
      </c>
      <c r="C303" s="65" t="s">
        <v>296</v>
      </c>
      <c r="D303" s="65" t="s">
        <v>24</v>
      </c>
      <c r="E303" s="65" t="s">
        <v>518</v>
      </c>
      <c r="F303" s="86"/>
      <c r="G303" s="65" t="s">
        <v>525</v>
      </c>
      <c r="H303" s="67">
        <f>VLOOKUP(A303,'02.12.2025'!$A$1:$D$5148,3,FALSE)</f>
        <v>480</v>
      </c>
      <c r="I303" s="67"/>
      <c r="J303" s="67">
        <v>300</v>
      </c>
      <c r="K303" s="128"/>
      <c r="L303" s="128"/>
      <c r="M303" s="128">
        <v>44664</v>
      </c>
      <c r="N303" s="129"/>
      <c r="O303" s="130">
        <v>9782408031534</v>
      </c>
      <c r="P303" s="68" t="s">
        <v>526</v>
      </c>
      <c r="Q303" s="68">
        <v>5075480</v>
      </c>
      <c r="R303" s="131">
        <v>11.9</v>
      </c>
      <c r="S303" s="131">
        <f t="shared" si="61"/>
        <v>11.279620853080569</v>
      </c>
      <c r="T303" s="257">
        <v>5.5E-2</v>
      </c>
      <c r="U303" s="68"/>
      <c r="V303" s="131">
        <f t="shared" si="64"/>
        <v>0</v>
      </c>
      <c r="W303" s="131">
        <f t="shared" si="62"/>
        <v>0</v>
      </c>
      <c r="X303" s="131"/>
      <c r="Y303" s="131"/>
      <c r="Z303" s="131"/>
      <c r="AA303" s="203">
        <f t="shared" si="69"/>
        <v>0</v>
      </c>
      <c r="AB303" s="203">
        <f>IF($AA$1690&lt;85,AA303,AA303-(AA303*#REF!))</f>
        <v>0</v>
      </c>
      <c r="AC303" s="58">
        <f t="shared" si="63"/>
        <v>5.5E-2</v>
      </c>
      <c r="AD303" s="203">
        <f t="shared" si="59"/>
        <v>0</v>
      </c>
      <c r="AE303" s="203">
        <f t="shared" si="60"/>
        <v>0</v>
      </c>
    </row>
    <row r="304" spans="1:31" s="283" customFormat="1" x14ac:dyDescent="0.2">
      <c r="A304" s="59">
        <v>9782408047016</v>
      </c>
      <c r="B304" s="60">
        <v>16</v>
      </c>
      <c r="C304" s="59" t="s">
        <v>296</v>
      </c>
      <c r="D304" s="61" t="s">
        <v>24</v>
      </c>
      <c r="E304" s="61" t="s">
        <v>518</v>
      </c>
      <c r="F304" s="61"/>
      <c r="G304" s="61" t="s">
        <v>527</v>
      </c>
      <c r="H304" s="67">
        <f>VLOOKUP(A304,'02.12.2025'!$A$1:$D$5148,3,FALSE)</f>
        <v>2194</v>
      </c>
      <c r="I304" s="62"/>
      <c r="J304" s="148">
        <v>300</v>
      </c>
      <c r="K304" s="63"/>
      <c r="L304" s="63"/>
      <c r="M304" s="63">
        <v>45224</v>
      </c>
      <c r="N304" s="63"/>
      <c r="O304" s="60">
        <v>9782408047016</v>
      </c>
      <c r="P304" s="62" t="s">
        <v>528</v>
      </c>
      <c r="Q304" s="68">
        <v>5024637</v>
      </c>
      <c r="R304" s="64">
        <v>15</v>
      </c>
      <c r="S304" s="131">
        <f t="shared" si="61"/>
        <v>14.218009478672986</v>
      </c>
      <c r="T304" s="258">
        <v>5.5E-2</v>
      </c>
      <c r="U304" s="61"/>
      <c r="V304" s="131">
        <f t="shared" si="64"/>
        <v>0</v>
      </c>
      <c r="W304" s="131">
        <f t="shared" si="62"/>
        <v>0</v>
      </c>
      <c r="X304" s="131"/>
      <c r="Y304" s="131"/>
      <c r="Z304" s="131"/>
      <c r="AA304" s="203">
        <f t="shared" si="69"/>
        <v>0</v>
      </c>
      <c r="AB304" s="203">
        <f>IF($AA$1690&lt;85,AA304,AA304-(AA304*#REF!))</f>
        <v>0</v>
      </c>
      <c r="AC304" s="58">
        <f t="shared" si="63"/>
        <v>5.5E-2</v>
      </c>
      <c r="AD304" s="203">
        <f t="shared" si="59"/>
        <v>0</v>
      </c>
      <c r="AE304" s="203">
        <f t="shared" si="60"/>
        <v>0</v>
      </c>
    </row>
    <row r="305" spans="1:31" s="283" customFormat="1" x14ac:dyDescent="0.2">
      <c r="A305" s="126">
        <v>9782408052423</v>
      </c>
      <c r="B305" s="127">
        <v>16</v>
      </c>
      <c r="C305" s="65" t="s">
        <v>296</v>
      </c>
      <c r="D305" s="65" t="s">
        <v>24</v>
      </c>
      <c r="E305" s="65" t="s">
        <v>518</v>
      </c>
      <c r="F305" s="86"/>
      <c r="G305" s="65" t="s">
        <v>529</v>
      </c>
      <c r="H305" s="67">
        <f>VLOOKUP(A305,'02.12.2025'!$A$1:$D$5148,3,FALSE)</f>
        <v>2497</v>
      </c>
      <c r="I305" s="67"/>
      <c r="J305" s="67">
        <v>300</v>
      </c>
      <c r="K305" s="128"/>
      <c r="L305" s="128"/>
      <c r="M305" s="128">
        <v>45581</v>
      </c>
      <c r="N305" s="129"/>
      <c r="O305" s="130">
        <v>9782408052423</v>
      </c>
      <c r="P305" s="68" t="s">
        <v>530</v>
      </c>
      <c r="Q305" s="68">
        <v>5361668</v>
      </c>
      <c r="R305" s="131">
        <v>25</v>
      </c>
      <c r="S305" s="131">
        <f t="shared" si="61"/>
        <v>23.696682464454977</v>
      </c>
      <c r="T305" s="257">
        <v>5.5E-2</v>
      </c>
      <c r="U305" s="68"/>
      <c r="V305" s="131">
        <f t="shared" si="64"/>
        <v>0</v>
      </c>
      <c r="W305" s="131">
        <f t="shared" si="62"/>
        <v>0</v>
      </c>
      <c r="X305" s="131"/>
      <c r="Y305" s="131"/>
      <c r="Z305" s="131"/>
      <c r="AA305" s="203">
        <f t="shared" si="69"/>
        <v>0</v>
      </c>
      <c r="AB305" s="203">
        <f>IF($AA$1690&lt;85,AA305,AA305-(AA305*#REF!))</f>
        <v>0</v>
      </c>
      <c r="AC305" s="58">
        <f t="shared" si="63"/>
        <v>5.5E-2</v>
      </c>
      <c r="AD305" s="203">
        <f t="shared" si="59"/>
        <v>0</v>
      </c>
      <c r="AE305" s="203">
        <f t="shared" si="60"/>
        <v>0</v>
      </c>
    </row>
    <row r="306" spans="1:31" s="283" customFormat="1" x14ac:dyDescent="0.2">
      <c r="A306" s="59">
        <v>9782408017545</v>
      </c>
      <c r="B306" s="60">
        <v>17</v>
      </c>
      <c r="C306" s="154" t="s">
        <v>296</v>
      </c>
      <c r="D306" s="61" t="s">
        <v>24</v>
      </c>
      <c r="E306" s="61" t="s">
        <v>518</v>
      </c>
      <c r="F306" s="61"/>
      <c r="G306" s="61" t="s">
        <v>531</v>
      </c>
      <c r="H306" s="67">
        <f>VLOOKUP(A306,'02.12.2025'!$A$1:$D$5148,3,FALSE)</f>
        <v>2649</v>
      </c>
      <c r="I306" s="62"/>
      <c r="J306" s="62">
        <v>300</v>
      </c>
      <c r="K306" s="63"/>
      <c r="L306" s="63"/>
      <c r="M306" s="63">
        <v>44748</v>
      </c>
      <c r="N306" s="63"/>
      <c r="O306" s="60">
        <v>9782408017545</v>
      </c>
      <c r="P306" s="62" t="s">
        <v>532</v>
      </c>
      <c r="Q306" s="68">
        <v>1099969</v>
      </c>
      <c r="R306" s="64">
        <v>14.9</v>
      </c>
      <c r="S306" s="131">
        <f t="shared" si="61"/>
        <v>14.123222748815166</v>
      </c>
      <c r="T306" s="258">
        <v>5.5E-2</v>
      </c>
      <c r="U306" s="68"/>
      <c r="V306" s="131">
        <f t="shared" si="64"/>
        <v>0</v>
      </c>
      <c r="W306" s="131">
        <f t="shared" si="62"/>
        <v>0</v>
      </c>
      <c r="X306" s="131"/>
      <c r="Y306" s="131"/>
      <c r="Z306" s="131"/>
      <c r="AA306" s="203">
        <f t="shared" si="69"/>
        <v>0</v>
      </c>
      <c r="AB306" s="203">
        <f>IF($AA$1690&lt;85,AA306,AA306-(AA306*#REF!))</f>
        <v>0</v>
      </c>
      <c r="AC306" s="58">
        <f t="shared" si="63"/>
        <v>5.5E-2</v>
      </c>
      <c r="AD306" s="203">
        <f t="shared" si="59"/>
        <v>0</v>
      </c>
      <c r="AE306" s="203">
        <f t="shared" si="60"/>
        <v>0</v>
      </c>
    </row>
    <row r="307" spans="1:31" s="283" customFormat="1" x14ac:dyDescent="0.2">
      <c r="A307" s="71">
        <v>9782408019396</v>
      </c>
      <c r="B307" s="72">
        <v>17</v>
      </c>
      <c r="C307" s="297" t="s">
        <v>296</v>
      </c>
      <c r="D307" s="73" t="s">
        <v>24</v>
      </c>
      <c r="E307" s="73" t="s">
        <v>518</v>
      </c>
      <c r="F307" s="73"/>
      <c r="G307" s="73" t="s">
        <v>533</v>
      </c>
      <c r="H307" s="67">
        <f>VLOOKUP(A307,'02.12.2025'!$A$1:$D$5148,3,FALSE)</f>
        <v>2899</v>
      </c>
      <c r="I307" s="74"/>
      <c r="J307" s="74">
        <v>200</v>
      </c>
      <c r="K307" s="75"/>
      <c r="L307" s="75"/>
      <c r="M307" s="75">
        <v>45476</v>
      </c>
      <c r="N307" s="75"/>
      <c r="O307" s="72">
        <v>9782408019396</v>
      </c>
      <c r="P307" s="74" t="s">
        <v>534</v>
      </c>
      <c r="Q307" s="68">
        <v>4140688</v>
      </c>
      <c r="R307" s="70">
        <v>14.9</v>
      </c>
      <c r="S307" s="131">
        <f t="shared" si="61"/>
        <v>14.123222748815166</v>
      </c>
      <c r="T307" s="259">
        <v>5.5E-2</v>
      </c>
      <c r="U307" s="68"/>
      <c r="V307" s="131">
        <f t="shared" si="64"/>
        <v>0</v>
      </c>
      <c r="W307" s="131">
        <f t="shared" si="62"/>
        <v>0</v>
      </c>
      <c r="X307" s="131"/>
      <c r="Y307" s="131"/>
      <c r="Z307" s="131"/>
      <c r="AA307" s="203">
        <f t="shared" si="69"/>
        <v>0</v>
      </c>
      <c r="AB307" s="203">
        <f>IF($AA$1690&lt;85,AA307,AA307-(AA307*#REF!))</f>
        <v>0</v>
      </c>
      <c r="AC307" s="58">
        <f t="shared" si="63"/>
        <v>5.5E-2</v>
      </c>
      <c r="AD307" s="203">
        <f t="shared" si="59"/>
        <v>0</v>
      </c>
      <c r="AE307" s="203">
        <f t="shared" si="60"/>
        <v>0</v>
      </c>
    </row>
    <row r="308" spans="1:31" s="283" customFormat="1" x14ac:dyDescent="0.2">
      <c r="A308" s="126">
        <v>9782408052447</v>
      </c>
      <c r="B308" s="127">
        <v>17</v>
      </c>
      <c r="C308" s="65" t="s">
        <v>98</v>
      </c>
      <c r="D308" s="65" t="s">
        <v>24</v>
      </c>
      <c r="E308" s="65" t="s">
        <v>535</v>
      </c>
      <c r="F308" s="86" t="s">
        <v>545</v>
      </c>
      <c r="G308" s="65" t="s">
        <v>546</v>
      </c>
      <c r="H308" s="67">
        <f>VLOOKUP(A308,'02.12.2025'!$A$1:$D$5148,3,FALSE)</f>
        <v>30074</v>
      </c>
      <c r="I308" s="67"/>
      <c r="J308" s="67">
        <v>200</v>
      </c>
      <c r="K308" s="128"/>
      <c r="L308" s="128"/>
      <c r="M308" s="128">
        <v>45581</v>
      </c>
      <c r="N308" s="129"/>
      <c r="O308" s="130">
        <v>9782408052447</v>
      </c>
      <c r="P308" s="68" t="s">
        <v>547</v>
      </c>
      <c r="Q308" s="68">
        <v>5361791</v>
      </c>
      <c r="R308" s="131">
        <v>20.9</v>
      </c>
      <c r="S308" s="131">
        <f t="shared" si="61"/>
        <v>19.810426540284361</v>
      </c>
      <c r="T308" s="257">
        <v>5.5E-2</v>
      </c>
      <c r="U308" s="68"/>
      <c r="V308" s="131">
        <f t="shared" si="64"/>
        <v>0</v>
      </c>
      <c r="W308" s="131">
        <f t="shared" si="62"/>
        <v>0</v>
      </c>
      <c r="X308" s="131"/>
      <c r="Y308" s="131"/>
      <c r="Z308" s="131"/>
      <c r="AA308" s="203">
        <f t="shared" si="69"/>
        <v>0</v>
      </c>
      <c r="AB308" s="203">
        <f>IF($AA$1690&lt;85,AA308,AA308-(AA308*#REF!))</f>
        <v>0</v>
      </c>
      <c r="AC308" s="58">
        <f t="shared" si="63"/>
        <v>5.5E-2</v>
      </c>
      <c r="AD308" s="203">
        <f t="shared" ref="AD308:AD357" si="70">+AB308*AC308</f>
        <v>0</v>
      </c>
      <c r="AE308" s="203">
        <f t="shared" ref="AE308:AE357" si="71">+AB308+AD308</f>
        <v>0</v>
      </c>
    </row>
    <row r="309" spans="1:31" s="283" customFormat="1" x14ac:dyDescent="0.2">
      <c r="A309" s="126">
        <v>9782408031671</v>
      </c>
      <c r="B309" s="127">
        <v>17</v>
      </c>
      <c r="C309" s="65" t="s">
        <v>98</v>
      </c>
      <c r="D309" s="65" t="s">
        <v>24</v>
      </c>
      <c r="E309" s="65" t="s">
        <v>535</v>
      </c>
      <c r="F309" s="86" t="s">
        <v>545</v>
      </c>
      <c r="G309" s="65" t="s">
        <v>548</v>
      </c>
      <c r="H309" s="67">
        <f>VLOOKUP(A309,'02.12.2025'!$A$1:$D$5148,3,FALSE)</f>
        <v>6806</v>
      </c>
      <c r="I309" s="67"/>
      <c r="J309" s="67">
        <v>200</v>
      </c>
      <c r="K309" s="128"/>
      <c r="L309" s="128"/>
      <c r="M309" s="128">
        <v>44510</v>
      </c>
      <c r="N309" s="129"/>
      <c r="O309" s="130">
        <v>9782408031671</v>
      </c>
      <c r="P309" s="68" t="s">
        <v>549</v>
      </c>
      <c r="Q309" s="68">
        <v>5497630</v>
      </c>
      <c r="R309" s="131">
        <v>20.9</v>
      </c>
      <c r="S309" s="131">
        <f t="shared" si="61"/>
        <v>19.810426540284361</v>
      </c>
      <c r="T309" s="257">
        <v>5.5E-2</v>
      </c>
      <c r="U309" s="68"/>
      <c r="V309" s="131">
        <f t="shared" si="64"/>
        <v>0</v>
      </c>
      <c r="W309" s="131">
        <f t="shared" si="62"/>
        <v>0</v>
      </c>
      <c r="X309" s="131"/>
      <c r="Y309" s="131"/>
      <c r="Z309" s="131"/>
      <c r="AA309" s="203">
        <f t="shared" si="69"/>
        <v>0</v>
      </c>
      <c r="AB309" s="203">
        <f>IF($AA$1690&lt;85,AA309,AA309-(AA309*#REF!))</f>
        <v>0</v>
      </c>
      <c r="AC309" s="58">
        <f t="shared" si="63"/>
        <v>5.5E-2</v>
      </c>
      <c r="AD309" s="203">
        <f t="shared" si="70"/>
        <v>0</v>
      </c>
      <c r="AE309" s="203">
        <f t="shared" si="71"/>
        <v>0</v>
      </c>
    </row>
    <row r="310" spans="1:31" s="283" customFormat="1" x14ac:dyDescent="0.2">
      <c r="A310" s="126">
        <v>9782408006846</v>
      </c>
      <c r="B310" s="127">
        <v>17</v>
      </c>
      <c r="C310" s="65" t="s">
        <v>98</v>
      </c>
      <c r="D310" s="65" t="s">
        <v>24</v>
      </c>
      <c r="E310" s="65" t="s">
        <v>535</v>
      </c>
      <c r="F310" s="86" t="s">
        <v>545</v>
      </c>
      <c r="G310" s="65" t="s">
        <v>550</v>
      </c>
      <c r="H310" s="67">
        <f>VLOOKUP(A310,'02.12.2025'!$A$1:$D$5148,3,FALSE)</f>
        <v>3702</v>
      </c>
      <c r="I310" s="67"/>
      <c r="J310" s="67">
        <v>200</v>
      </c>
      <c r="K310" s="128"/>
      <c r="L310" s="128"/>
      <c r="M310" s="128">
        <v>43397</v>
      </c>
      <c r="N310" s="129"/>
      <c r="O310" s="130">
        <v>9782408006846</v>
      </c>
      <c r="P310" s="68" t="s">
        <v>551</v>
      </c>
      <c r="Q310" s="68">
        <v>2902910</v>
      </c>
      <c r="R310" s="131">
        <v>20.9</v>
      </c>
      <c r="S310" s="131">
        <f t="shared" si="61"/>
        <v>19.810426540284361</v>
      </c>
      <c r="T310" s="257">
        <v>5.5E-2</v>
      </c>
      <c r="U310" s="68"/>
      <c r="V310" s="131">
        <f t="shared" si="64"/>
        <v>0</v>
      </c>
      <c r="W310" s="131">
        <f t="shared" si="62"/>
        <v>0</v>
      </c>
      <c r="X310" s="131"/>
      <c r="Y310" s="131"/>
      <c r="Z310" s="131"/>
      <c r="AA310" s="203">
        <f t="shared" si="69"/>
        <v>0</v>
      </c>
      <c r="AB310" s="203">
        <f>IF($AA$1690&lt;85,AA310,AA310-(AA310*#REF!))</f>
        <v>0</v>
      </c>
      <c r="AC310" s="58">
        <f t="shared" si="63"/>
        <v>5.5E-2</v>
      </c>
      <c r="AD310" s="203">
        <f t="shared" si="70"/>
        <v>0</v>
      </c>
      <c r="AE310" s="203">
        <f t="shared" si="71"/>
        <v>0</v>
      </c>
    </row>
    <row r="311" spans="1:31" s="283" customFormat="1" x14ac:dyDescent="0.2">
      <c r="A311" s="126">
        <v>9782408019037</v>
      </c>
      <c r="B311" s="127">
        <v>17</v>
      </c>
      <c r="C311" s="65" t="s">
        <v>98</v>
      </c>
      <c r="D311" s="65" t="s">
        <v>24</v>
      </c>
      <c r="E311" s="86" t="s">
        <v>535</v>
      </c>
      <c r="F311" s="86" t="s">
        <v>545</v>
      </c>
      <c r="G311" s="65" t="s">
        <v>552</v>
      </c>
      <c r="H311" s="67">
        <f>VLOOKUP(A311,'02.12.2025'!$A$1:$D$5148,3,FALSE)</f>
        <v>20715</v>
      </c>
      <c r="I311" s="67"/>
      <c r="J311" s="67">
        <v>200</v>
      </c>
      <c r="K311" s="128"/>
      <c r="L311" s="128"/>
      <c r="M311" s="128">
        <v>44139</v>
      </c>
      <c r="N311" s="129"/>
      <c r="O311" s="130">
        <v>9782408019037</v>
      </c>
      <c r="P311" s="68" t="s">
        <v>553</v>
      </c>
      <c r="Q311" s="68">
        <v>3722498</v>
      </c>
      <c r="R311" s="131">
        <v>20.9</v>
      </c>
      <c r="S311" s="131">
        <f t="shared" si="61"/>
        <v>19.810426540284361</v>
      </c>
      <c r="T311" s="257">
        <v>5.5E-2</v>
      </c>
      <c r="U311" s="68"/>
      <c r="V311" s="131">
        <f t="shared" si="64"/>
        <v>0</v>
      </c>
      <c r="W311" s="131">
        <f t="shared" si="62"/>
        <v>0</v>
      </c>
      <c r="X311" s="131"/>
      <c r="Y311" s="131"/>
      <c r="Z311" s="131"/>
      <c r="AA311" s="203">
        <f t="shared" si="69"/>
        <v>0</v>
      </c>
      <c r="AB311" s="203">
        <f>IF($AA$1690&lt;85,AA311,AA311-(AA311*#REF!))</f>
        <v>0</v>
      </c>
      <c r="AC311" s="58">
        <f t="shared" si="63"/>
        <v>5.5E-2</v>
      </c>
      <c r="AD311" s="203">
        <f t="shared" si="70"/>
        <v>0</v>
      </c>
      <c r="AE311" s="203">
        <f t="shared" si="71"/>
        <v>0</v>
      </c>
    </row>
    <row r="312" spans="1:31" s="283" customFormat="1" x14ac:dyDescent="0.2">
      <c r="A312" s="126">
        <v>9782408039806</v>
      </c>
      <c r="B312" s="127">
        <v>17</v>
      </c>
      <c r="C312" s="65" t="s">
        <v>98</v>
      </c>
      <c r="D312" s="65" t="s">
        <v>24</v>
      </c>
      <c r="E312" s="65" t="s">
        <v>535</v>
      </c>
      <c r="F312" s="86" t="s">
        <v>545</v>
      </c>
      <c r="G312" s="65" t="s">
        <v>554</v>
      </c>
      <c r="H312" s="67">
        <f>VLOOKUP(A312,'02.12.2025'!$A$1:$D$5148,3,FALSE)</f>
        <v>23343</v>
      </c>
      <c r="I312" s="67"/>
      <c r="J312" s="67">
        <v>200</v>
      </c>
      <c r="K312" s="128"/>
      <c r="L312" s="128"/>
      <c r="M312" s="128">
        <v>44860</v>
      </c>
      <c r="N312" s="129"/>
      <c r="O312" s="130">
        <v>9782408039806</v>
      </c>
      <c r="P312" s="68" t="s">
        <v>555</v>
      </c>
      <c r="Q312" s="68">
        <v>4052588</v>
      </c>
      <c r="R312" s="131">
        <v>20.9</v>
      </c>
      <c r="S312" s="131">
        <f t="shared" si="61"/>
        <v>19.810426540284361</v>
      </c>
      <c r="T312" s="257">
        <v>5.5E-2</v>
      </c>
      <c r="U312" s="68"/>
      <c r="V312" s="131">
        <f t="shared" si="64"/>
        <v>0</v>
      </c>
      <c r="W312" s="131">
        <f t="shared" si="62"/>
        <v>0</v>
      </c>
      <c r="X312" s="131"/>
      <c r="Y312" s="131"/>
      <c r="Z312" s="131"/>
      <c r="AA312" s="203">
        <f t="shared" si="69"/>
        <v>0</v>
      </c>
      <c r="AB312" s="203">
        <f>IF($AA$1690&lt;85,AA312,AA312-(AA312*#REF!))</f>
        <v>0</v>
      </c>
      <c r="AC312" s="58">
        <f t="shared" si="63"/>
        <v>5.5E-2</v>
      </c>
      <c r="AD312" s="203">
        <f t="shared" si="70"/>
        <v>0</v>
      </c>
      <c r="AE312" s="203">
        <f t="shared" si="71"/>
        <v>0</v>
      </c>
    </row>
    <row r="313" spans="1:31" s="283" customFormat="1" x14ac:dyDescent="0.2">
      <c r="A313" s="126">
        <v>9782408015831</v>
      </c>
      <c r="B313" s="127">
        <v>17</v>
      </c>
      <c r="C313" s="65" t="s">
        <v>98</v>
      </c>
      <c r="D313" s="65" t="s">
        <v>24</v>
      </c>
      <c r="E313" s="65" t="s">
        <v>535</v>
      </c>
      <c r="F313" s="86" t="s">
        <v>545</v>
      </c>
      <c r="G313" s="65" t="s">
        <v>556</v>
      </c>
      <c r="H313" s="67">
        <f>VLOOKUP(A313,'02.12.2025'!$A$1:$D$5148,3,FALSE)</f>
        <v>42488</v>
      </c>
      <c r="I313" s="67"/>
      <c r="J313" s="67">
        <v>200</v>
      </c>
      <c r="K313" s="128"/>
      <c r="L313" s="128"/>
      <c r="M313" s="128">
        <v>43761</v>
      </c>
      <c r="N313" s="129"/>
      <c r="O313" s="130">
        <v>9782408015831</v>
      </c>
      <c r="P313" s="68" t="s">
        <v>557</v>
      </c>
      <c r="Q313" s="68">
        <v>7121362</v>
      </c>
      <c r="R313" s="131">
        <v>20.9</v>
      </c>
      <c r="S313" s="131">
        <f t="shared" si="61"/>
        <v>19.810426540284361</v>
      </c>
      <c r="T313" s="257">
        <v>5.5E-2</v>
      </c>
      <c r="U313" s="68"/>
      <c r="V313" s="131">
        <f t="shared" si="64"/>
        <v>0</v>
      </c>
      <c r="W313" s="131">
        <f t="shared" si="62"/>
        <v>0</v>
      </c>
      <c r="X313" s="131"/>
      <c r="Y313" s="131"/>
      <c r="Z313" s="131"/>
      <c r="AA313" s="203">
        <f t="shared" si="69"/>
        <v>0</v>
      </c>
      <c r="AB313" s="203">
        <f>IF($AA$1690&lt;85,AA313,AA313-(AA313*#REF!))</f>
        <v>0</v>
      </c>
      <c r="AC313" s="58">
        <f t="shared" si="63"/>
        <v>5.5E-2</v>
      </c>
      <c r="AD313" s="203">
        <f t="shared" si="70"/>
        <v>0</v>
      </c>
      <c r="AE313" s="203">
        <f t="shared" si="71"/>
        <v>0</v>
      </c>
    </row>
    <row r="314" spans="1:31" s="287" customFormat="1" x14ac:dyDescent="0.2">
      <c r="A314" s="117">
        <v>9782408062361</v>
      </c>
      <c r="B314" s="118">
        <v>17</v>
      </c>
      <c r="C314" s="119" t="s">
        <v>98</v>
      </c>
      <c r="D314" s="119" t="s">
        <v>24</v>
      </c>
      <c r="E314" s="119" t="s">
        <v>535</v>
      </c>
      <c r="F314" s="120" t="s">
        <v>545</v>
      </c>
      <c r="G314" s="119" t="s">
        <v>3497</v>
      </c>
      <c r="H314" s="57">
        <f>VLOOKUP(A314,'02.12.2025'!$A$1:$D$5148,3,FALSE)</f>
        <v>32328</v>
      </c>
      <c r="I314" s="57"/>
      <c r="J314" s="57">
        <v>200</v>
      </c>
      <c r="K314" s="121"/>
      <c r="L314" s="121"/>
      <c r="M314" s="121">
        <v>45945</v>
      </c>
      <c r="N314" s="122" t="s">
        <v>28</v>
      </c>
      <c r="O314" s="125">
        <v>9782408062361</v>
      </c>
      <c r="P314" s="123" t="s">
        <v>3498</v>
      </c>
      <c r="Q314" s="123">
        <v>1386653</v>
      </c>
      <c r="R314" s="124">
        <v>20.9</v>
      </c>
      <c r="S314" s="124">
        <v>19.810426540284361</v>
      </c>
      <c r="T314" s="253">
        <v>5.5E-2</v>
      </c>
      <c r="U314" s="123"/>
      <c r="V314" s="124">
        <f t="shared" si="64"/>
        <v>0</v>
      </c>
      <c r="W314" s="124">
        <f t="shared" si="62"/>
        <v>0</v>
      </c>
      <c r="X314" s="124"/>
      <c r="Y314" s="124"/>
      <c r="Z314" s="124"/>
      <c r="AA314" s="203">
        <f t="shared" si="69"/>
        <v>0</v>
      </c>
      <c r="AB314" s="203">
        <f>IF($AA$1690&lt;85,AA314,AA314-(AA314*#REF!))</f>
        <v>0</v>
      </c>
      <c r="AC314" s="58">
        <f t="shared" si="63"/>
        <v>5.5E-2</v>
      </c>
      <c r="AD314" s="203">
        <f t="shared" si="70"/>
        <v>0</v>
      </c>
      <c r="AE314" s="203">
        <f t="shared" si="71"/>
        <v>0</v>
      </c>
    </row>
    <row r="315" spans="1:31" s="283" customFormat="1" x14ac:dyDescent="0.2">
      <c r="A315" s="59">
        <v>9782408045906</v>
      </c>
      <c r="B315" s="60">
        <v>17</v>
      </c>
      <c r="C315" s="59" t="s">
        <v>98</v>
      </c>
      <c r="D315" s="61" t="s">
        <v>24</v>
      </c>
      <c r="E315" s="61" t="s">
        <v>535</v>
      </c>
      <c r="F315" s="61" t="s">
        <v>545</v>
      </c>
      <c r="G315" s="61" t="s">
        <v>558</v>
      </c>
      <c r="H315" s="67">
        <f>VLOOKUP(A315,'02.12.2025'!$A$1:$D$5148,3,FALSE)</f>
        <v>13158</v>
      </c>
      <c r="I315" s="62"/>
      <c r="J315" s="148">
        <v>200</v>
      </c>
      <c r="K315" s="63"/>
      <c r="L315" s="63"/>
      <c r="M315" s="63">
        <v>45224</v>
      </c>
      <c r="N315" s="63"/>
      <c r="O315" s="60">
        <v>9782408045906</v>
      </c>
      <c r="P315" s="62" t="s">
        <v>559</v>
      </c>
      <c r="Q315" s="68">
        <v>3209917</v>
      </c>
      <c r="R315" s="64">
        <v>20.9</v>
      </c>
      <c r="S315" s="131">
        <f t="shared" ref="S315:S346" si="72">R315/(1+T315)</f>
        <v>19.810426540284361</v>
      </c>
      <c r="T315" s="257">
        <v>5.5E-2</v>
      </c>
      <c r="U315" s="61"/>
      <c r="V315" s="131">
        <f t="shared" si="64"/>
        <v>0</v>
      </c>
      <c r="W315" s="131">
        <f t="shared" si="62"/>
        <v>0</v>
      </c>
      <c r="X315" s="131"/>
      <c r="Y315" s="131"/>
      <c r="Z315" s="131"/>
      <c r="AA315" s="203">
        <f t="shared" si="69"/>
        <v>0</v>
      </c>
      <c r="AB315" s="203">
        <f>IF($AA$1690&lt;85,AA315,AA315-(AA315*#REF!))</f>
        <v>0</v>
      </c>
      <c r="AC315" s="58">
        <f t="shared" si="63"/>
        <v>5.5E-2</v>
      </c>
      <c r="AD315" s="203">
        <f t="shared" si="70"/>
        <v>0</v>
      </c>
      <c r="AE315" s="203">
        <f t="shared" si="71"/>
        <v>0</v>
      </c>
    </row>
    <row r="316" spans="1:31" s="287" customFormat="1" x14ac:dyDescent="0.2">
      <c r="A316" s="117">
        <v>9782408059705</v>
      </c>
      <c r="B316" s="118">
        <v>17</v>
      </c>
      <c r="C316" s="119" t="s">
        <v>98</v>
      </c>
      <c r="D316" s="119" t="s">
        <v>24</v>
      </c>
      <c r="E316" s="119" t="s">
        <v>535</v>
      </c>
      <c r="F316" s="120" t="s">
        <v>3564</v>
      </c>
      <c r="G316" s="119" t="s">
        <v>3565</v>
      </c>
      <c r="H316" s="57">
        <f>VLOOKUP(A316,'02.12.2025'!$A$1:$D$5148,3,FALSE)</f>
        <v>16855</v>
      </c>
      <c r="I316" s="57"/>
      <c r="J316" s="57">
        <v>200</v>
      </c>
      <c r="K316" s="121"/>
      <c r="L316" s="121"/>
      <c r="M316" s="121">
        <v>45945</v>
      </c>
      <c r="N316" s="122" t="s">
        <v>28</v>
      </c>
      <c r="O316" s="125">
        <v>9782408059705</v>
      </c>
      <c r="P316" s="123" t="s">
        <v>3499</v>
      </c>
      <c r="Q316" s="123">
        <v>7365266</v>
      </c>
      <c r="R316" s="124">
        <v>17.899999999999999</v>
      </c>
      <c r="S316" s="124">
        <f t="shared" si="72"/>
        <v>16.966824644549764</v>
      </c>
      <c r="T316" s="253">
        <v>5.5E-2</v>
      </c>
      <c r="U316" s="123"/>
      <c r="V316" s="124">
        <f t="shared" si="64"/>
        <v>0</v>
      </c>
      <c r="W316" s="124">
        <f t="shared" si="62"/>
        <v>0</v>
      </c>
      <c r="X316" s="124"/>
      <c r="Y316" s="124"/>
      <c r="Z316" s="124"/>
      <c r="AA316" s="203">
        <f t="shared" ref="AA316:AA317" si="73">W316/(1+AC316)</f>
        <v>0</v>
      </c>
      <c r="AB316" s="203">
        <f>IF($AA$1690&lt;85,AA316,AA316-(AA316*#REF!))</f>
        <v>0</v>
      </c>
      <c r="AC316" s="58">
        <f t="shared" si="63"/>
        <v>5.5E-2</v>
      </c>
      <c r="AD316" s="203">
        <f t="shared" ref="AD316:AD317" si="74">+AB316*AC316</f>
        <v>0</v>
      </c>
      <c r="AE316" s="203">
        <f t="shared" ref="AE316:AE317" si="75">+AB316+AD316</f>
        <v>0</v>
      </c>
    </row>
    <row r="317" spans="1:31" s="292" customFormat="1" x14ac:dyDescent="0.2">
      <c r="A317" s="96">
        <v>9782408058708</v>
      </c>
      <c r="B317" s="97">
        <v>17</v>
      </c>
      <c r="C317" s="98" t="s">
        <v>98</v>
      </c>
      <c r="D317" s="98" t="s">
        <v>24</v>
      </c>
      <c r="E317" s="98" t="s">
        <v>535</v>
      </c>
      <c r="F317" s="99" t="s">
        <v>567</v>
      </c>
      <c r="G317" s="98" t="s">
        <v>3596</v>
      </c>
      <c r="H317" s="66">
        <f>VLOOKUP(A317,'02.12.2025'!$A$1:$D$5148,3,FALSE)</f>
        <v>0</v>
      </c>
      <c r="I317" s="66"/>
      <c r="J317" s="66">
        <v>100</v>
      </c>
      <c r="K317" s="100"/>
      <c r="L317" s="100">
        <v>46057</v>
      </c>
      <c r="M317" s="100"/>
      <c r="N317" s="101" t="s">
        <v>28</v>
      </c>
      <c r="O317" s="102">
        <v>9782408058708</v>
      </c>
      <c r="P317" s="95" t="s">
        <v>3597</v>
      </c>
      <c r="Q317" s="95">
        <v>5804688</v>
      </c>
      <c r="R317" s="94">
        <v>14.9</v>
      </c>
      <c r="S317" s="94">
        <f t="shared" si="72"/>
        <v>14.123222748815166</v>
      </c>
      <c r="T317" s="254">
        <v>5.5E-2</v>
      </c>
      <c r="U317" s="95"/>
      <c r="V317" s="94">
        <f t="shared" si="64"/>
        <v>0</v>
      </c>
      <c r="W317" s="94">
        <f t="shared" si="62"/>
        <v>0</v>
      </c>
      <c r="X317" s="94"/>
      <c r="Y317" s="94"/>
      <c r="Z317" s="94"/>
      <c r="AA317" s="203">
        <f t="shared" si="73"/>
        <v>0</v>
      </c>
      <c r="AB317" s="203">
        <f>IF($AA$1690&lt;85,AA317,AA317-(AA317*#REF!))</f>
        <v>0</v>
      </c>
      <c r="AC317" s="58">
        <f t="shared" si="63"/>
        <v>5.5E-2</v>
      </c>
      <c r="AD317" s="203">
        <f t="shared" si="74"/>
        <v>0</v>
      </c>
      <c r="AE317" s="203">
        <f t="shared" si="75"/>
        <v>0</v>
      </c>
    </row>
    <row r="318" spans="1:31" s="292" customFormat="1" x14ac:dyDescent="0.2">
      <c r="A318" s="96">
        <v>9782408059934</v>
      </c>
      <c r="B318" s="97">
        <v>17</v>
      </c>
      <c r="C318" s="98" t="s">
        <v>98</v>
      </c>
      <c r="D318" s="98" t="s">
        <v>24</v>
      </c>
      <c r="E318" s="98" t="s">
        <v>535</v>
      </c>
      <c r="F318" s="99" t="s">
        <v>567</v>
      </c>
      <c r="G318" s="98" t="s">
        <v>3598</v>
      </c>
      <c r="H318" s="66">
        <f>VLOOKUP(A318,'02.12.2025'!$A$1:$D$5148,3,FALSE)</f>
        <v>0</v>
      </c>
      <c r="I318" s="66"/>
      <c r="J318" s="66">
        <v>100</v>
      </c>
      <c r="K318" s="100"/>
      <c r="L318" s="100">
        <v>46085</v>
      </c>
      <c r="M318" s="100"/>
      <c r="N318" s="101" t="s">
        <v>28</v>
      </c>
      <c r="O318" s="102">
        <v>9782408059934</v>
      </c>
      <c r="P318" s="95" t="s">
        <v>3599</v>
      </c>
      <c r="Q318" s="95">
        <v>7471280</v>
      </c>
      <c r="R318" s="94">
        <v>14.9</v>
      </c>
      <c r="S318" s="94">
        <f t="shared" si="72"/>
        <v>14.123222748815166</v>
      </c>
      <c r="T318" s="254">
        <v>5.5E-2</v>
      </c>
      <c r="U318" s="95"/>
      <c r="V318" s="94">
        <f t="shared" si="64"/>
        <v>0</v>
      </c>
      <c r="W318" s="94">
        <f t="shared" si="62"/>
        <v>0</v>
      </c>
      <c r="X318" s="94"/>
      <c r="Y318" s="94"/>
      <c r="Z318" s="94"/>
      <c r="AA318" s="203">
        <f t="shared" ref="AA318" si="76">W318/(1+AC318)</f>
        <v>0</v>
      </c>
      <c r="AB318" s="203">
        <f>IF($AA$1690&lt;85,AA318,AA318-(AA318*#REF!))</f>
        <v>0</v>
      </c>
      <c r="AC318" s="58">
        <f t="shared" si="63"/>
        <v>5.5E-2</v>
      </c>
      <c r="AD318" s="203">
        <f t="shared" ref="AD318" si="77">+AB318*AC318</f>
        <v>0</v>
      </c>
      <c r="AE318" s="203">
        <f t="shared" ref="AE318" si="78">+AB318+AD318</f>
        <v>0</v>
      </c>
    </row>
    <row r="319" spans="1:31" s="283" customFormat="1" x14ac:dyDescent="0.2">
      <c r="A319" s="126">
        <v>9782408053468</v>
      </c>
      <c r="B319" s="127">
        <v>17</v>
      </c>
      <c r="C319" s="65" t="s">
        <v>98</v>
      </c>
      <c r="D319" s="65" t="s">
        <v>24</v>
      </c>
      <c r="E319" s="65" t="s">
        <v>535</v>
      </c>
      <c r="F319" s="86" t="s">
        <v>567</v>
      </c>
      <c r="G319" s="65" t="s">
        <v>568</v>
      </c>
      <c r="H319" s="67">
        <f>VLOOKUP(A319,'02.12.2025'!$A$1:$D$5148,3,FALSE)</f>
        <v>577</v>
      </c>
      <c r="I319" s="67"/>
      <c r="J319" s="67">
        <v>200</v>
      </c>
      <c r="K319" s="128"/>
      <c r="L319" s="128"/>
      <c r="M319" s="128">
        <v>45581</v>
      </c>
      <c r="N319" s="129"/>
      <c r="O319" s="130">
        <v>9782408053468</v>
      </c>
      <c r="P319" s="68" t="s">
        <v>569</v>
      </c>
      <c r="Q319" s="68">
        <v>6451784</v>
      </c>
      <c r="R319" s="131">
        <v>14.9</v>
      </c>
      <c r="S319" s="131">
        <f t="shared" si="72"/>
        <v>14.123222748815166</v>
      </c>
      <c r="T319" s="257">
        <v>5.5E-2</v>
      </c>
      <c r="U319" s="68"/>
      <c r="V319" s="131">
        <f t="shared" si="64"/>
        <v>0</v>
      </c>
      <c r="W319" s="131">
        <f t="shared" si="62"/>
        <v>0</v>
      </c>
      <c r="X319" s="131"/>
      <c r="Y319" s="131"/>
      <c r="Z319" s="131"/>
      <c r="AA319" s="203">
        <f t="shared" si="69"/>
        <v>0</v>
      </c>
      <c r="AB319" s="203">
        <f>IF($AA$1690&lt;85,AA319,AA319-(AA319*#REF!))</f>
        <v>0</v>
      </c>
      <c r="AC319" s="58">
        <f t="shared" si="63"/>
        <v>5.5E-2</v>
      </c>
      <c r="AD319" s="203">
        <f t="shared" si="70"/>
        <v>0</v>
      </c>
      <c r="AE319" s="203">
        <f t="shared" si="71"/>
        <v>0</v>
      </c>
    </row>
    <row r="320" spans="1:31" s="287" customFormat="1" x14ac:dyDescent="0.2">
      <c r="A320" s="117">
        <v>9782408057787</v>
      </c>
      <c r="B320" s="118">
        <v>17</v>
      </c>
      <c r="C320" s="119" t="s">
        <v>98</v>
      </c>
      <c r="D320" s="119" t="s">
        <v>24</v>
      </c>
      <c r="E320" s="119" t="s">
        <v>535</v>
      </c>
      <c r="F320" s="120" t="s">
        <v>567</v>
      </c>
      <c r="G320" s="119" t="s">
        <v>3100</v>
      </c>
      <c r="H320" s="57">
        <f>VLOOKUP(A320,'02.12.2025'!$A$1:$D$5148,3,FALSE)</f>
        <v>2116</v>
      </c>
      <c r="I320" s="57"/>
      <c r="J320" s="57">
        <v>200</v>
      </c>
      <c r="K320" s="121">
        <v>46170</v>
      </c>
      <c r="L320" s="121"/>
      <c r="M320" s="121">
        <v>45756</v>
      </c>
      <c r="N320" s="122" t="s">
        <v>28</v>
      </c>
      <c r="O320" s="125">
        <v>9782408057787</v>
      </c>
      <c r="P320" s="123" t="s">
        <v>3101</v>
      </c>
      <c r="Q320" s="123">
        <v>4796430</v>
      </c>
      <c r="R320" s="124">
        <v>14.9</v>
      </c>
      <c r="S320" s="124">
        <f t="shared" si="72"/>
        <v>14.123222748815166</v>
      </c>
      <c r="T320" s="253">
        <v>5.5E-2</v>
      </c>
      <c r="U320" s="123"/>
      <c r="V320" s="124">
        <f t="shared" si="64"/>
        <v>0</v>
      </c>
      <c r="W320" s="124">
        <f t="shared" si="62"/>
        <v>0</v>
      </c>
      <c r="X320" s="124"/>
      <c r="Y320" s="124"/>
      <c r="Z320" s="124"/>
      <c r="AA320" s="295">
        <f t="shared" si="69"/>
        <v>0</v>
      </c>
      <c r="AB320" s="295">
        <f>IF($AA$1690&lt;85,AA320,AA320-(AA320*#REF!))</f>
        <v>0</v>
      </c>
      <c r="AC320" s="296">
        <f t="shared" si="63"/>
        <v>5.5E-2</v>
      </c>
      <c r="AD320" s="295">
        <f t="shared" si="70"/>
        <v>0</v>
      </c>
      <c r="AE320" s="295">
        <f t="shared" si="71"/>
        <v>0</v>
      </c>
    </row>
    <row r="321" spans="1:31" s="283" customFormat="1" x14ac:dyDescent="0.2">
      <c r="A321" s="126">
        <v>9782408020729</v>
      </c>
      <c r="B321" s="127">
        <v>17</v>
      </c>
      <c r="C321" s="65" t="s">
        <v>98</v>
      </c>
      <c r="D321" s="65" t="s">
        <v>24</v>
      </c>
      <c r="E321" s="65" t="s">
        <v>535</v>
      </c>
      <c r="F321" s="86" t="s">
        <v>567</v>
      </c>
      <c r="G321" s="65" t="s">
        <v>570</v>
      </c>
      <c r="H321" s="67">
        <f>VLOOKUP(A321,'02.12.2025'!$A$1:$D$5148,3,FALSE)</f>
        <v>236</v>
      </c>
      <c r="I321" s="67"/>
      <c r="J321" s="67">
        <v>300</v>
      </c>
      <c r="K321" s="128"/>
      <c r="L321" s="128"/>
      <c r="M321" s="128">
        <v>44139</v>
      </c>
      <c r="N321" s="129"/>
      <c r="O321" s="130">
        <v>9782408020729</v>
      </c>
      <c r="P321" s="68" t="s">
        <v>571</v>
      </c>
      <c r="Q321" s="68">
        <v>5340902</v>
      </c>
      <c r="R321" s="131">
        <v>14.9</v>
      </c>
      <c r="S321" s="131">
        <f t="shared" si="72"/>
        <v>14.123222748815166</v>
      </c>
      <c r="T321" s="257">
        <v>5.5E-2</v>
      </c>
      <c r="U321" s="68"/>
      <c r="V321" s="131">
        <f t="shared" si="64"/>
        <v>0</v>
      </c>
      <c r="W321" s="131">
        <f t="shared" si="62"/>
        <v>0</v>
      </c>
      <c r="X321" s="131"/>
      <c r="Y321" s="131"/>
      <c r="Z321" s="131"/>
      <c r="AA321" s="203">
        <f t="shared" si="69"/>
        <v>0</v>
      </c>
      <c r="AB321" s="203">
        <f>IF($AA$1690&lt;85,AA321,AA321-(AA321*#REF!))</f>
        <v>0</v>
      </c>
      <c r="AC321" s="58">
        <f t="shared" si="63"/>
        <v>5.5E-2</v>
      </c>
      <c r="AD321" s="203">
        <f t="shared" si="70"/>
        <v>0</v>
      </c>
      <c r="AE321" s="203">
        <f t="shared" si="71"/>
        <v>0</v>
      </c>
    </row>
    <row r="322" spans="1:31" s="283" customFormat="1" x14ac:dyDescent="0.2">
      <c r="A322" s="126">
        <v>9782408004880</v>
      </c>
      <c r="B322" s="127">
        <v>17</v>
      </c>
      <c r="C322" s="65" t="s">
        <v>98</v>
      </c>
      <c r="D322" s="65" t="s">
        <v>24</v>
      </c>
      <c r="E322" s="86" t="s">
        <v>535</v>
      </c>
      <c r="F322" s="86" t="s">
        <v>567</v>
      </c>
      <c r="G322" s="65" t="s">
        <v>572</v>
      </c>
      <c r="H322" s="67">
        <f>VLOOKUP(A322,'02.12.2025'!$A$1:$D$5148,3,FALSE)</f>
        <v>5084</v>
      </c>
      <c r="I322" s="67"/>
      <c r="J322" s="67">
        <v>300</v>
      </c>
      <c r="K322" s="128"/>
      <c r="L322" s="128"/>
      <c r="M322" s="128">
        <v>43376</v>
      </c>
      <c r="N322" s="129"/>
      <c r="O322" s="130">
        <v>9782408004880</v>
      </c>
      <c r="P322" s="68" t="s">
        <v>573</v>
      </c>
      <c r="Q322" s="68">
        <v>8540145</v>
      </c>
      <c r="R322" s="131">
        <v>14.9</v>
      </c>
      <c r="S322" s="131">
        <f t="shared" si="72"/>
        <v>14.123222748815166</v>
      </c>
      <c r="T322" s="257">
        <v>5.5E-2</v>
      </c>
      <c r="U322" s="68"/>
      <c r="V322" s="131">
        <f t="shared" si="64"/>
        <v>0</v>
      </c>
      <c r="W322" s="131">
        <f t="shared" ref="W322:W385" si="79">R322*U322</f>
        <v>0</v>
      </c>
      <c r="X322" s="131"/>
      <c r="Y322" s="131"/>
      <c r="Z322" s="131"/>
      <c r="AA322" s="203">
        <f t="shared" si="69"/>
        <v>0</v>
      </c>
      <c r="AB322" s="203">
        <f>IF($AA$1690&lt;85,AA322,AA322-(AA322*#REF!))</f>
        <v>0</v>
      </c>
      <c r="AC322" s="58">
        <f t="shared" ref="AC322:AC385" si="80">IF(T322=5.5%,0.055,IF(T322=20%,0.2,IF(T322=2.1%,0.021)))</f>
        <v>5.5E-2</v>
      </c>
      <c r="AD322" s="203">
        <f t="shared" si="70"/>
        <v>0</v>
      </c>
      <c r="AE322" s="203">
        <f t="shared" si="71"/>
        <v>0</v>
      </c>
    </row>
    <row r="323" spans="1:31" s="283" customFormat="1" x14ac:dyDescent="0.2">
      <c r="A323" s="71">
        <v>9782408048723</v>
      </c>
      <c r="B323" s="72">
        <v>17</v>
      </c>
      <c r="C323" s="71" t="s">
        <v>98</v>
      </c>
      <c r="D323" s="73" t="s">
        <v>24</v>
      </c>
      <c r="E323" s="73" t="s">
        <v>535</v>
      </c>
      <c r="F323" s="73" t="s">
        <v>567</v>
      </c>
      <c r="G323" s="73" t="s">
        <v>574</v>
      </c>
      <c r="H323" s="67">
        <f>VLOOKUP(A323,'02.12.2025'!$A$1:$D$5148,3,FALSE)</f>
        <v>523</v>
      </c>
      <c r="I323" s="74"/>
      <c r="J323" s="67">
        <v>300</v>
      </c>
      <c r="K323" s="75"/>
      <c r="L323" s="75"/>
      <c r="M323" s="75">
        <v>45448</v>
      </c>
      <c r="N323" s="75"/>
      <c r="O323" s="72">
        <v>9782408048723</v>
      </c>
      <c r="P323" s="74" t="s">
        <v>575</v>
      </c>
      <c r="Q323" s="68">
        <v>6840023</v>
      </c>
      <c r="R323" s="70">
        <v>14.9</v>
      </c>
      <c r="S323" s="131">
        <f t="shared" si="72"/>
        <v>14.123222748815166</v>
      </c>
      <c r="T323" s="257">
        <v>5.5E-2</v>
      </c>
      <c r="U323" s="73"/>
      <c r="V323" s="131">
        <f t="shared" si="64"/>
        <v>0</v>
      </c>
      <c r="W323" s="131">
        <f t="shared" si="79"/>
        <v>0</v>
      </c>
      <c r="X323" s="131"/>
      <c r="Y323" s="131"/>
      <c r="Z323" s="131"/>
      <c r="AA323" s="147">
        <f t="shared" si="69"/>
        <v>0</v>
      </c>
      <c r="AB323" s="147">
        <f>IF($AA$1690&lt;85,AA323,AA323-(AA323*#REF!))</f>
        <v>0</v>
      </c>
      <c r="AC323" s="148">
        <f t="shared" si="80"/>
        <v>5.5E-2</v>
      </c>
      <c r="AD323" s="147">
        <f t="shared" si="70"/>
        <v>0</v>
      </c>
      <c r="AE323" s="147">
        <f t="shared" si="71"/>
        <v>0</v>
      </c>
    </row>
    <row r="324" spans="1:31" s="283" customFormat="1" x14ac:dyDescent="0.2">
      <c r="A324" s="126">
        <v>9782408028800</v>
      </c>
      <c r="B324" s="127">
        <v>17</v>
      </c>
      <c r="C324" s="65" t="s">
        <v>98</v>
      </c>
      <c r="D324" s="65" t="s">
        <v>24</v>
      </c>
      <c r="E324" s="86" t="s">
        <v>535</v>
      </c>
      <c r="F324" s="86" t="s">
        <v>567</v>
      </c>
      <c r="G324" s="65" t="s">
        <v>576</v>
      </c>
      <c r="H324" s="67">
        <f>VLOOKUP(A324,'02.12.2025'!$A$1:$D$5148,3,FALSE)</f>
        <v>115</v>
      </c>
      <c r="I324" s="67"/>
      <c r="J324" s="67">
        <v>300</v>
      </c>
      <c r="K324" s="128"/>
      <c r="L324" s="128"/>
      <c r="M324" s="128">
        <v>44510</v>
      </c>
      <c r="N324" s="129"/>
      <c r="O324" s="130">
        <v>9782408028800</v>
      </c>
      <c r="P324" s="68" t="s">
        <v>577</v>
      </c>
      <c r="Q324" s="68">
        <v>3076136</v>
      </c>
      <c r="R324" s="131">
        <v>14.9</v>
      </c>
      <c r="S324" s="131">
        <f t="shared" si="72"/>
        <v>14.123222748815166</v>
      </c>
      <c r="T324" s="257">
        <v>5.5E-2</v>
      </c>
      <c r="U324" s="68"/>
      <c r="V324" s="131">
        <f t="shared" si="64"/>
        <v>0</v>
      </c>
      <c r="W324" s="131">
        <f t="shared" si="79"/>
        <v>0</v>
      </c>
      <c r="X324" s="131"/>
      <c r="Y324" s="131"/>
      <c r="Z324" s="131"/>
      <c r="AA324" s="203">
        <f t="shared" si="69"/>
        <v>0</v>
      </c>
      <c r="AB324" s="203">
        <f>IF($AA$1690&lt;85,AA324,AA324-(AA324*#REF!))</f>
        <v>0</v>
      </c>
      <c r="AC324" s="58">
        <f t="shared" si="80"/>
        <v>5.5E-2</v>
      </c>
      <c r="AD324" s="203">
        <f t="shared" si="70"/>
        <v>0</v>
      </c>
      <c r="AE324" s="203">
        <f t="shared" si="71"/>
        <v>0</v>
      </c>
    </row>
    <row r="325" spans="1:31" s="283" customFormat="1" x14ac:dyDescent="0.2">
      <c r="A325" s="126">
        <v>9782745960344</v>
      </c>
      <c r="B325" s="127">
        <v>17</v>
      </c>
      <c r="C325" s="65" t="s">
        <v>98</v>
      </c>
      <c r="D325" s="65" t="s">
        <v>24</v>
      </c>
      <c r="E325" s="65" t="s">
        <v>535</v>
      </c>
      <c r="F325" s="86" t="s">
        <v>567</v>
      </c>
      <c r="G325" s="65" t="s">
        <v>578</v>
      </c>
      <c r="H325" s="67">
        <f>VLOOKUP(A325,'02.12.2025'!$A$1:$D$5148,3,FALSE)</f>
        <v>362</v>
      </c>
      <c r="I325" s="67"/>
      <c r="J325" s="67">
        <v>300</v>
      </c>
      <c r="K325" s="128"/>
      <c r="L325" s="128"/>
      <c r="M325" s="128">
        <v>41402</v>
      </c>
      <c r="N325" s="129"/>
      <c r="O325" s="130">
        <v>9782745960344</v>
      </c>
      <c r="P325" s="68" t="s">
        <v>579</v>
      </c>
      <c r="Q325" s="68">
        <v>3489184</v>
      </c>
      <c r="R325" s="131">
        <v>14.9</v>
      </c>
      <c r="S325" s="131">
        <f t="shared" si="72"/>
        <v>14.123222748815166</v>
      </c>
      <c r="T325" s="257">
        <v>5.5E-2</v>
      </c>
      <c r="U325" s="68"/>
      <c r="V325" s="131">
        <f t="shared" si="64"/>
        <v>0</v>
      </c>
      <c r="W325" s="131">
        <f t="shared" si="79"/>
        <v>0</v>
      </c>
      <c r="X325" s="131"/>
      <c r="Y325" s="131"/>
      <c r="Z325" s="131"/>
      <c r="AA325" s="203">
        <f t="shared" si="69"/>
        <v>0</v>
      </c>
      <c r="AB325" s="203">
        <f>IF($AA$1690&lt;85,AA325,AA325-(AA325*#REF!))</f>
        <v>0</v>
      </c>
      <c r="AC325" s="58">
        <f t="shared" si="80"/>
        <v>5.5E-2</v>
      </c>
      <c r="AD325" s="203">
        <f t="shared" si="70"/>
        <v>0</v>
      </c>
      <c r="AE325" s="203">
        <f t="shared" si="71"/>
        <v>0</v>
      </c>
    </row>
    <row r="326" spans="1:31" s="287" customFormat="1" x14ac:dyDescent="0.2">
      <c r="A326" s="117">
        <v>9782408057404</v>
      </c>
      <c r="B326" s="118">
        <v>17</v>
      </c>
      <c r="C326" s="119" t="s">
        <v>98</v>
      </c>
      <c r="D326" s="119" t="s">
        <v>24</v>
      </c>
      <c r="E326" s="119" t="s">
        <v>535</v>
      </c>
      <c r="F326" s="120" t="s">
        <v>567</v>
      </c>
      <c r="G326" s="119" t="s">
        <v>3102</v>
      </c>
      <c r="H326" s="57">
        <f>VLOOKUP(A326,'02.12.2025'!$A$1:$D$5148,3,FALSE)</f>
        <v>2216</v>
      </c>
      <c r="I326" s="57"/>
      <c r="J326" s="57">
        <v>200</v>
      </c>
      <c r="K326" s="121">
        <v>46170</v>
      </c>
      <c r="L326" s="121"/>
      <c r="M326" s="121">
        <v>45756</v>
      </c>
      <c r="N326" s="122" t="s">
        <v>28</v>
      </c>
      <c r="O326" s="125">
        <v>9782408057404</v>
      </c>
      <c r="P326" s="123" t="s">
        <v>3103</v>
      </c>
      <c r="Q326" s="123">
        <v>4352785</v>
      </c>
      <c r="R326" s="124">
        <v>14.9</v>
      </c>
      <c r="S326" s="124">
        <f t="shared" si="72"/>
        <v>14.123222748815166</v>
      </c>
      <c r="T326" s="253">
        <v>5.5E-2</v>
      </c>
      <c r="U326" s="123"/>
      <c r="V326" s="124">
        <f t="shared" si="64"/>
        <v>0</v>
      </c>
      <c r="W326" s="124">
        <f t="shared" si="79"/>
        <v>0</v>
      </c>
      <c r="X326" s="124"/>
      <c r="Y326" s="124"/>
      <c r="Z326" s="124"/>
      <c r="AA326" s="203">
        <f t="shared" si="69"/>
        <v>0</v>
      </c>
      <c r="AB326" s="203">
        <f>IF($AA$1690&lt;85,AA326,AA326-(AA326*#REF!))</f>
        <v>0</v>
      </c>
      <c r="AC326" s="58">
        <f t="shared" si="80"/>
        <v>5.5E-2</v>
      </c>
      <c r="AD326" s="203">
        <f t="shared" si="70"/>
        <v>0</v>
      </c>
      <c r="AE326" s="203">
        <f t="shared" si="71"/>
        <v>0</v>
      </c>
    </row>
    <row r="327" spans="1:31" s="283" customFormat="1" x14ac:dyDescent="0.2">
      <c r="A327" s="126">
        <v>9782408020736</v>
      </c>
      <c r="B327" s="127">
        <v>17</v>
      </c>
      <c r="C327" s="65" t="s">
        <v>98</v>
      </c>
      <c r="D327" s="65" t="s">
        <v>24</v>
      </c>
      <c r="E327" s="65" t="s">
        <v>535</v>
      </c>
      <c r="F327" s="86" t="s">
        <v>567</v>
      </c>
      <c r="G327" s="65" t="s">
        <v>580</v>
      </c>
      <c r="H327" s="67">
        <f>VLOOKUP(A327,'02.12.2025'!$A$1:$D$5148,3,FALSE)</f>
        <v>2051</v>
      </c>
      <c r="I327" s="67"/>
      <c r="J327" s="67">
        <v>200</v>
      </c>
      <c r="K327" s="128"/>
      <c r="L327" s="128"/>
      <c r="M327" s="128">
        <v>44139</v>
      </c>
      <c r="N327" s="129"/>
      <c r="O327" s="130">
        <v>9782408020736</v>
      </c>
      <c r="P327" s="68" t="s">
        <v>581</v>
      </c>
      <c r="Q327" s="68">
        <v>5340287</v>
      </c>
      <c r="R327" s="131">
        <v>14.9</v>
      </c>
      <c r="S327" s="131">
        <f t="shared" si="72"/>
        <v>14.123222748815166</v>
      </c>
      <c r="T327" s="257">
        <v>5.5E-2</v>
      </c>
      <c r="U327" s="68"/>
      <c r="V327" s="131">
        <f t="shared" si="64"/>
        <v>0</v>
      </c>
      <c r="W327" s="131">
        <f t="shared" si="79"/>
        <v>0</v>
      </c>
      <c r="X327" s="131"/>
      <c r="Y327" s="131"/>
      <c r="Z327" s="131"/>
      <c r="AA327" s="203">
        <f t="shared" si="69"/>
        <v>0</v>
      </c>
      <c r="AB327" s="203">
        <f>IF($AA$1690&lt;85,AA327,AA327-(AA327*#REF!))</f>
        <v>0</v>
      </c>
      <c r="AC327" s="58">
        <f t="shared" si="80"/>
        <v>5.5E-2</v>
      </c>
      <c r="AD327" s="203">
        <f t="shared" si="70"/>
        <v>0</v>
      </c>
      <c r="AE327" s="203">
        <f t="shared" si="71"/>
        <v>0</v>
      </c>
    </row>
    <row r="328" spans="1:31" s="283" customFormat="1" x14ac:dyDescent="0.2">
      <c r="A328" s="126">
        <v>9782745962041</v>
      </c>
      <c r="B328" s="127">
        <v>17</v>
      </c>
      <c r="C328" s="65" t="s">
        <v>98</v>
      </c>
      <c r="D328" s="65" t="s">
        <v>24</v>
      </c>
      <c r="E328" s="65" t="s">
        <v>535</v>
      </c>
      <c r="F328" s="86" t="s">
        <v>567</v>
      </c>
      <c r="G328" s="65" t="s">
        <v>582</v>
      </c>
      <c r="H328" s="67">
        <f>VLOOKUP(A328,'02.12.2025'!$A$1:$D$5148,3,FALSE)</f>
        <v>307</v>
      </c>
      <c r="I328" s="67"/>
      <c r="J328" s="67">
        <v>300</v>
      </c>
      <c r="K328" s="128"/>
      <c r="L328" s="128"/>
      <c r="M328" s="128">
        <v>41927</v>
      </c>
      <c r="N328" s="129"/>
      <c r="O328" s="130">
        <v>9782745962041</v>
      </c>
      <c r="P328" s="68" t="s">
        <v>583</v>
      </c>
      <c r="Q328" s="68">
        <v>3306271</v>
      </c>
      <c r="R328" s="131">
        <v>14.9</v>
      </c>
      <c r="S328" s="131">
        <f t="shared" si="72"/>
        <v>14.123222748815166</v>
      </c>
      <c r="T328" s="257">
        <v>5.5E-2</v>
      </c>
      <c r="U328" s="68"/>
      <c r="V328" s="131">
        <f t="shared" ref="V328:V391" si="81">AA328</f>
        <v>0</v>
      </c>
      <c r="W328" s="131">
        <f t="shared" si="79"/>
        <v>0</v>
      </c>
      <c r="X328" s="131"/>
      <c r="Y328" s="131"/>
      <c r="Z328" s="131"/>
      <c r="AA328" s="203">
        <f t="shared" si="69"/>
        <v>0</v>
      </c>
      <c r="AB328" s="203">
        <f>IF($AA$1690&lt;85,AA328,AA328-(AA328*#REF!))</f>
        <v>0</v>
      </c>
      <c r="AC328" s="58">
        <f t="shared" si="80"/>
        <v>5.5E-2</v>
      </c>
      <c r="AD328" s="203">
        <f t="shared" si="70"/>
        <v>0</v>
      </c>
      <c r="AE328" s="203">
        <f t="shared" si="71"/>
        <v>0</v>
      </c>
    </row>
    <row r="329" spans="1:31" s="287" customFormat="1" x14ac:dyDescent="0.2">
      <c r="A329" s="117">
        <v>9782408055431</v>
      </c>
      <c r="B329" s="118">
        <v>17</v>
      </c>
      <c r="C329" s="119" t="s">
        <v>98</v>
      </c>
      <c r="D329" s="119" t="s">
        <v>24</v>
      </c>
      <c r="E329" s="119" t="s">
        <v>535</v>
      </c>
      <c r="F329" s="120" t="s">
        <v>567</v>
      </c>
      <c r="G329" s="119" t="s">
        <v>3495</v>
      </c>
      <c r="H329" s="57">
        <f>VLOOKUP(A329,'02.12.2025'!$A$1:$D$5148,3,FALSE)</f>
        <v>711</v>
      </c>
      <c r="I329" s="57"/>
      <c r="J329" s="57">
        <v>200</v>
      </c>
      <c r="K329" s="121"/>
      <c r="L329" s="121"/>
      <c r="M329" s="121">
        <v>45945</v>
      </c>
      <c r="N329" s="122" t="s">
        <v>28</v>
      </c>
      <c r="O329" s="125">
        <v>9782408055431</v>
      </c>
      <c r="P329" s="123" t="s">
        <v>3496</v>
      </c>
      <c r="Q329" s="123">
        <v>1197276</v>
      </c>
      <c r="R329" s="124">
        <v>14.9</v>
      </c>
      <c r="S329" s="124">
        <f t="shared" si="72"/>
        <v>14.123222748815166</v>
      </c>
      <c r="T329" s="253">
        <v>5.5E-2</v>
      </c>
      <c r="U329" s="123"/>
      <c r="V329" s="124">
        <f t="shared" si="81"/>
        <v>0</v>
      </c>
      <c r="W329" s="124">
        <f t="shared" si="79"/>
        <v>0</v>
      </c>
      <c r="X329" s="124"/>
      <c r="Y329" s="124"/>
      <c r="Z329" s="124"/>
      <c r="AA329" s="203">
        <f t="shared" si="69"/>
        <v>0</v>
      </c>
      <c r="AB329" s="203">
        <f>IF($AA$1690&lt;85,AA329,AA329-(AA329*#REF!))</f>
        <v>0</v>
      </c>
      <c r="AC329" s="58">
        <f t="shared" si="80"/>
        <v>5.5E-2</v>
      </c>
      <c r="AD329" s="203">
        <f t="shared" si="70"/>
        <v>0</v>
      </c>
      <c r="AE329" s="203">
        <f t="shared" si="71"/>
        <v>0</v>
      </c>
    </row>
    <row r="330" spans="1:31" s="287" customFormat="1" x14ac:dyDescent="0.2">
      <c r="A330" s="117">
        <v>9782408059903</v>
      </c>
      <c r="B330" s="118">
        <v>17</v>
      </c>
      <c r="C330" s="119" t="s">
        <v>98</v>
      </c>
      <c r="D330" s="119" t="s">
        <v>24</v>
      </c>
      <c r="E330" s="119" t="s">
        <v>535</v>
      </c>
      <c r="F330" s="120" t="s">
        <v>567</v>
      </c>
      <c r="G330" s="119" t="s">
        <v>3330</v>
      </c>
      <c r="H330" s="57">
        <f>VLOOKUP(A330,'02.12.2025'!$A$1:$D$5148,3,FALSE)</f>
        <v>1920</v>
      </c>
      <c r="I330" s="57"/>
      <c r="J330" s="57">
        <v>200</v>
      </c>
      <c r="K330" s="121">
        <v>46170</v>
      </c>
      <c r="L330" s="121"/>
      <c r="M330" s="121">
        <v>45910</v>
      </c>
      <c r="N330" s="122" t="s">
        <v>28</v>
      </c>
      <c r="O330" s="125">
        <v>9782408059903</v>
      </c>
      <c r="P330" s="123" t="s">
        <v>3331</v>
      </c>
      <c r="Q330" s="123">
        <v>7470911</v>
      </c>
      <c r="R330" s="124">
        <v>14.9</v>
      </c>
      <c r="S330" s="124">
        <f t="shared" si="72"/>
        <v>14.123222748815166</v>
      </c>
      <c r="T330" s="253">
        <v>5.5E-2</v>
      </c>
      <c r="U330" s="123"/>
      <c r="V330" s="124">
        <f t="shared" si="81"/>
        <v>0</v>
      </c>
      <c r="W330" s="124">
        <f t="shared" si="79"/>
        <v>0</v>
      </c>
      <c r="X330" s="124"/>
      <c r="Y330" s="124"/>
      <c r="Z330" s="124"/>
      <c r="AA330" s="203">
        <f t="shared" si="69"/>
        <v>0</v>
      </c>
      <c r="AB330" s="203">
        <f>IF($AA$1690&lt;85,AA330,AA330-(AA330*#REF!))</f>
        <v>0</v>
      </c>
      <c r="AC330" s="58">
        <f t="shared" si="80"/>
        <v>5.5E-2</v>
      </c>
      <c r="AD330" s="203">
        <f t="shared" si="70"/>
        <v>0</v>
      </c>
      <c r="AE330" s="203">
        <f t="shared" si="71"/>
        <v>0</v>
      </c>
    </row>
    <row r="331" spans="1:31" s="283" customFormat="1" x14ac:dyDescent="0.2">
      <c r="A331" s="71">
        <v>9782408047955</v>
      </c>
      <c r="B331" s="72">
        <v>18</v>
      </c>
      <c r="C331" s="71" t="s">
        <v>98</v>
      </c>
      <c r="D331" s="73" t="s">
        <v>24</v>
      </c>
      <c r="E331" s="73" t="s">
        <v>535</v>
      </c>
      <c r="F331" s="73" t="s">
        <v>567</v>
      </c>
      <c r="G331" s="73" t="s">
        <v>584</v>
      </c>
      <c r="H331" s="67">
        <f>VLOOKUP(A331,'02.12.2025'!$A$1:$D$5148,3,FALSE)</f>
        <v>903</v>
      </c>
      <c r="I331" s="74"/>
      <c r="J331" s="67">
        <v>300</v>
      </c>
      <c r="K331" s="75"/>
      <c r="L331" s="75"/>
      <c r="M331" s="75">
        <v>45364</v>
      </c>
      <c r="N331" s="75"/>
      <c r="O331" s="72">
        <v>9782408047955</v>
      </c>
      <c r="P331" s="74" t="s">
        <v>585</v>
      </c>
      <c r="Q331" s="68">
        <v>6170352</v>
      </c>
      <c r="R331" s="70">
        <v>14.9</v>
      </c>
      <c r="S331" s="131">
        <f t="shared" si="72"/>
        <v>14.123222748815166</v>
      </c>
      <c r="T331" s="257">
        <v>5.5E-2</v>
      </c>
      <c r="U331" s="73"/>
      <c r="V331" s="131">
        <f t="shared" si="81"/>
        <v>0</v>
      </c>
      <c r="W331" s="131">
        <f t="shared" si="79"/>
        <v>0</v>
      </c>
      <c r="X331" s="131"/>
      <c r="Y331" s="131"/>
      <c r="Z331" s="131"/>
      <c r="AA331" s="203">
        <f t="shared" si="69"/>
        <v>0</v>
      </c>
      <c r="AB331" s="203">
        <f>IF($AA$1690&lt;85,AA331,AA331-(AA331*#REF!))</f>
        <v>0</v>
      </c>
      <c r="AC331" s="58">
        <f t="shared" si="80"/>
        <v>5.5E-2</v>
      </c>
      <c r="AD331" s="203">
        <f t="shared" si="70"/>
        <v>0</v>
      </c>
      <c r="AE331" s="203">
        <f t="shared" si="71"/>
        <v>0</v>
      </c>
    </row>
    <row r="332" spans="1:31" s="288" customFormat="1" x14ac:dyDescent="0.2">
      <c r="A332" s="132">
        <v>9782408057411</v>
      </c>
      <c r="B332" s="133">
        <v>18</v>
      </c>
      <c r="C332" s="134" t="s">
        <v>98</v>
      </c>
      <c r="D332" s="134" t="s">
        <v>24</v>
      </c>
      <c r="E332" s="134" t="s">
        <v>535</v>
      </c>
      <c r="F332" s="135" t="s">
        <v>567</v>
      </c>
      <c r="G332" s="134" t="s">
        <v>3104</v>
      </c>
      <c r="H332" s="136">
        <f>VLOOKUP(A332,'02.12.2025'!$A$1:$D$5148,3,FALSE)</f>
        <v>-234</v>
      </c>
      <c r="I332" s="136" t="s">
        <v>197</v>
      </c>
      <c r="J332" s="136">
        <v>200</v>
      </c>
      <c r="K332" s="137">
        <v>46108</v>
      </c>
      <c r="L332" s="137"/>
      <c r="M332" s="137">
        <v>45819</v>
      </c>
      <c r="N332" s="138" t="s">
        <v>28</v>
      </c>
      <c r="O332" s="139">
        <v>9782408057411</v>
      </c>
      <c r="P332" s="140" t="s">
        <v>3105</v>
      </c>
      <c r="Q332" s="140">
        <v>4352908</v>
      </c>
      <c r="R332" s="141">
        <v>14.9</v>
      </c>
      <c r="S332" s="141">
        <f t="shared" si="72"/>
        <v>14.123222748815166</v>
      </c>
      <c r="T332" s="260">
        <v>5.5E-2</v>
      </c>
      <c r="U332" s="140"/>
      <c r="V332" s="141">
        <f t="shared" si="81"/>
        <v>0</v>
      </c>
      <c r="W332" s="141">
        <f t="shared" si="79"/>
        <v>0</v>
      </c>
      <c r="X332" s="141"/>
      <c r="Y332" s="141"/>
      <c r="Z332" s="141"/>
      <c r="AA332" s="203">
        <f t="shared" si="69"/>
        <v>0</v>
      </c>
      <c r="AB332" s="203">
        <f>IF($AA$1690&lt;85,AA332,AA332-(AA332*#REF!))</f>
        <v>0</v>
      </c>
      <c r="AC332" s="58">
        <f t="shared" si="80"/>
        <v>5.5E-2</v>
      </c>
      <c r="AD332" s="203">
        <f t="shared" si="70"/>
        <v>0</v>
      </c>
      <c r="AE332" s="203">
        <f t="shared" si="71"/>
        <v>0</v>
      </c>
    </row>
    <row r="333" spans="1:31" s="287" customFormat="1" x14ac:dyDescent="0.2">
      <c r="A333" s="117">
        <v>9782408053437</v>
      </c>
      <c r="B333" s="118">
        <v>17</v>
      </c>
      <c r="C333" s="119" t="s">
        <v>98</v>
      </c>
      <c r="D333" s="119" t="s">
        <v>24</v>
      </c>
      <c r="E333" s="119" t="s">
        <v>535</v>
      </c>
      <c r="F333" s="120" t="s">
        <v>567</v>
      </c>
      <c r="G333" s="119" t="s">
        <v>3336</v>
      </c>
      <c r="H333" s="57">
        <f>VLOOKUP(A333,'02.12.2025'!$A$1:$D$5148,3,FALSE)</f>
        <v>264</v>
      </c>
      <c r="I333" s="57"/>
      <c r="J333" s="57">
        <v>200</v>
      </c>
      <c r="K333" s="121">
        <v>46108</v>
      </c>
      <c r="L333" s="121"/>
      <c r="M333" s="121">
        <v>45847</v>
      </c>
      <c r="N333" s="122" t="s">
        <v>28</v>
      </c>
      <c r="O333" s="125">
        <v>9782408053437</v>
      </c>
      <c r="P333" s="123" t="s">
        <v>3337</v>
      </c>
      <c r="Q333" s="123">
        <v>6451167</v>
      </c>
      <c r="R333" s="124">
        <v>14.9</v>
      </c>
      <c r="S333" s="124">
        <f t="shared" si="72"/>
        <v>14.123222748815166</v>
      </c>
      <c r="T333" s="253">
        <v>5.5E-2</v>
      </c>
      <c r="U333" s="123"/>
      <c r="V333" s="124">
        <f t="shared" si="81"/>
        <v>0</v>
      </c>
      <c r="W333" s="124">
        <f t="shared" si="79"/>
        <v>0</v>
      </c>
      <c r="X333" s="124"/>
      <c r="Y333" s="124"/>
      <c r="Z333" s="124"/>
      <c r="AA333" s="203">
        <f t="shared" si="69"/>
        <v>0</v>
      </c>
      <c r="AB333" s="203">
        <f>IF($AA$1690&lt;85,AA333,AA333-(AA333*#REF!))</f>
        <v>0</v>
      </c>
      <c r="AC333" s="58">
        <f t="shared" si="80"/>
        <v>5.5E-2</v>
      </c>
      <c r="AD333" s="203">
        <f t="shared" si="70"/>
        <v>0</v>
      </c>
      <c r="AE333" s="203">
        <f t="shared" si="71"/>
        <v>0</v>
      </c>
    </row>
    <row r="334" spans="1:31" s="288" customFormat="1" x14ac:dyDescent="0.2">
      <c r="A334" s="132">
        <v>9782745972774</v>
      </c>
      <c r="B334" s="133">
        <v>18</v>
      </c>
      <c r="C334" s="134" t="s">
        <v>98</v>
      </c>
      <c r="D334" s="134" t="s">
        <v>24</v>
      </c>
      <c r="E334" s="135" t="s">
        <v>535</v>
      </c>
      <c r="F334" s="135" t="s">
        <v>567</v>
      </c>
      <c r="G334" s="134" t="s">
        <v>586</v>
      </c>
      <c r="H334" s="136">
        <f>VLOOKUP(A334,'02.12.2025'!$A$1:$D$5148,3,FALSE)</f>
        <v>0</v>
      </c>
      <c r="I334" s="136" t="s">
        <v>191</v>
      </c>
      <c r="J334" s="136">
        <v>300</v>
      </c>
      <c r="K334" s="137"/>
      <c r="L334" s="137"/>
      <c r="M334" s="137">
        <v>42410</v>
      </c>
      <c r="N334" s="138"/>
      <c r="O334" s="139">
        <v>9782745972774</v>
      </c>
      <c r="P334" s="140" t="s">
        <v>587</v>
      </c>
      <c r="Q334" s="140">
        <v>3166771</v>
      </c>
      <c r="R334" s="141">
        <v>14.9</v>
      </c>
      <c r="S334" s="141">
        <f t="shared" si="72"/>
        <v>14.123222748815166</v>
      </c>
      <c r="T334" s="260">
        <v>5.5E-2</v>
      </c>
      <c r="U334" s="140"/>
      <c r="V334" s="141">
        <f t="shared" si="81"/>
        <v>0</v>
      </c>
      <c r="W334" s="141">
        <f t="shared" si="79"/>
        <v>0</v>
      </c>
      <c r="X334" s="141"/>
      <c r="Y334" s="141"/>
      <c r="Z334" s="141"/>
      <c r="AA334" s="203">
        <f t="shared" si="69"/>
        <v>0</v>
      </c>
      <c r="AB334" s="203">
        <f>IF($AA$1690&lt;85,AA334,AA334-(AA334*#REF!))</f>
        <v>0</v>
      </c>
      <c r="AC334" s="58">
        <f t="shared" si="80"/>
        <v>5.5E-2</v>
      </c>
      <c r="AD334" s="203">
        <f t="shared" si="70"/>
        <v>0</v>
      </c>
      <c r="AE334" s="203">
        <f t="shared" si="71"/>
        <v>0</v>
      </c>
    </row>
    <row r="335" spans="1:31" s="283" customFormat="1" x14ac:dyDescent="0.2">
      <c r="A335" s="126">
        <v>9782408020934</v>
      </c>
      <c r="B335" s="127">
        <v>18</v>
      </c>
      <c r="C335" s="65" t="s">
        <v>98</v>
      </c>
      <c r="D335" s="65" t="s">
        <v>24</v>
      </c>
      <c r="E335" s="65" t="s">
        <v>535</v>
      </c>
      <c r="F335" s="86" t="s">
        <v>567</v>
      </c>
      <c r="G335" s="65" t="s">
        <v>588</v>
      </c>
      <c r="H335" s="67">
        <f>VLOOKUP(A335,'02.12.2025'!$A$1:$D$5148,3,FALSE)</f>
        <v>33</v>
      </c>
      <c r="I335" s="67"/>
      <c r="J335" s="67">
        <v>300</v>
      </c>
      <c r="K335" s="128"/>
      <c r="L335" s="128"/>
      <c r="M335" s="128">
        <v>44342</v>
      </c>
      <c r="N335" s="129"/>
      <c r="O335" s="130">
        <v>9782408020934</v>
      </c>
      <c r="P335" s="68" t="s">
        <v>589</v>
      </c>
      <c r="Q335" s="68">
        <v>5511650</v>
      </c>
      <c r="R335" s="131">
        <v>14.9</v>
      </c>
      <c r="S335" s="131">
        <f t="shared" si="72"/>
        <v>14.123222748815166</v>
      </c>
      <c r="T335" s="257">
        <v>5.5E-2</v>
      </c>
      <c r="U335" s="68"/>
      <c r="V335" s="131">
        <f t="shared" si="81"/>
        <v>0</v>
      </c>
      <c r="W335" s="131">
        <f t="shared" si="79"/>
        <v>0</v>
      </c>
      <c r="X335" s="131"/>
      <c r="Y335" s="131"/>
      <c r="Z335" s="131"/>
      <c r="AA335" s="203">
        <f t="shared" si="69"/>
        <v>0</v>
      </c>
      <c r="AB335" s="203">
        <f>IF($AA$1690&lt;85,AA335,AA335-(AA335*#REF!))</f>
        <v>0</v>
      </c>
      <c r="AC335" s="58">
        <f t="shared" si="80"/>
        <v>5.5E-2</v>
      </c>
      <c r="AD335" s="203">
        <f t="shared" si="70"/>
        <v>0</v>
      </c>
      <c r="AE335" s="203">
        <f t="shared" si="71"/>
        <v>0</v>
      </c>
    </row>
    <row r="336" spans="1:31" s="283" customFormat="1" x14ac:dyDescent="0.2">
      <c r="A336" s="126">
        <v>9782745995964</v>
      </c>
      <c r="B336" s="127">
        <v>18</v>
      </c>
      <c r="C336" s="65" t="s">
        <v>98</v>
      </c>
      <c r="D336" s="65" t="s">
        <v>24</v>
      </c>
      <c r="E336" s="65" t="s">
        <v>535</v>
      </c>
      <c r="F336" s="86" t="s">
        <v>567</v>
      </c>
      <c r="G336" s="65" t="s">
        <v>590</v>
      </c>
      <c r="H336" s="67">
        <f>VLOOKUP(A336,'02.12.2025'!$A$1:$D$5148,3,FALSE)</f>
        <v>914</v>
      </c>
      <c r="I336" s="67"/>
      <c r="J336" s="67">
        <v>300</v>
      </c>
      <c r="K336" s="128"/>
      <c r="L336" s="128"/>
      <c r="M336" s="128">
        <v>43173</v>
      </c>
      <c r="N336" s="129"/>
      <c r="O336" s="130">
        <v>9782745995964</v>
      </c>
      <c r="P336" s="68" t="s">
        <v>591</v>
      </c>
      <c r="Q336" s="68">
        <v>1238956</v>
      </c>
      <c r="R336" s="131">
        <v>14.9</v>
      </c>
      <c r="S336" s="131">
        <f t="shared" si="72"/>
        <v>14.123222748815166</v>
      </c>
      <c r="T336" s="257">
        <v>5.5E-2</v>
      </c>
      <c r="U336" s="68"/>
      <c r="V336" s="131">
        <f t="shared" si="81"/>
        <v>0</v>
      </c>
      <c r="W336" s="131">
        <f t="shared" si="79"/>
        <v>0</v>
      </c>
      <c r="X336" s="131"/>
      <c r="Y336" s="131"/>
      <c r="Z336" s="131"/>
      <c r="AA336" s="203">
        <f t="shared" si="69"/>
        <v>0</v>
      </c>
      <c r="AB336" s="203">
        <f>IF($AA$1690&lt;85,AA336,AA336-(AA336*#REF!))</f>
        <v>0</v>
      </c>
      <c r="AC336" s="58">
        <f t="shared" si="80"/>
        <v>5.5E-2</v>
      </c>
      <c r="AD336" s="203">
        <f t="shared" si="70"/>
        <v>0</v>
      </c>
      <c r="AE336" s="203">
        <f t="shared" si="71"/>
        <v>0</v>
      </c>
    </row>
    <row r="337" spans="1:31" s="287" customFormat="1" x14ac:dyDescent="0.2">
      <c r="A337" s="117">
        <v>9782408053444</v>
      </c>
      <c r="B337" s="118">
        <v>18</v>
      </c>
      <c r="C337" s="119" t="s">
        <v>98</v>
      </c>
      <c r="D337" s="119" t="s">
        <v>24</v>
      </c>
      <c r="E337" s="119" t="s">
        <v>535</v>
      </c>
      <c r="F337" s="120" t="s">
        <v>567</v>
      </c>
      <c r="G337" s="119" t="s">
        <v>3106</v>
      </c>
      <c r="H337" s="57">
        <f>VLOOKUP(A337,'02.12.2025'!$A$1:$D$5148,3,FALSE)</f>
        <v>1796</v>
      </c>
      <c r="I337" s="57"/>
      <c r="J337" s="57">
        <v>200</v>
      </c>
      <c r="K337" s="121">
        <v>46170</v>
      </c>
      <c r="L337" s="121"/>
      <c r="M337" s="121">
        <v>45756</v>
      </c>
      <c r="N337" s="122" t="s">
        <v>28</v>
      </c>
      <c r="O337" s="125">
        <v>9782408053444</v>
      </c>
      <c r="P337" s="123" t="s">
        <v>3107</v>
      </c>
      <c r="Q337" s="123">
        <v>6451661</v>
      </c>
      <c r="R337" s="124">
        <v>14.9</v>
      </c>
      <c r="S337" s="124">
        <f t="shared" si="72"/>
        <v>14.123222748815166</v>
      </c>
      <c r="T337" s="253">
        <v>5.5E-2</v>
      </c>
      <c r="U337" s="123"/>
      <c r="V337" s="124">
        <f t="shared" si="81"/>
        <v>0</v>
      </c>
      <c r="W337" s="124">
        <f t="shared" si="79"/>
        <v>0</v>
      </c>
      <c r="X337" s="124"/>
      <c r="Y337" s="124"/>
      <c r="Z337" s="124"/>
      <c r="AA337" s="203">
        <f t="shared" si="69"/>
        <v>0</v>
      </c>
      <c r="AB337" s="203">
        <f>IF($AA$1690&lt;85,AA337,AA337-(AA337*#REF!))</f>
        <v>0</v>
      </c>
      <c r="AC337" s="58">
        <f t="shared" si="80"/>
        <v>5.5E-2</v>
      </c>
      <c r="AD337" s="203">
        <f t="shared" si="70"/>
        <v>0</v>
      </c>
      <c r="AE337" s="203">
        <f t="shared" si="71"/>
        <v>0</v>
      </c>
    </row>
    <row r="338" spans="1:31" s="283" customFormat="1" x14ac:dyDescent="0.2">
      <c r="A338" s="126">
        <v>9782745979360</v>
      </c>
      <c r="B338" s="127">
        <v>18</v>
      </c>
      <c r="C338" s="65" t="s">
        <v>98</v>
      </c>
      <c r="D338" s="65" t="s">
        <v>24</v>
      </c>
      <c r="E338" s="65" t="s">
        <v>535</v>
      </c>
      <c r="F338" s="86" t="s">
        <v>567</v>
      </c>
      <c r="G338" s="65" t="s">
        <v>592</v>
      </c>
      <c r="H338" s="67">
        <f>VLOOKUP(A338,'02.12.2025'!$A$1:$D$5148,3,FALSE)</f>
        <v>232</v>
      </c>
      <c r="I338" s="67"/>
      <c r="J338" s="67">
        <v>300</v>
      </c>
      <c r="K338" s="128"/>
      <c r="L338" s="128"/>
      <c r="M338" s="128">
        <v>42788</v>
      </c>
      <c r="N338" s="129"/>
      <c r="O338" s="130">
        <v>9782745979360</v>
      </c>
      <c r="P338" s="68" t="s">
        <v>593</v>
      </c>
      <c r="Q338" s="68">
        <v>7202451</v>
      </c>
      <c r="R338" s="131">
        <v>14.9</v>
      </c>
      <c r="S338" s="131">
        <f t="shared" si="72"/>
        <v>14.123222748815166</v>
      </c>
      <c r="T338" s="257">
        <v>5.5E-2</v>
      </c>
      <c r="U338" s="68"/>
      <c r="V338" s="131">
        <f t="shared" si="81"/>
        <v>0</v>
      </c>
      <c r="W338" s="131">
        <f t="shared" si="79"/>
        <v>0</v>
      </c>
      <c r="X338" s="131"/>
      <c r="Y338" s="131"/>
      <c r="Z338" s="131"/>
      <c r="AA338" s="203">
        <f t="shared" si="69"/>
        <v>0</v>
      </c>
      <c r="AB338" s="203">
        <f>IF($AA$1690&lt;85,AA338,AA338-(AA338*#REF!))</f>
        <v>0</v>
      </c>
      <c r="AC338" s="58">
        <f t="shared" si="80"/>
        <v>5.5E-2</v>
      </c>
      <c r="AD338" s="203">
        <f t="shared" si="70"/>
        <v>0</v>
      </c>
      <c r="AE338" s="203">
        <f t="shared" si="71"/>
        <v>0</v>
      </c>
    </row>
    <row r="339" spans="1:31" s="287" customFormat="1" x14ac:dyDescent="0.2">
      <c r="A339" s="117">
        <v>9782408053451</v>
      </c>
      <c r="B339" s="118">
        <v>18</v>
      </c>
      <c r="C339" s="119" t="s">
        <v>98</v>
      </c>
      <c r="D339" s="119" t="s">
        <v>24</v>
      </c>
      <c r="E339" s="120" t="s">
        <v>535</v>
      </c>
      <c r="F339" s="120" t="s">
        <v>567</v>
      </c>
      <c r="G339" s="119" t="s">
        <v>3108</v>
      </c>
      <c r="H339" s="57">
        <f>VLOOKUP(A339,'02.12.2025'!$A$1:$D$5148,3,FALSE)</f>
        <v>1627</v>
      </c>
      <c r="I339" s="57"/>
      <c r="J339" s="57">
        <v>200</v>
      </c>
      <c r="K339" s="121">
        <v>46170</v>
      </c>
      <c r="L339" s="121"/>
      <c r="M339" s="121">
        <v>45756</v>
      </c>
      <c r="N339" s="122" t="s">
        <v>28</v>
      </c>
      <c r="O339" s="125">
        <v>9782408053451</v>
      </c>
      <c r="P339" s="123" t="s">
        <v>3109</v>
      </c>
      <c r="Q339" s="123">
        <v>6451290</v>
      </c>
      <c r="R339" s="124">
        <v>14.9</v>
      </c>
      <c r="S339" s="124">
        <f t="shared" si="72"/>
        <v>14.123222748815166</v>
      </c>
      <c r="T339" s="253">
        <v>5.5E-2</v>
      </c>
      <c r="U339" s="123"/>
      <c r="V339" s="124">
        <f t="shared" si="81"/>
        <v>0</v>
      </c>
      <c r="W339" s="124">
        <f t="shared" si="79"/>
        <v>0</v>
      </c>
      <c r="X339" s="124"/>
      <c r="Y339" s="124"/>
      <c r="Z339" s="124"/>
      <c r="AA339" s="295">
        <f t="shared" si="69"/>
        <v>0</v>
      </c>
      <c r="AB339" s="295">
        <f>IF($AA$1690&lt;85,AA339,AA339-(AA339*#REF!))</f>
        <v>0</v>
      </c>
      <c r="AC339" s="296">
        <f t="shared" si="80"/>
        <v>5.5E-2</v>
      </c>
      <c r="AD339" s="295">
        <f t="shared" si="70"/>
        <v>0</v>
      </c>
      <c r="AE339" s="295">
        <f t="shared" si="71"/>
        <v>0</v>
      </c>
    </row>
    <row r="340" spans="1:31" s="287" customFormat="1" x14ac:dyDescent="0.2">
      <c r="A340" s="117">
        <v>9782408059170</v>
      </c>
      <c r="B340" s="118">
        <v>17</v>
      </c>
      <c r="C340" s="119" t="s">
        <v>98</v>
      </c>
      <c r="D340" s="119" t="s">
        <v>24</v>
      </c>
      <c r="E340" s="119" t="s">
        <v>535</v>
      </c>
      <c r="F340" s="120" t="s">
        <v>567</v>
      </c>
      <c r="G340" s="119" t="s">
        <v>3334</v>
      </c>
      <c r="H340" s="57">
        <f>VLOOKUP(A340,'02.12.2025'!$A$1:$D$5148,3,FALSE)</f>
        <v>258</v>
      </c>
      <c r="I340" s="57"/>
      <c r="J340" s="57">
        <v>200</v>
      </c>
      <c r="K340" s="121">
        <v>46108</v>
      </c>
      <c r="L340" s="121"/>
      <c r="M340" s="121">
        <v>45840</v>
      </c>
      <c r="N340" s="122" t="s">
        <v>28</v>
      </c>
      <c r="O340" s="125">
        <v>9782408059170</v>
      </c>
      <c r="P340" s="123" t="s">
        <v>3335</v>
      </c>
      <c r="Q340" s="123">
        <v>6703697</v>
      </c>
      <c r="R340" s="124">
        <v>14.9</v>
      </c>
      <c r="S340" s="124">
        <f t="shared" si="72"/>
        <v>14.123222748815166</v>
      </c>
      <c r="T340" s="253">
        <v>5.5E-2</v>
      </c>
      <c r="U340" s="123"/>
      <c r="V340" s="124">
        <f t="shared" si="81"/>
        <v>0</v>
      </c>
      <c r="W340" s="124">
        <f t="shared" si="79"/>
        <v>0</v>
      </c>
      <c r="X340" s="124"/>
      <c r="Y340" s="124"/>
      <c r="Z340" s="124"/>
      <c r="AA340" s="203">
        <f t="shared" si="69"/>
        <v>0</v>
      </c>
      <c r="AB340" s="203">
        <f>IF($AA$1690&lt;85,AA340,AA340-(AA340*#REF!))</f>
        <v>0</v>
      </c>
      <c r="AC340" s="58">
        <f t="shared" si="80"/>
        <v>5.5E-2</v>
      </c>
      <c r="AD340" s="203">
        <f t="shared" si="70"/>
        <v>0</v>
      </c>
      <c r="AE340" s="203">
        <f t="shared" si="71"/>
        <v>0</v>
      </c>
    </row>
    <row r="341" spans="1:31" s="288" customFormat="1" x14ac:dyDescent="0.2">
      <c r="A341" s="132">
        <v>9782408057770</v>
      </c>
      <c r="B341" s="133">
        <v>17</v>
      </c>
      <c r="C341" s="357" t="s">
        <v>98</v>
      </c>
      <c r="D341" s="134" t="s">
        <v>24</v>
      </c>
      <c r="E341" s="134" t="s">
        <v>535</v>
      </c>
      <c r="F341" s="134" t="s">
        <v>567</v>
      </c>
      <c r="G341" s="134" t="s">
        <v>3332</v>
      </c>
      <c r="H341" s="136">
        <f>VLOOKUP(A341,'02.12.2025'!$A$1:$D$5148,3,FALSE)</f>
        <v>-86</v>
      </c>
      <c r="I341" s="136" t="s">
        <v>197</v>
      </c>
      <c r="J341" s="136">
        <v>200</v>
      </c>
      <c r="K341" s="137">
        <v>46108</v>
      </c>
      <c r="L341" s="137"/>
      <c r="M341" s="137">
        <v>45910</v>
      </c>
      <c r="N341" s="358" t="s">
        <v>28</v>
      </c>
      <c r="O341" s="133">
        <v>9782408057770</v>
      </c>
      <c r="P341" s="136" t="s">
        <v>3333</v>
      </c>
      <c r="Q341" s="136">
        <v>4812802</v>
      </c>
      <c r="R341" s="141">
        <v>14.9</v>
      </c>
      <c r="S341" s="141">
        <f t="shared" si="72"/>
        <v>14.123222748815166</v>
      </c>
      <c r="T341" s="260">
        <v>5.5E-2</v>
      </c>
      <c r="U341" s="136"/>
      <c r="V341" s="141">
        <f t="shared" si="81"/>
        <v>0</v>
      </c>
      <c r="W341" s="141">
        <f t="shared" si="79"/>
        <v>0</v>
      </c>
      <c r="X341" s="141"/>
      <c r="Y341" s="141"/>
      <c r="Z341" s="141"/>
      <c r="AA341" s="203">
        <f t="shared" si="69"/>
        <v>0</v>
      </c>
      <c r="AB341" s="203">
        <f>IF($AA$1690&lt;85,AA341,AA341-(AA341*#REF!))</f>
        <v>0</v>
      </c>
      <c r="AC341" s="58">
        <f t="shared" si="80"/>
        <v>5.5E-2</v>
      </c>
      <c r="AD341" s="203">
        <f t="shared" si="70"/>
        <v>0</v>
      </c>
      <c r="AE341" s="203">
        <f t="shared" si="71"/>
        <v>0</v>
      </c>
    </row>
    <row r="342" spans="1:31" s="283" customFormat="1" x14ac:dyDescent="0.2">
      <c r="A342" s="126">
        <v>9782745991775</v>
      </c>
      <c r="B342" s="127">
        <v>18</v>
      </c>
      <c r="C342" s="65" t="s">
        <v>98</v>
      </c>
      <c r="D342" s="65" t="s">
        <v>24</v>
      </c>
      <c r="E342" s="65" t="s">
        <v>535</v>
      </c>
      <c r="F342" s="86" t="s">
        <v>567</v>
      </c>
      <c r="G342" s="65" t="s">
        <v>594</v>
      </c>
      <c r="H342" s="67">
        <f>VLOOKUP(A342,'02.12.2025'!$A$1:$D$5148,3,FALSE)</f>
        <v>1131</v>
      </c>
      <c r="I342" s="67"/>
      <c r="J342" s="67">
        <v>300</v>
      </c>
      <c r="K342" s="128"/>
      <c r="L342" s="128"/>
      <c r="M342" s="128">
        <v>43033</v>
      </c>
      <c r="N342" s="129"/>
      <c r="O342" s="130">
        <v>9782745991775</v>
      </c>
      <c r="P342" s="68" t="s">
        <v>595</v>
      </c>
      <c r="Q342" s="68">
        <v>6425892</v>
      </c>
      <c r="R342" s="131">
        <v>14.9</v>
      </c>
      <c r="S342" s="131">
        <f t="shared" si="72"/>
        <v>14.123222748815166</v>
      </c>
      <c r="T342" s="257">
        <v>5.5E-2</v>
      </c>
      <c r="U342" s="68"/>
      <c r="V342" s="131">
        <f t="shared" si="81"/>
        <v>0</v>
      </c>
      <c r="W342" s="131">
        <f t="shared" si="79"/>
        <v>0</v>
      </c>
      <c r="X342" s="131"/>
      <c r="Y342" s="131"/>
      <c r="Z342" s="131"/>
      <c r="AA342" s="203">
        <f t="shared" ref="AA342:AA398" si="82">W342/(1+AC342)</f>
        <v>0</v>
      </c>
      <c r="AB342" s="203">
        <f>IF($AA$1690&lt;85,AA342,AA342-(AA342*#REF!))</f>
        <v>0</v>
      </c>
      <c r="AC342" s="58">
        <f t="shared" si="80"/>
        <v>5.5E-2</v>
      </c>
      <c r="AD342" s="203">
        <f t="shared" si="70"/>
        <v>0</v>
      </c>
      <c r="AE342" s="203">
        <f t="shared" si="71"/>
        <v>0</v>
      </c>
    </row>
    <row r="343" spans="1:31" s="283" customFormat="1" x14ac:dyDescent="0.2">
      <c r="A343" s="126">
        <v>9782408040147</v>
      </c>
      <c r="B343" s="127">
        <v>18</v>
      </c>
      <c r="C343" s="65" t="s">
        <v>98</v>
      </c>
      <c r="D343" s="65" t="s">
        <v>24</v>
      </c>
      <c r="E343" s="65" t="s">
        <v>535</v>
      </c>
      <c r="F343" s="86" t="s">
        <v>567</v>
      </c>
      <c r="G343" s="65" t="s">
        <v>596</v>
      </c>
      <c r="H343" s="67">
        <f>VLOOKUP(A343,'02.12.2025'!$A$1:$D$5148,3,FALSE)</f>
        <v>2913</v>
      </c>
      <c r="I343" s="67"/>
      <c r="J343" s="67">
        <v>300</v>
      </c>
      <c r="K343" s="128"/>
      <c r="L343" s="128"/>
      <c r="M343" s="128">
        <v>45063</v>
      </c>
      <c r="N343" s="129"/>
      <c r="O343" s="130">
        <v>9782408040147</v>
      </c>
      <c r="P343" s="68" t="s">
        <v>597</v>
      </c>
      <c r="Q343" s="68">
        <v>4579712</v>
      </c>
      <c r="R343" s="131">
        <v>14.9</v>
      </c>
      <c r="S343" s="131">
        <f t="shared" si="72"/>
        <v>14.123222748815166</v>
      </c>
      <c r="T343" s="257">
        <v>5.5E-2</v>
      </c>
      <c r="U343" s="68"/>
      <c r="V343" s="131">
        <f t="shared" si="81"/>
        <v>0</v>
      </c>
      <c r="W343" s="131">
        <f t="shared" si="79"/>
        <v>0</v>
      </c>
      <c r="X343" s="131"/>
      <c r="Y343" s="131"/>
      <c r="Z343" s="131"/>
      <c r="AA343" s="203">
        <f t="shared" si="82"/>
        <v>0</v>
      </c>
      <c r="AB343" s="203">
        <f>IF($AA$1690&lt;85,AA343,AA343-(AA343*#REF!))</f>
        <v>0</v>
      </c>
      <c r="AC343" s="58">
        <f t="shared" si="80"/>
        <v>5.5E-2</v>
      </c>
      <c r="AD343" s="203">
        <f t="shared" si="70"/>
        <v>0</v>
      </c>
      <c r="AE343" s="203">
        <f t="shared" si="71"/>
        <v>0</v>
      </c>
    </row>
    <row r="344" spans="1:31" s="283" customFormat="1" x14ac:dyDescent="0.2">
      <c r="A344" s="126">
        <v>9782745961983</v>
      </c>
      <c r="B344" s="127">
        <v>18</v>
      </c>
      <c r="C344" s="65" t="s">
        <v>98</v>
      </c>
      <c r="D344" s="65" t="s">
        <v>24</v>
      </c>
      <c r="E344" s="86" t="s">
        <v>535</v>
      </c>
      <c r="F344" s="86" t="s">
        <v>567</v>
      </c>
      <c r="G344" s="65" t="s">
        <v>598</v>
      </c>
      <c r="H344" s="67">
        <f>VLOOKUP(A344,'02.12.2025'!$A$1:$D$5148,3,FALSE)</f>
        <v>6226</v>
      </c>
      <c r="I344" s="67"/>
      <c r="J344" s="67">
        <v>200</v>
      </c>
      <c r="K344" s="128"/>
      <c r="L344" s="128"/>
      <c r="M344" s="128">
        <v>41521</v>
      </c>
      <c r="N344" s="129"/>
      <c r="O344" s="130">
        <v>9782745961983</v>
      </c>
      <c r="P344" s="68" t="s">
        <v>599</v>
      </c>
      <c r="Q344" s="68">
        <v>3306214</v>
      </c>
      <c r="R344" s="131">
        <v>14.9</v>
      </c>
      <c r="S344" s="131">
        <f t="shared" si="72"/>
        <v>14.123222748815166</v>
      </c>
      <c r="T344" s="257">
        <v>5.5E-2</v>
      </c>
      <c r="U344" s="68"/>
      <c r="V344" s="131">
        <f t="shared" si="81"/>
        <v>0</v>
      </c>
      <c r="W344" s="131">
        <f t="shared" si="79"/>
        <v>0</v>
      </c>
      <c r="X344" s="131"/>
      <c r="Y344" s="131"/>
      <c r="Z344" s="131"/>
      <c r="AA344" s="203">
        <f t="shared" si="82"/>
        <v>0</v>
      </c>
      <c r="AB344" s="203">
        <f>IF($AA$1690&lt;85,AA344,AA344-(AA344*#REF!))</f>
        <v>0</v>
      </c>
      <c r="AC344" s="58">
        <f t="shared" si="80"/>
        <v>5.5E-2</v>
      </c>
      <c r="AD344" s="203">
        <f t="shared" si="70"/>
        <v>0</v>
      </c>
      <c r="AE344" s="203">
        <f t="shared" si="71"/>
        <v>0</v>
      </c>
    </row>
    <row r="345" spans="1:31" s="283" customFormat="1" x14ac:dyDescent="0.2">
      <c r="A345" s="126">
        <v>9782745959478</v>
      </c>
      <c r="B345" s="127">
        <v>18</v>
      </c>
      <c r="C345" s="65" t="s">
        <v>98</v>
      </c>
      <c r="D345" s="65" t="s">
        <v>24</v>
      </c>
      <c r="E345" s="65" t="s">
        <v>535</v>
      </c>
      <c r="F345" s="86" t="s">
        <v>567</v>
      </c>
      <c r="G345" s="65" t="s">
        <v>600</v>
      </c>
      <c r="H345" s="67">
        <f>VLOOKUP(A345,'02.12.2025'!$A$1:$D$5148,3,FALSE)</f>
        <v>1445</v>
      </c>
      <c r="I345" s="67"/>
      <c r="J345" s="67">
        <v>300</v>
      </c>
      <c r="K345" s="128"/>
      <c r="L345" s="128"/>
      <c r="M345" s="128">
        <v>41199</v>
      </c>
      <c r="N345" s="129"/>
      <c r="O345" s="130">
        <v>9782745959478</v>
      </c>
      <c r="P345" s="68" t="s">
        <v>601</v>
      </c>
      <c r="Q345" s="68">
        <v>3487915</v>
      </c>
      <c r="R345" s="131">
        <v>14.9</v>
      </c>
      <c r="S345" s="131">
        <f t="shared" si="72"/>
        <v>14.123222748815166</v>
      </c>
      <c r="T345" s="257">
        <v>5.5E-2</v>
      </c>
      <c r="U345" s="68"/>
      <c r="V345" s="131">
        <f t="shared" si="81"/>
        <v>0</v>
      </c>
      <c r="W345" s="131">
        <f t="shared" si="79"/>
        <v>0</v>
      </c>
      <c r="X345" s="131"/>
      <c r="Y345" s="131"/>
      <c r="Z345" s="131"/>
      <c r="AA345" s="203">
        <f t="shared" si="82"/>
        <v>0</v>
      </c>
      <c r="AB345" s="203">
        <f>IF($AA$1690&lt;85,AA345,AA345-(AA345*#REF!))</f>
        <v>0</v>
      </c>
      <c r="AC345" s="58">
        <f t="shared" si="80"/>
        <v>5.5E-2</v>
      </c>
      <c r="AD345" s="203">
        <f t="shared" si="70"/>
        <v>0</v>
      </c>
      <c r="AE345" s="203">
        <f t="shared" si="71"/>
        <v>0</v>
      </c>
    </row>
    <row r="346" spans="1:31" s="288" customFormat="1" x14ac:dyDescent="0.2">
      <c r="A346" s="132">
        <v>9782408056827</v>
      </c>
      <c r="B346" s="133">
        <v>18</v>
      </c>
      <c r="C346" s="134" t="s">
        <v>98</v>
      </c>
      <c r="D346" s="134" t="s">
        <v>24</v>
      </c>
      <c r="E346" s="134" t="s">
        <v>535</v>
      </c>
      <c r="F346" s="135" t="s">
        <v>567</v>
      </c>
      <c r="G346" s="134" t="s">
        <v>3110</v>
      </c>
      <c r="H346" s="136">
        <f>VLOOKUP(A346,'02.12.2025'!$A$1:$D$5148,3,FALSE)</f>
        <v>0</v>
      </c>
      <c r="I346" s="136" t="s">
        <v>197</v>
      </c>
      <c r="J346" s="136">
        <v>200</v>
      </c>
      <c r="K346" s="137">
        <v>46108</v>
      </c>
      <c r="L346" s="137"/>
      <c r="M346" s="137">
        <v>45756</v>
      </c>
      <c r="N346" s="138" t="s">
        <v>28</v>
      </c>
      <c r="O346" s="139">
        <v>9782408056827</v>
      </c>
      <c r="P346" s="140" t="s">
        <v>3111</v>
      </c>
      <c r="Q346" s="140">
        <v>3632677</v>
      </c>
      <c r="R346" s="141">
        <v>14.9</v>
      </c>
      <c r="S346" s="141">
        <f t="shared" si="72"/>
        <v>14.123222748815166</v>
      </c>
      <c r="T346" s="260">
        <v>5.5E-2</v>
      </c>
      <c r="U346" s="140"/>
      <c r="V346" s="141">
        <f t="shared" si="81"/>
        <v>0</v>
      </c>
      <c r="W346" s="141">
        <f t="shared" si="79"/>
        <v>0</v>
      </c>
      <c r="X346" s="141"/>
      <c r="Y346" s="141"/>
      <c r="Z346" s="141"/>
      <c r="AA346" s="203">
        <f t="shared" si="82"/>
        <v>0</v>
      </c>
      <c r="AB346" s="203">
        <f>IF($AA$1690&lt;85,AA346,AA346-(AA346*#REF!))</f>
        <v>0</v>
      </c>
      <c r="AC346" s="58">
        <f t="shared" si="80"/>
        <v>5.5E-2</v>
      </c>
      <c r="AD346" s="203">
        <f t="shared" si="70"/>
        <v>0</v>
      </c>
      <c r="AE346" s="203">
        <f t="shared" si="71"/>
        <v>0</v>
      </c>
    </row>
    <row r="347" spans="1:31" s="283" customFormat="1" x14ac:dyDescent="0.2">
      <c r="A347" s="126">
        <v>9782745996305</v>
      </c>
      <c r="B347" s="127">
        <v>18</v>
      </c>
      <c r="C347" s="65" t="s">
        <v>98</v>
      </c>
      <c r="D347" s="65" t="s">
        <v>24</v>
      </c>
      <c r="E347" s="65" t="s">
        <v>535</v>
      </c>
      <c r="F347" s="86" t="s">
        <v>567</v>
      </c>
      <c r="G347" s="65" t="s">
        <v>602</v>
      </c>
      <c r="H347" s="67">
        <f>VLOOKUP(A347,'02.12.2025'!$A$1:$D$5148,3,FALSE)</f>
        <v>51</v>
      </c>
      <c r="I347" s="67"/>
      <c r="J347" s="67">
        <v>300</v>
      </c>
      <c r="K347" s="128"/>
      <c r="L347" s="128"/>
      <c r="M347" s="128">
        <v>43229</v>
      </c>
      <c r="N347" s="129"/>
      <c r="O347" s="130">
        <v>9782745996305</v>
      </c>
      <c r="P347" s="68" t="s">
        <v>603</v>
      </c>
      <c r="Q347" s="68">
        <v>2342419</v>
      </c>
      <c r="R347" s="131">
        <v>14.9</v>
      </c>
      <c r="S347" s="131">
        <f t="shared" ref="S347:S378" si="83">R347/(1+T347)</f>
        <v>14.123222748815166</v>
      </c>
      <c r="T347" s="257">
        <v>5.5E-2</v>
      </c>
      <c r="U347" s="68"/>
      <c r="V347" s="131">
        <f t="shared" si="81"/>
        <v>0</v>
      </c>
      <c r="W347" s="131">
        <f t="shared" si="79"/>
        <v>0</v>
      </c>
      <c r="X347" s="131"/>
      <c r="Y347" s="131"/>
      <c r="Z347" s="131"/>
      <c r="AA347" s="203">
        <f t="shared" si="82"/>
        <v>0</v>
      </c>
      <c r="AB347" s="203">
        <f>IF($AA$1690&lt;85,AA347,AA347-(AA347*#REF!))</f>
        <v>0</v>
      </c>
      <c r="AC347" s="58">
        <f t="shared" si="80"/>
        <v>5.5E-2</v>
      </c>
      <c r="AD347" s="203">
        <f t="shared" si="70"/>
        <v>0</v>
      </c>
      <c r="AE347" s="203">
        <f t="shared" si="71"/>
        <v>0</v>
      </c>
    </row>
    <row r="348" spans="1:31" s="283" customFormat="1" x14ac:dyDescent="0.2">
      <c r="A348" s="126">
        <v>9782745959461</v>
      </c>
      <c r="B348" s="127">
        <v>18</v>
      </c>
      <c r="C348" s="65" t="s">
        <v>98</v>
      </c>
      <c r="D348" s="65" t="s">
        <v>24</v>
      </c>
      <c r="E348" s="65" t="s">
        <v>535</v>
      </c>
      <c r="F348" s="86" t="s">
        <v>567</v>
      </c>
      <c r="G348" s="65" t="s">
        <v>604</v>
      </c>
      <c r="H348" s="67">
        <f>VLOOKUP(A348,'02.12.2025'!$A$1:$D$5148,3,FALSE)</f>
        <v>1261</v>
      </c>
      <c r="I348" s="67"/>
      <c r="J348" s="67">
        <v>300</v>
      </c>
      <c r="K348" s="128"/>
      <c r="L348" s="128"/>
      <c r="M348" s="128">
        <v>41199</v>
      </c>
      <c r="N348" s="129"/>
      <c r="O348" s="130">
        <v>9782745959461</v>
      </c>
      <c r="P348" s="68" t="s">
        <v>605</v>
      </c>
      <c r="Q348" s="68">
        <v>3487907</v>
      </c>
      <c r="R348" s="131">
        <v>14.9</v>
      </c>
      <c r="S348" s="131">
        <f t="shared" si="83"/>
        <v>14.123222748815166</v>
      </c>
      <c r="T348" s="257">
        <v>5.5E-2</v>
      </c>
      <c r="U348" s="68"/>
      <c r="V348" s="131">
        <f t="shared" si="81"/>
        <v>0</v>
      </c>
      <c r="W348" s="131">
        <f t="shared" si="79"/>
        <v>0</v>
      </c>
      <c r="X348" s="131"/>
      <c r="Y348" s="131"/>
      <c r="Z348" s="131"/>
      <c r="AA348" s="203">
        <f t="shared" si="82"/>
        <v>0</v>
      </c>
      <c r="AB348" s="203">
        <f>IF($AA$1690&lt;85,AA348,AA348-(AA348*#REF!))</f>
        <v>0</v>
      </c>
      <c r="AC348" s="58">
        <f t="shared" si="80"/>
        <v>5.5E-2</v>
      </c>
      <c r="AD348" s="203">
        <f t="shared" si="70"/>
        <v>0</v>
      </c>
      <c r="AE348" s="203">
        <f t="shared" si="71"/>
        <v>0</v>
      </c>
    </row>
    <row r="349" spans="1:31" s="283" customFormat="1" x14ac:dyDescent="0.2">
      <c r="A349" s="71">
        <v>9782408048631</v>
      </c>
      <c r="B349" s="72">
        <v>18</v>
      </c>
      <c r="C349" s="71" t="s">
        <v>98</v>
      </c>
      <c r="D349" s="73" t="s">
        <v>24</v>
      </c>
      <c r="E349" s="73" t="s">
        <v>535</v>
      </c>
      <c r="F349" s="73" t="s">
        <v>560</v>
      </c>
      <c r="G349" s="73" t="s">
        <v>561</v>
      </c>
      <c r="H349" s="67">
        <f>VLOOKUP(A349,'02.12.2025'!$A$1:$D$5148,3,FALSE)</f>
        <v>2469</v>
      </c>
      <c r="I349" s="74"/>
      <c r="J349" s="67">
        <v>300</v>
      </c>
      <c r="K349" s="75"/>
      <c r="L349" s="75"/>
      <c r="M349" s="75">
        <v>45448</v>
      </c>
      <c r="N349" s="75"/>
      <c r="O349" s="72">
        <v>9782408048631</v>
      </c>
      <c r="P349" s="74" t="s">
        <v>562</v>
      </c>
      <c r="Q349" s="68">
        <v>6657467</v>
      </c>
      <c r="R349" s="70">
        <v>14.9</v>
      </c>
      <c r="S349" s="131">
        <f t="shared" si="83"/>
        <v>14.123222748815166</v>
      </c>
      <c r="T349" s="257">
        <v>5.5E-2</v>
      </c>
      <c r="U349" s="73"/>
      <c r="V349" s="131">
        <f t="shared" si="81"/>
        <v>0</v>
      </c>
      <c r="W349" s="131">
        <f t="shared" si="79"/>
        <v>0</v>
      </c>
      <c r="X349" s="131"/>
      <c r="Y349" s="131"/>
      <c r="Z349" s="131"/>
      <c r="AA349" s="147">
        <f t="shared" si="82"/>
        <v>0</v>
      </c>
      <c r="AB349" s="147">
        <f>IF($AA$1690&lt;85,AA349,AA349-(AA349*#REF!))</f>
        <v>0</v>
      </c>
      <c r="AC349" s="148">
        <f t="shared" si="80"/>
        <v>5.5E-2</v>
      </c>
      <c r="AD349" s="147">
        <f t="shared" si="70"/>
        <v>0</v>
      </c>
      <c r="AE349" s="147">
        <f t="shared" si="71"/>
        <v>0</v>
      </c>
    </row>
    <row r="350" spans="1:31" s="283" customFormat="1" x14ac:dyDescent="0.2">
      <c r="A350" s="126">
        <v>9782408029104</v>
      </c>
      <c r="B350" s="127">
        <v>18</v>
      </c>
      <c r="C350" s="65" t="s">
        <v>98</v>
      </c>
      <c r="D350" s="65" t="s">
        <v>24</v>
      </c>
      <c r="E350" s="65" t="s">
        <v>535</v>
      </c>
      <c r="F350" s="86" t="s">
        <v>560</v>
      </c>
      <c r="G350" s="65" t="s">
        <v>563</v>
      </c>
      <c r="H350" s="67">
        <f>VLOOKUP(A350,'02.12.2025'!$A$1:$D$5148,3,FALSE)</f>
        <v>407</v>
      </c>
      <c r="I350" s="67"/>
      <c r="J350" s="67">
        <v>300</v>
      </c>
      <c r="K350" s="128"/>
      <c r="L350" s="128"/>
      <c r="M350" s="128">
        <v>44601</v>
      </c>
      <c r="N350" s="129"/>
      <c r="O350" s="130">
        <v>9782408029104</v>
      </c>
      <c r="P350" s="68" t="s">
        <v>564</v>
      </c>
      <c r="Q350" s="68">
        <v>3197799</v>
      </c>
      <c r="R350" s="131">
        <v>14.9</v>
      </c>
      <c r="S350" s="131">
        <f t="shared" si="83"/>
        <v>14.123222748815166</v>
      </c>
      <c r="T350" s="257">
        <v>5.5E-2</v>
      </c>
      <c r="U350" s="68"/>
      <c r="V350" s="131">
        <f t="shared" si="81"/>
        <v>0</v>
      </c>
      <c r="W350" s="131">
        <f t="shared" si="79"/>
        <v>0</v>
      </c>
      <c r="X350" s="131"/>
      <c r="Y350" s="131"/>
      <c r="Z350" s="131"/>
      <c r="AA350" s="203">
        <f t="shared" si="82"/>
        <v>0</v>
      </c>
      <c r="AB350" s="203">
        <f>IF($AA$1690&lt;85,AA350,AA350-(AA350*#REF!))</f>
        <v>0</v>
      </c>
      <c r="AC350" s="58">
        <f t="shared" si="80"/>
        <v>5.5E-2</v>
      </c>
      <c r="AD350" s="203">
        <f t="shared" si="70"/>
        <v>0</v>
      </c>
      <c r="AE350" s="203">
        <f t="shared" si="71"/>
        <v>0</v>
      </c>
    </row>
    <row r="351" spans="1:31" s="283" customFormat="1" x14ac:dyDescent="0.2">
      <c r="A351" s="59">
        <v>9782408046385</v>
      </c>
      <c r="B351" s="60">
        <v>18</v>
      </c>
      <c r="C351" s="59" t="s">
        <v>98</v>
      </c>
      <c r="D351" s="61" t="s">
        <v>24</v>
      </c>
      <c r="E351" s="61" t="s">
        <v>535</v>
      </c>
      <c r="F351" s="61" t="s">
        <v>560</v>
      </c>
      <c r="G351" s="61" t="s">
        <v>565</v>
      </c>
      <c r="H351" s="67">
        <f>VLOOKUP(A351,'02.12.2025'!$A$1:$D$5148,3,FALSE)</f>
        <v>3086</v>
      </c>
      <c r="I351" s="62"/>
      <c r="J351" s="148">
        <v>300</v>
      </c>
      <c r="K351" s="63"/>
      <c r="L351" s="63"/>
      <c r="M351" s="63">
        <v>45224</v>
      </c>
      <c r="N351" s="63"/>
      <c r="O351" s="60">
        <v>9782408046385</v>
      </c>
      <c r="P351" s="62" t="s">
        <v>566</v>
      </c>
      <c r="Q351" s="68">
        <v>4532333</v>
      </c>
      <c r="R351" s="64">
        <v>14.9</v>
      </c>
      <c r="S351" s="131">
        <f t="shared" si="83"/>
        <v>14.123222748815166</v>
      </c>
      <c r="T351" s="257">
        <v>5.5E-2</v>
      </c>
      <c r="U351" s="61"/>
      <c r="V351" s="131">
        <f t="shared" si="81"/>
        <v>0</v>
      </c>
      <c r="W351" s="131">
        <f t="shared" si="79"/>
        <v>0</v>
      </c>
      <c r="X351" s="131"/>
      <c r="Y351" s="131"/>
      <c r="Z351" s="131"/>
      <c r="AA351" s="203">
        <f t="shared" si="82"/>
        <v>0</v>
      </c>
      <c r="AB351" s="203">
        <f>IF($AA$1690&lt;85,AA351,AA351-(AA351*#REF!))</f>
        <v>0</v>
      </c>
      <c r="AC351" s="58">
        <f t="shared" si="80"/>
        <v>5.5E-2</v>
      </c>
      <c r="AD351" s="203">
        <f t="shared" si="70"/>
        <v>0</v>
      </c>
      <c r="AE351" s="203">
        <f t="shared" si="71"/>
        <v>0</v>
      </c>
    </row>
    <row r="352" spans="1:31" s="283" customFormat="1" x14ac:dyDescent="0.2">
      <c r="A352" s="71">
        <v>9782408009090</v>
      </c>
      <c r="B352" s="72">
        <v>18</v>
      </c>
      <c r="C352" s="297" t="s">
        <v>98</v>
      </c>
      <c r="D352" s="73" t="s">
        <v>24</v>
      </c>
      <c r="E352" s="73" t="s">
        <v>535</v>
      </c>
      <c r="F352" s="73" t="s">
        <v>542</v>
      </c>
      <c r="G352" s="73" t="s">
        <v>543</v>
      </c>
      <c r="H352" s="67">
        <f>VLOOKUP(A352,'02.12.2025'!$A$1:$D$5148,3,FALSE)</f>
        <v>4923</v>
      </c>
      <c r="I352" s="74"/>
      <c r="J352" s="74">
        <v>300</v>
      </c>
      <c r="K352" s="75"/>
      <c r="L352" s="75"/>
      <c r="M352" s="75">
        <v>45168</v>
      </c>
      <c r="N352" s="75"/>
      <c r="O352" s="72">
        <v>9782408009090</v>
      </c>
      <c r="P352" s="74" t="s">
        <v>544</v>
      </c>
      <c r="Q352" s="68">
        <v>6392365</v>
      </c>
      <c r="R352" s="70">
        <v>12.9</v>
      </c>
      <c r="S352" s="131">
        <f t="shared" si="83"/>
        <v>12.227488151658768</v>
      </c>
      <c r="T352" s="259">
        <v>5.5E-2</v>
      </c>
      <c r="U352" s="68"/>
      <c r="V352" s="131">
        <f t="shared" si="81"/>
        <v>0</v>
      </c>
      <c r="W352" s="131">
        <f t="shared" si="79"/>
        <v>0</v>
      </c>
      <c r="X352" s="131"/>
      <c r="Y352" s="131"/>
      <c r="Z352" s="131"/>
      <c r="AA352" s="203">
        <f t="shared" si="82"/>
        <v>0</v>
      </c>
      <c r="AB352" s="203">
        <f>IF($AA$1690&lt;85,AA352,AA352-(AA352*#REF!))</f>
        <v>0</v>
      </c>
      <c r="AC352" s="58">
        <f t="shared" si="80"/>
        <v>5.5E-2</v>
      </c>
      <c r="AD352" s="203">
        <f t="shared" si="70"/>
        <v>0</v>
      </c>
      <c r="AE352" s="203">
        <f t="shared" si="71"/>
        <v>0</v>
      </c>
    </row>
    <row r="353" spans="1:31" s="283" customFormat="1" x14ac:dyDescent="0.2">
      <c r="A353" s="126">
        <v>9782408029111</v>
      </c>
      <c r="B353" s="127">
        <v>18</v>
      </c>
      <c r="C353" s="65" t="s">
        <v>98</v>
      </c>
      <c r="D353" s="65" t="s">
        <v>24</v>
      </c>
      <c r="E353" s="65" t="s">
        <v>535</v>
      </c>
      <c r="F353" s="86" t="s">
        <v>606</v>
      </c>
      <c r="G353" s="65" t="s">
        <v>607</v>
      </c>
      <c r="H353" s="67">
        <f>VLOOKUP(A353,'02.12.2025'!$A$1:$D$5148,3,FALSE)</f>
        <v>1078</v>
      </c>
      <c r="I353" s="67"/>
      <c r="J353" s="67">
        <v>300</v>
      </c>
      <c r="K353" s="128"/>
      <c r="L353" s="128"/>
      <c r="M353" s="128">
        <v>44713</v>
      </c>
      <c r="N353" s="129"/>
      <c r="O353" s="130">
        <v>9782408029111</v>
      </c>
      <c r="P353" s="68" t="s">
        <v>608</v>
      </c>
      <c r="Q353" s="68">
        <v>3197922</v>
      </c>
      <c r="R353" s="131">
        <v>16</v>
      </c>
      <c r="S353" s="131">
        <f t="shared" si="83"/>
        <v>15.165876777251185</v>
      </c>
      <c r="T353" s="257">
        <v>5.5E-2</v>
      </c>
      <c r="U353" s="68"/>
      <c r="V353" s="131">
        <f t="shared" si="81"/>
        <v>0</v>
      </c>
      <c r="W353" s="131">
        <f t="shared" si="79"/>
        <v>0</v>
      </c>
      <c r="X353" s="131"/>
      <c r="Y353" s="131"/>
      <c r="Z353" s="131"/>
      <c r="AA353" s="203">
        <f t="shared" si="82"/>
        <v>0</v>
      </c>
      <c r="AB353" s="203">
        <f>IF($AA$1690&lt;85,AA353,AA353-(AA353*#REF!))</f>
        <v>0</v>
      </c>
      <c r="AC353" s="58">
        <f t="shared" si="80"/>
        <v>5.5E-2</v>
      </c>
      <c r="AD353" s="203">
        <f t="shared" si="70"/>
        <v>0</v>
      </c>
      <c r="AE353" s="203">
        <f t="shared" si="71"/>
        <v>0</v>
      </c>
    </row>
    <row r="354" spans="1:31" s="283" customFormat="1" x14ac:dyDescent="0.2">
      <c r="A354" s="126">
        <v>9782408008444</v>
      </c>
      <c r="B354" s="127">
        <v>18</v>
      </c>
      <c r="C354" s="65" t="s">
        <v>296</v>
      </c>
      <c r="D354" s="65" t="s">
        <v>24</v>
      </c>
      <c r="E354" s="65" t="s">
        <v>535</v>
      </c>
      <c r="F354" s="86" t="s">
        <v>606</v>
      </c>
      <c r="G354" s="65" t="s">
        <v>609</v>
      </c>
      <c r="H354" s="67">
        <f>VLOOKUP(A354,'02.12.2025'!$A$1:$D$5148,3,FALSE)</f>
        <v>138</v>
      </c>
      <c r="I354" s="67"/>
      <c r="J354" s="67">
        <v>300</v>
      </c>
      <c r="K354" s="128"/>
      <c r="L354" s="128"/>
      <c r="M354" s="128">
        <v>43726</v>
      </c>
      <c r="N354" s="129"/>
      <c r="O354" s="130">
        <v>9782408008444</v>
      </c>
      <c r="P354" s="68" t="s">
        <v>610</v>
      </c>
      <c r="Q354" s="68">
        <v>5715994</v>
      </c>
      <c r="R354" s="131">
        <v>16.5</v>
      </c>
      <c r="S354" s="131">
        <f t="shared" si="83"/>
        <v>15.639810426540285</v>
      </c>
      <c r="T354" s="257">
        <v>5.5E-2</v>
      </c>
      <c r="U354" s="68"/>
      <c r="V354" s="131">
        <f t="shared" si="81"/>
        <v>0</v>
      </c>
      <c r="W354" s="131">
        <f t="shared" si="79"/>
        <v>0</v>
      </c>
      <c r="X354" s="131"/>
      <c r="Y354" s="131"/>
      <c r="Z354" s="131"/>
      <c r="AA354" s="203">
        <f t="shared" si="82"/>
        <v>0</v>
      </c>
      <c r="AB354" s="203">
        <f>IF($AA$1690&lt;85,AA354,AA354-(AA354*#REF!))</f>
        <v>0</v>
      </c>
      <c r="AC354" s="58">
        <f t="shared" si="80"/>
        <v>5.5E-2</v>
      </c>
      <c r="AD354" s="203">
        <f t="shared" si="70"/>
        <v>0</v>
      </c>
      <c r="AE354" s="203">
        <f t="shared" si="71"/>
        <v>0</v>
      </c>
    </row>
    <row r="355" spans="1:31" s="292" customFormat="1" x14ac:dyDescent="0.2">
      <c r="A355" s="96">
        <v>9782408059163</v>
      </c>
      <c r="B355" s="97">
        <v>19</v>
      </c>
      <c r="C355" s="98" t="s">
        <v>132</v>
      </c>
      <c r="D355" s="98" t="s">
        <v>611</v>
      </c>
      <c r="E355" s="98" t="s">
        <v>615</v>
      </c>
      <c r="F355" s="99"/>
      <c r="G355" s="98" t="s">
        <v>3600</v>
      </c>
      <c r="H355" s="66">
        <f>VLOOKUP(A355,'02.12.2025'!$A$1:$D$5148,3,FALSE)</f>
        <v>0</v>
      </c>
      <c r="I355" s="66"/>
      <c r="J355" s="66">
        <v>100</v>
      </c>
      <c r="K355" s="100"/>
      <c r="L355" s="100">
        <v>46064</v>
      </c>
      <c r="M355" s="100"/>
      <c r="N355" s="101" t="s">
        <v>28</v>
      </c>
      <c r="O355" s="102">
        <v>9782408059163</v>
      </c>
      <c r="P355" s="95" t="s">
        <v>3601</v>
      </c>
      <c r="Q355" s="95">
        <v>6706157</v>
      </c>
      <c r="R355" s="94">
        <v>11.5</v>
      </c>
      <c r="S355" s="94">
        <f t="shared" si="83"/>
        <v>10.900473933649289</v>
      </c>
      <c r="T355" s="254">
        <v>5.5E-2</v>
      </c>
      <c r="U355" s="95"/>
      <c r="V355" s="94">
        <f t="shared" si="81"/>
        <v>0</v>
      </c>
      <c r="W355" s="94">
        <f t="shared" si="79"/>
        <v>0</v>
      </c>
      <c r="X355" s="94"/>
      <c r="Y355" s="94"/>
      <c r="Z355" s="94"/>
      <c r="AA355" s="203">
        <f t="shared" ref="AA355" si="84">W355/(1+AC355)</f>
        <v>0</v>
      </c>
      <c r="AB355" s="203">
        <f>IF($AA$1690&lt;85,AA355,AA355-(AA355*#REF!))</f>
        <v>0</v>
      </c>
      <c r="AC355" s="58">
        <f t="shared" si="80"/>
        <v>5.5E-2</v>
      </c>
      <c r="AD355" s="203">
        <f t="shared" ref="AD355" si="85">+AB355*AC355</f>
        <v>0</v>
      </c>
      <c r="AE355" s="203">
        <f t="shared" ref="AE355" si="86">+AB355+AD355</f>
        <v>0</v>
      </c>
    </row>
    <row r="356" spans="1:31" s="287" customFormat="1" x14ac:dyDescent="0.2">
      <c r="A356" s="117">
        <v>9782408054922</v>
      </c>
      <c r="B356" s="118">
        <v>19</v>
      </c>
      <c r="C356" s="119" t="s">
        <v>132</v>
      </c>
      <c r="D356" s="119" t="s">
        <v>611</v>
      </c>
      <c r="E356" s="119" t="s">
        <v>615</v>
      </c>
      <c r="F356" s="120"/>
      <c r="G356" s="119" t="s">
        <v>3022</v>
      </c>
      <c r="H356" s="57">
        <f>VLOOKUP(A356,'02.12.2025'!$A$1:$D$5148,3,FALSE)</f>
        <v>1055</v>
      </c>
      <c r="I356" s="57"/>
      <c r="J356" s="57">
        <v>200</v>
      </c>
      <c r="K356" s="121"/>
      <c r="L356" s="121"/>
      <c r="M356" s="121">
        <v>45791</v>
      </c>
      <c r="N356" s="122" t="s">
        <v>28</v>
      </c>
      <c r="O356" s="125">
        <v>9782408054922</v>
      </c>
      <c r="P356" s="123" t="s">
        <v>3023</v>
      </c>
      <c r="Q356" s="123">
        <v>8913395</v>
      </c>
      <c r="R356" s="124">
        <v>11.5</v>
      </c>
      <c r="S356" s="124">
        <f t="shared" si="83"/>
        <v>10.900473933649289</v>
      </c>
      <c r="T356" s="253">
        <v>5.5E-2</v>
      </c>
      <c r="U356" s="123"/>
      <c r="V356" s="124">
        <f t="shared" si="81"/>
        <v>0</v>
      </c>
      <c r="W356" s="124">
        <f t="shared" si="79"/>
        <v>0</v>
      </c>
      <c r="X356" s="124"/>
      <c r="Y356" s="124"/>
      <c r="Z356" s="124"/>
      <c r="AA356" s="203">
        <f t="shared" si="82"/>
        <v>0</v>
      </c>
      <c r="AB356" s="203">
        <f>IF($AA$1690&lt;85,AA356,AA356-(AA356*#REF!))</f>
        <v>0</v>
      </c>
      <c r="AC356" s="58">
        <f t="shared" si="80"/>
        <v>5.5E-2</v>
      </c>
      <c r="AD356" s="203">
        <f t="shared" si="70"/>
        <v>0</v>
      </c>
      <c r="AE356" s="203">
        <f t="shared" si="71"/>
        <v>0</v>
      </c>
    </row>
    <row r="357" spans="1:31" s="283" customFormat="1" x14ac:dyDescent="0.2">
      <c r="A357" s="126">
        <v>9782408025878</v>
      </c>
      <c r="B357" s="127">
        <v>19</v>
      </c>
      <c r="C357" s="65" t="s">
        <v>132</v>
      </c>
      <c r="D357" s="65" t="s">
        <v>611</v>
      </c>
      <c r="E357" s="86" t="s">
        <v>615</v>
      </c>
      <c r="F357" s="86"/>
      <c r="G357" s="65" t="s">
        <v>616</v>
      </c>
      <c r="H357" s="67">
        <f>VLOOKUP(A357,'02.12.2025'!$A$1:$D$5148,3,FALSE)</f>
        <v>433</v>
      </c>
      <c r="I357" s="67"/>
      <c r="J357" s="67">
        <v>300</v>
      </c>
      <c r="K357" s="128"/>
      <c r="L357" s="128"/>
      <c r="M357" s="128">
        <v>44335</v>
      </c>
      <c r="N357" s="129"/>
      <c r="O357" s="130">
        <v>9782408025878</v>
      </c>
      <c r="P357" s="68" t="s">
        <v>617</v>
      </c>
      <c r="Q357" s="68">
        <v>1222486</v>
      </c>
      <c r="R357" s="131">
        <v>11.5</v>
      </c>
      <c r="S357" s="131">
        <f t="shared" si="83"/>
        <v>10.900473933649289</v>
      </c>
      <c r="T357" s="257">
        <v>5.5E-2</v>
      </c>
      <c r="U357" s="68"/>
      <c r="V357" s="131">
        <f t="shared" si="81"/>
        <v>0</v>
      </c>
      <c r="W357" s="131">
        <f t="shared" si="79"/>
        <v>0</v>
      </c>
      <c r="X357" s="131"/>
      <c r="Y357" s="131"/>
      <c r="Z357" s="131"/>
      <c r="AA357" s="203">
        <f t="shared" si="82"/>
        <v>0</v>
      </c>
      <c r="AB357" s="203">
        <f>IF($AA$1690&lt;85,AA357,AA357-(AA357*#REF!))</f>
        <v>0</v>
      </c>
      <c r="AC357" s="58">
        <f t="shared" si="80"/>
        <v>5.5E-2</v>
      </c>
      <c r="AD357" s="203">
        <f t="shared" si="70"/>
        <v>0</v>
      </c>
      <c r="AE357" s="203">
        <f t="shared" si="71"/>
        <v>0</v>
      </c>
    </row>
    <row r="358" spans="1:31" s="283" customFormat="1" x14ac:dyDescent="0.2">
      <c r="A358" s="126">
        <v>9782408007034</v>
      </c>
      <c r="B358" s="127">
        <v>19</v>
      </c>
      <c r="C358" s="65" t="s">
        <v>132</v>
      </c>
      <c r="D358" s="65" t="s">
        <v>611</v>
      </c>
      <c r="E358" s="65" t="s">
        <v>615</v>
      </c>
      <c r="F358" s="86"/>
      <c r="G358" s="65" t="s">
        <v>618</v>
      </c>
      <c r="H358" s="67">
        <f>VLOOKUP(A358,'02.12.2025'!$A$1:$D$5148,3,FALSE)</f>
        <v>1180</v>
      </c>
      <c r="I358" s="67"/>
      <c r="J358" s="67">
        <v>200</v>
      </c>
      <c r="K358" s="128"/>
      <c r="L358" s="128"/>
      <c r="M358" s="128">
        <v>43705</v>
      </c>
      <c r="N358" s="129"/>
      <c r="O358" s="130">
        <v>9782408007034</v>
      </c>
      <c r="P358" s="68" t="s">
        <v>619</v>
      </c>
      <c r="Q358" s="68">
        <v>3389110</v>
      </c>
      <c r="R358" s="131">
        <v>9.9</v>
      </c>
      <c r="S358" s="131">
        <f t="shared" si="83"/>
        <v>9.3838862559241711</v>
      </c>
      <c r="T358" s="257">
        <v>5.5E-2</v>
      </c>
      <c r="U358" s="68"/>
      <c r="V358" s="131">
        <f t="shared" si="81"/>
        <v>0</v>
      </c>
      <c r="W358" s="131">
        <f t="shared" si="79"/>
        <v>0</v>
      </c>
      <c r="X358" s="131"/>
      <c r="Y358" s="131"/>
      <c r="Z358" s="131"/>
      <c r="AA358" s="203">
        <f t="shared" si="82"/>
        <v>0</v>
      </c>
      <c r="AB358" s="203">
        <f>IF($AA$1690&lt;85,AA358,AA358-(AA358*#REF!))</f>
        <v>0</v>
      </c>
      <c r="AC358" s="58">
        <f t="shared" si="80"/>
        <v>5.5E-2</v>
      </c>
      <c r="AD358" s="203">
        <f t="shared" ref="AD358:AD422" si="87">+AB358*AC358</f>
        <v>0</v>
      </c>
      <c r="AE358" s="203">
        <f t="shared" ref="AE358:AE422" si="88">+AB358+AD358</f>
        <v>0</v>
      </c>
    </row>
    <row r="359" spans="1:31" s="287" customFormat="1" x14ac:dyDescent="0.2">
      <c r="A359" s="117">
        <v>9782408050412</v>
      </c>
      <c r="B359" s="118">
        <v>19</v>
      </c>
      <c r="C359" s="119" t="s">
        <v>132</v>
      </c>
      <c r="D359" s="119" t="s">
        <v>611</v>
      </c>
      <c r="E359" s="119" t="s">
        <v>615</v>
      </c>
      <c r="F359" s="120"/>
      <c r="G359" s="119" t="s">
        <v>3112</v>
      </c>
      <c r="H359" s="57">
        <f>VLOOKUP(A359,'02.12.2025'!$A$1:$D$5148,3,FALSE)</f>
        <v>1185</v>
      </c>
      <c r="I359" s="57"/>
      <c r="J359" s="57">
        <v>200</v>
      </c>
      <c r="K359" s="121"/>
      <c r="L359" s="121"/>
      <c r="M359" s="121">
        <v>45784</v>
      </c>
      <c r="N359" s="122" t="s">
        <v>28</v>
      </c>
      <c r="O359" s="125">
        <v>9782408050412</v>
      </c>
      <c r="P359" s="123" t="s">
        <v>3113</v>
      </c>
      <c r="Q359" s="123">
        <v>1367058</v>
      </c>
      <c r="R359" s="124">
        <v>11.5</v>
      </c>
      <c r="S359" s="124">
        <f t="shared" si="83"/>
        <v>10.900473933649289</v>
      </c>
      <c r="T359" s="253">
        <v>5.5E-2</v>
      </c>
      <c r="U359" s="123"/>
      <c r="V359" s="124">
        <f t="shared" si="81"/>
        <v>0</v>
      </c>
      <c r="W359" s="124">
        <f t="shared" si="79"/>
        <v>0</v>
      </c>
      <c r="X359" s="124"/>
      <c r="Y359" s="124"/>
      <c r="Z359" s="124"/>
      <c r="AA359" s="203">
        <f t="shared" si="82"/>
        <v>0</v>
      </c>
      <c r="AB359" s="203">
        <f>IF($AA$1690&lt;85,AA359,AA359-(AA359*#REF!))</f>
        <v>0</v>
      </c>
      <c r="AC359" s="58">
        <f t="shared" si="80"/>
        <v>5.5E-2</v>
      </c>
      <c r="AD359" s="203">
        <f t="shared" si="87"/>
        <v>0</v>
      </c>
      <c r="AE359" s="203">
        <f t="shared" si="88"/>
        <v>0</v>
      </c>
    </row>
    <row r="360" spans="1:31" s="287" customFormat="1" x14ac:dyDescent="0.2">
      <c r="A360" s="117">
        <v>9782408050849</v>
      </c>
      <c r="B360" s="118">
        <v>19</v>
      </c>
      <c r="C360" s="119" t="s">
        <v>132</v>
      </c>
      <c r="D360" s="119" t="s">
        <v>611</v>
      </c>
      <c r="E360" s="119" t="s">
        <v>615</v>
      </c>
      <c r="F360" s="120"/>
      <c r="G360" s="119" t="s">
        <v>3114</v>
      </c>
      <c r="H360" s="57">
        <f>VLOOKUP(A360,'02.12.2025'!$A$1:$D$5148,3,FALSE)</f>
        <v>3539</v>
      </c>
      <c r="I360" s="57"/>
      <c r="J360" s="57">
        <v>200</v>
      </c>
      <c r="K360" s="121"/>
      <c r="L360" s="121"/>
      <c r="M360" s="121">
        <v>45784</v>
      </c>
      <c r="N360" s="122" t="s">
        <v>28</v>
      </c>
      <c r="O360" s="125">
        <v>9782408050849</v>
      </c>
      <c r="P360" s="123" t="s">
        <v>3115</v>
      </c>
      <c r="Q360" s="123">
        <v>2258613</v>
      </c>
      <c r="R360" s="124">
        <v>11.5</v>
      </c>
      <c r="S360" s="124">
        <f t="shared" si="83"/>
        <v>10.900473933649289</v>
      </c>
      <c r="T360" s="253">
        <v>5.5E-2</v>
      </c>
      <c r="U360" s="123"/>
      <c r="V360" s="124">
        <f t="shared" si="81"/>
        <v>0</v>
      </c>
      <c r="W360" s="124">
        <f t="shared" si="79"/>
        <v>0</v>
      </c>
      <c r="X360" s="124"/>
      <c r="Y360" s="124"/>
      <c r="Z360" s="124"/>
      <c r="AA360" s="203">
        <f t="shared" si="82"/>
        <v>0</v>
      </c>
      <c r="AB360" s="203">
        <f>IF($AA$1690&lt;85,AA360,AA360-(AA360*#REF!))</f>
        <v>0</v>
      </c>
      <c r="AC360" s="58">
        <f t="shared" si="80"/>
        <v>5.5E-2</v>
      </c>
      <c r="AD360" s="203">
        <f t="shared" si="87"/>
        <v>0</v>
      </c>
      <c r="AE360" s="203">
        <f t="shared" si="88"/>
        <v>0</v>
      </c>
    </row>
    <row r="361" spans="1:31" s="283" customFormat="1" x14ac:dyDescent="0.2">
      <c r="A361" s="126">
        <v>9782408037482</v>
      </c>
      <c r="B361" s="127">
        <v>19</v>
      </c>
      <c r="C361" s="65" t="s">
        <v>132</v>
      </c>
      <c r="D361" s="65" t="s">
        <v>611</v>
      </c>
      <c r="E361" s="65" t="s">
        <v>615</v>
      </c>
      <c r="F361" s="86"/>
      <c r="G361" s="65" t="s">
        <v>620</v>
      </c>
      <c r="H361" s="67">
        <f>VLOOKUP(A361,'02.12.2025'!$A$1:$D$5148,3,FALSE)</f>
        <v>1695</v>
      </c>
      <c r="I361" s="67"/>
      <c r="J361" s="67">
        <v>200</v>
      </c>
      <c r="K361" s="128"/>
      <c r="L361" s="128"/>
      <c r="M361" s="128">
        <v>45175</v>
      </c>
      <c r="N361" s="129"/>
      <c r="O361" s="130">
        <v>9782408037482</v>
      </c>
      <c r="P361" s="68" t="s">
        <v>621</v>
      </c>
      <c r="Q361" s="68">
        <v>2662993</v>
      </c>
      <c r="R361" s="131">
        <v>11.5</v>
      </c>
      <c r="S361" s="131">
        <f t="shared" si="83"/>
        <v>10.900473933649289</v>
      </c>
      <c r="T361" s="257">
        <v>5.5E-2</v>
      </c>
      <c r="U361" s="68"/>
      <c r="V361" s="131">
        <f t="shared" si="81"/>
        <v>0</v>
      </c>
      <c r="W361" s="131">
        <f t="shared" si="79"/>
        <v>0</v>
      </c>
      <c r="X361" s="131"/>
      <c r="Y361" s="131"/>
      <c r="Z361" s="131"/>
      <c r="AA361" s="203">
        <f t="shared" si="82"/>
        <v>0</v>
      </c>
      <c r="AB361" s="203">
        <f>IF($AA$1690&lt;85,AA361,AA361-(AA361*#REF!))</f>
        <v>0</v>
      </c>
      <c r="AC361" s="58">
        <f t="shared" si="80"/>
        <v>5.5E-2</v>
      </c>
      <c r="AD361" s="203">
        <f t="shared" si="87"/>
        <v>0</v>
      </c>
      <c r="AE361" s="203">
        <f t="shared" si="88"/>
        <v>0</v>
      </c>
    </row>
    <row r="362" spans="1:31" s="283" customFormat="1" x14ac:dyDescent="0.2">
      <c r="A362" s="126">
        <v>9782408034122</v>
      </c>
      <c r="B362" s="127">
        <v>19</v>
      </c>
      <c r="C362" s="65" t="s">
        <v>132</v>
      </c>
      <c r="D362" s="65" t="s">
        <v>611</v>
      </c>
      <c r="E362" s="65" t="s">
        <v>615</v>
      </c>
      <c r="F362" s="86"/>
      <c r="G362" s="65" t="s">
        <v>622</v>
      </c>
      <c r="H362" s="67">
        <f>VLOOKUP(A362,'02.12.2025'!$A$1:$D$5148,3,FALSE)</f>
        <v>1964</v>
      </c>
      <c r="I362" s="67"/>
      <c r="J362" s="67">
        <v>200</v>
      </c>
      <c r="K362" s="128"/>
      <c r="L362" s="128"/>
      <c r="M362" s="128">
        <v>45049</v>
      </c>
      <c r="N362" s="129"/>
      <c r="O362" s="130">
        <v>9782408034122</v>
      </c>
      <c r="P362" s="68" t="s">
        <v>623</v>
      </c>
      <c r="Q362" s="68">
        <v>8074439</v>
      </c>
      <c r="R362" s="131">
        <v>11.5</v>
      </c>
      <c r="S362" s="131">
        <f t="shared" si="83"/>
        <v>10.900473933649289</v>
      </c>
      <c r="T362" s="257">
        <v>5.5E-2</v>
      </c>
      <c r="U362" s="68"/>
      <c r="V362" s="131">
        <f t="shared" si="81"/>
        <v>0</v>
      </c>
      <c r="W362" s="131">
        <f t="shared" si="79"/>
        <v>0</v>
      </c>
      <c r="X362" s="131"/>
      <c r="Y362" s="131"/>
      <c r="Z362" s="131"/>
      <c r="AA362" s="203">
        <f t="shared" si="82"/>
        <v>0</v>
      </c>
      <c r="AB362" s="203">
        <f>IF($AA$1690&lt;85,AA362,AA362-(AA362*#REF!))</f>
        <v>0</v>
      </c>
      <c r="AC362" s="58">
        <f t="shared" si="80"/>
        <v>5.5E-2</v>
      </c>
      <c r="AD362" s="203">
        <f t="shared" si="87"/>
        <v>0</v>
      </c>
      <c r="AE362" s="203">
        <f t="shared" si="88"/>
        <v>0</v>
      </c>
    </row>
    <row r="363" spans="1:31" s="283" customFormat="1" x14ac:dyDescent="0.2">
      <c r="A363" s="126">
        <v>9782408035969</v>
      </c>
      <c r="B363" s="127">
        <v>19</v>
      </c>
      <c r="C363" s="65" t="s">
        <v>132</v>
      </c>
      <c r="D363" s="65" t="s">
        <v>611</v>
      </c>
      <c r="E363" s="65" t="s">
        <v>615</v>
      </c>
      <c r="F363" s="86"/>
      <c r="G363" s="65" t="s">
        <v>624</v>
      </c>
      <c r="H363" s="67">
        <f>VLOOKUP(A363,'02.12.2025'!$A$1:$D$5148,3,FALSE)</f>
        <v>371</v>
      </c>
      <c r="I363" s="67"/>
      <c r="J363" s="67">
        <v>200</v>
      </c>
      <c r="K363" s="128">
        <v>46034</v>
      </c>
      <c r="L363" s="128"/>
      <c r="M363" s="128">
        <v>45049</v>
      </c>
      <c r="N363" s="129"/>
      <c r="O363" s="130">
        <v>9782408035969</v>
      </c>
      <c r="P363" s="68" t="s">
        <v>625</v>
      </c>
      <c r="Q363" s="68">
        <v>1393281</v>
      </c>
      <c r="R363" s="131">
        <v>11.5</v>
      </c>
      <c r="S363" s="131">
        <f t="shared" si="83"/>
        <v>10.900473933649289</v>
      </c>
      <c r="T363" s="257">
        <v>5.5E-2</v>
      </c>
      <c r="U363" s="68"/>
      <c r="V363" s="131">
        <f t="shared" si="81"/>
        <v>0</v>
      </c>
      <c r="W363" s="131">
        <f t="shared" si="79"/>
        <v>0</v>
      </c>
      <c r="X363" s="131"/>
      <c r="Y363" s="131"/>
      <c r="Z363" s="131"/>
      <c r="AA363" s="203">
        <f t="shared" si="82"/>
        <v>0</v>
      </c>
      <c r="AB363" s="203">
        <f>IF($AA$1690&lt;85,AA363,AA363-(AA363*#REF!))</f>
        <v>0</v>
      </c>
      <c r="AC363" s="58">
        <f t="shared" si="80"/>
        <v>5.5E-2</v>
      </c>
      <c r="AD363" s="203">
        <f t="shared" si="87"/>
        <v>0</v>
      </c>
      <c r="AE363" s="203">
        <f t="shared" si="88"/>
        <v>0</v>
      </c>
    </row>
    <row r="364" spans="1:31" s="287" customFormat="1" x14ac:dyDescent="0.2">
      <c r="A364" s="117">
        <v>9782408057763</v>
      </c>
      <c r="B364" s="118">
        <v>19</v>
      </c>
      <c r="C364" s="119" t="s">
        <v>296</v>
      </c>
      <c r="D364" s="119" t="s">
        <v>611</v>
      </c>
      <c r="E364" s="119" t="s">
        <v>615</v>
      </c>
      <c r="F364" s="120"/>
      <c r="G364" s="119" t="s">
        <v>828</v>
      </c>
      <c r="H364" s="57">
        <f>VLOOKUP(A364,'02.12.2025'!$A$1:$D$5148,3,FALSE)</f>
        <v>3187</v>
      </c>
      <c r="I364" s="57"/>
      <c r="J364" s="57">
        <v>200</v>
      </c>
      <c r="K364" s="121"/>
      <c r="L364" s="121"/>
      <c r="M364" s="121">
        <v>45889</v>
      </c>
      <c r="N364" s="122" t="s">
        <v>28</v>
      </c>
      <c r="O364" s="125">
        <v>9782408057763</v>
      </c>
      <c r="P364" s="123" t="s">
        <v>3350</v>
      </c>
      <c r="Q364" s="123">
        <v>4812679</v>
      </c>
      <c r="R364" s="124">
        <v>11.5</v>
      </c>
      <c r="S364" s="124">
        <f t="shared" si="83"/>
        <v>10.900473933649289</v>
      </c>
      <c r="T364" s="253">
        <v>5.5E-2</v>
      </c>
      <c r="U364" s="123"/>
      <c r="V364" s="124">
        <f t="shared" si="81"/>
        <v>0</v>
      </c>
      <c r="W364" s="124">
        <f t="shared" si="79"/>
        <v>0</v>
      </c>
      <c r="X364" s="124"/>
      <c r="Y364" s="124"/>
      <c r="Z364" s="124"/>
      <c r="AA364" s="203">
        <f t="shared" ref="AA364" si="89">W364/(1+AC364)</f>
        <v>0</v>
      </c>
      <c r="AB364" s="203">
        <f>IF($AA$1690&lt;85,AA364,AA364-(AA364*#REF!))</f>
        <v>0</v>
      </c>
      <c r="AC364" s="58">
        <f t="shared" si="80"/>
        <v>5.5E-2</v>
      </c>
      <c r="AD364" s="203">
        <f t="shared" si="87"/>
        <v>0</v>
      </c>
      <c r="AE364" s="203">
        <f t="shared" si="88"/>
        <v>0</v>
      </c>
    </row>
    <row r="365" spans="1:31" s="283" customFormat="1" x14ac:dyDescent="0.2">
      <c r="A365" s="126">
        <v>9782408020507</v>
      </c>
      <c r="B365" s="127">
        <v>19</v>
      </c>
      <c r="C365" s="65" t="s">
        <v>296</v>
      </c>
      <c r="D365" s="65" t="s">
        <v>611</v>
      </c>
      <c r="E365" s="86" t="s">
        <v>615</v>
      </c>
      <c r="F365" s="86" t="s">
        <v>627</v>
      </c>
      <c r="G365" s="65" t="s">
        <v>630</v>
      </c>
      <c r="H365" s="67">
        <f>VLOOKUP(A365,'02.12.2025'!$A$1:$D$5148,3,FALSE)</f>
        <v>3966</v>
      </c>
      <c r="I365" s="67"/>
      <c r="J365" s="67">
        <v>200</v>
      </c>
      <c r="K365" s="128"/>
      <c r="L365" s="128"/>
      <c r="M365" s="128">
        <v>44335</v>
      </c>
      <c r="N365" s="129"/>
      <c r="O365" s="130">
        <v>9782408020507</v>
      </c>
      <c r="P365" s="68" t="s">
        <v>631</v>
      </c>
      <c r="Q365" s="68">
        <v>4679629</v>
      </c>
      <c r="R365" s="131">
        <v>11.5</v>
      </c>
      <c r="S365" s="131">
        <f t="shared" si="83"/>
        <v>10.900473933649289</v>
      </c>
      <c r="T365" s="257">
        <v>5.5E-2</v>
      </c>
      <c r="U365" s="68"/>
      <c r="V365" s="131">
        <f t="shared" si="81"/>
        <v>0</v>
      </c>
      <c r="W365" s="131">
        <f t="shared" si="79"/>
        <v>0</v>
      </c>
      <c r="X365" s="131"/>
      <c r="Y365" s="131"/>
      <c r="Z365" s="131"/>
      <c r="AA365" s="203">
        <f t="shared" si="82"/>
        <v>0</v>
      </c>
      <c r="AB365" s="203">
        <f>IF($AA$1690&lt;85,AA365,AA365-(AA365*#REF!))</f>
        <v>0</v>
      </c>
      <c r="AC365" s="58">
        <f t="shared" si="80"/>
        <v>5.5E-2</v>
      </c>
      <c r="AD365" s="203">
        <f t="shared" si="87"/>
        <v>0</v>
      </c>
      <c r="AE365" s="203">
        <f t="shared" si="88"/>
        <v>0</v>
      </c>
    </row>
    <row r="366" spans="1:31" s="283" customFormat="1" x14ac:dyDescent="0.2">
      <c r="A366" s="126">
        <v>9782408028664</v>
      </c>
      <c r="B366" s="127">
        <v>19</v>
      </c>
      <c r="C366" s="65" t="s">
        <v>296</v>
      </c>
      <c r="D366" s="65" t="s">
        <v>611</v>
      </c>
      <c r="E366" s="65" t="s">
        <v>615</v>
      </c>
      <c r="F366" s="86" t="s">
        <v>627</v>
      </c>
      <c r="G366" s="65" t="s">
        <v>632</v>
      </c>
      <c r="H366" s="67">
        <f>VLOOKUP(A366,'02.12.2025'!$A$1:$D$5148,3,FALSE)</f>
        <v>4901</v>
      </c>
      <c r="I366" s="67"/>
      <c r="J366" s="67">
        <v>200</v>
      </c>
      <c r="K366" s="128">
        <v>46043</v>
      </c>
      <c r="L366" s="128"/>
      <c r="M366" s="128">
        <v>44503</v>
      </c>
      <c r="N366" s="129"/>
      <c r="O366" s="130">
        <v>9782408028664</v>
      </c>
      <c r="P366" s="68" t="s">
        <v>633</v>
      </c>
      <c r="Q366" s="68">
        <v>2932688</v>
      </c>
      <c r="R366" s="131">
        <v>11.5</v>
      </c>
      <c r="S366" s="131">
        <f t="shared" si="83"/>
        <v>10.900473933649289</v>
      </c>
      <c r="T366" s="257">
        <v>5.5E-2</v>
      </c>
      <c r="U366" s="68"/>
      <c r="V366" s="131">
        <f t="shared" si="81"/>
        <v>0</v>
      </c>
      <c r="W366" s="131">
        <f t="shared" si="79"/>
        <v>0</v>
      </c>
      <c r="X366" s="131"/>
      <c r="Y366" s="131"/>
      <c r="Z366" s="131"/>
      <c r="AA366" s="203">
        <f t="shared" si="82"/>
        <v>0</v>
      </c>
      <c r="AB366" s="203">
        <f>IF($AA$1690&lt;85,AA366,AA366-(AA366*#REF!))</f>
        <v>0</v>
      </c>
      <c r="AC366" s="58">
        <f t="shared" si="80"/>
        <v>5.5E-2</v>
      </c>
      <c r="AD366" s="203">
        <f t="shared" si="87"/>
        <v>0</v>
      </c>
      <c r="AE366" s="203">
        <f t="shared" si="88"/>
        <v>0</v>
      </c>
    </row>
    <row r="367" spans="1:31" s="283" customFormat="1" x14ac:dyDescent="0.2">
      <c r="A367" s="126">
        <v>9782745996046</v>
      </c>
      <c r="B367" s="127">
        <v>19</v>
      </c>
      <c r="C367" s="65" t="s">
        <v>296</v>
      </c>
      <c r="D367" s="65" t="s">
        <v>611</v>
      </c>
      <c r="E367" s="65" t="s">
        <v>615</v>
      </c>
      <c r="F367" s="86" t="s">
        <v>627</v>
      </c>
      <c r="G367" s="65" t="s">
        <v>634</v>
      </c>
      <c r="H367" s="67">
        <f>VLOOKUP(A367,'02.12.2025'!$A$1:$D$5148,3,FALSE)</f>
        <v>17836</v>
      </c>
      <c r="I367" s="67"/>
      <c r="J367" s="67">
        <v>200</v>
      </c>
      <c r="K367" s="128"/>
      <c r="L367" s="128"/>
      <c r="M367" s="128">
        <v>43383</v>
      </c>
      <c r="N367" s="129"/>
      <c r="O367" s="130">
        <v>9782745996046</v>
      </c>
      <c r="P367" s="68" t="s">
        <v>635</v>
      </c>
      <c r="Q367" s="68">
        <v>1238341</v>
      </c>
      <c r="R367" s="131">
        <v>11.5</v>
      </c>
      <c r="S367" s="131">
        <f t="shared" si="83"/>
        <v>10.900473933649289</v>
      </c>
      <c r="T367" s="257">
        <v>5.5E-2</v>
      </c>
      <c r="U367" s="68"/>
      <c r="V367" s="131">
        <f t="shared" si="81"/>
        <v>0</v>
      </c>
      <c r="W367" s="131">
        <f t="shared" si="79"/>
        <v>0</v>
      </c>
      <c r="X367" s="131"/>
      <c r="Y367" s="131"/>
      <c r="Z367" s="131"/>
      <c r="AA367" s="203">
        <f t="shared" si="82"/>
        <v>0</v>
      </c>
      <c r="AB367" s="203">
        <f>IF($AA$1690&lt;85,AA367,AA367-(AA367*#REF!))</f>
        <v>0</v>
      </c>
      <c r="AC367" s="58">
        <f t="shared" si="80"/>
        <v>5.5E-2</v>
      </c>
      <c r="AD367" s="203">
        <f t="shared" si="87"/>
        <v>0</v>
      </c>
      <c r="AE367" s="203">
        <f t="shared" si="88"/>
        <v>0</v>
      </c>
    </row>
    <row r="368" spans="1:31" s="283" customFormat="1" x14ac:dyDescent="0.2">
      <c r="A368" s="126">
        <v>9782408017088</v>
      </c>
      <c r="B368" s="127">
        <v>19</v>
      </c>
      <c r="C368" s="65" t="s">
        <v>296</v>
      </c>
      <c r="D368" s="65" t="s">
        <v>611</v>
      </c>
      <c r="E368" s="65" t="s">
        <v>615</v>
      </c>
      <c r="F368" s="86" t="s">
        <v>627</v>
      </c>
      <c r="G368" s="65" t="s">
        <v>636</v>
      </c>
      <c r="H368" s="67">
        <f>VLOOKUP(A368,'02.12.2025'!$A$1:$D$5148,3,FALSE)</f>
        <v>2338</v>
      </c>
      <c r="I368" s="67"/>
      <c r="J368" s="67">
        <v>200</v>
      </c>
      <c r="K368" s="128">
        <v>46043</v>
      </c>
      <c r="L368" s="128"/>
      <c r="M368" s="128">
        <v>43838</v>
      </c>
      <c r="N368" s="129"/>
      <c r="O368" s="130">
        <v>9782408017088</v>
      </c>
      <c r="P368" s="68" t="s">
        <v>637</v>
      </c>
      <c r="Q368" s="68">
        <v>8619042</v>
      </c>
      <c r="R368" s="131">
        <v>11.5</v>
      </c>
      <c r="S368" s="131">
        <f t="shared" si="83"/>
        <v>10.900473933649289</v>
      </c>
      <c r="T368" s="257">
        <v>5.5E-2</v>
      </c>
      <c r="U368" s="68"/>
      <c r="V368" s="131">
        <f t="shared" si="81"/>
        <v>0</v>
      </c>
      <c r="W368" s="131">
        <f t="shared" si="79"/>
        <v>0</v>
      </c>
      <c r="X368" s="131"/>
      <c r="Y368" s="131"/>
      <c r="Z368" s="131"/>
      <c r="AA368" s="203">
        <f t="shared" si="82"/>
        <v>0</v>
      </c>
      <c r="AB368" s="203">
        <f>IF($AA$1690&lt;85,AA368,AA368-(AA368*#REF!))</f>
        <v>0</v>
      </c>
      <c r="AC368" s="58">
        <f t="shared" si="80"/>
        <v>5.5E-2</v>
      </c>
      <c r="AD368" s="203">
        <f t="shared" si="87"/>
        <v>0</v>
      </c>
      <c r="AE368" s="203">
        <f t="shared" si="88"/>
        <v>0</v>
      </c>
    </row>
    <row r="369" spans="1:31" s="283" customFormat="1" x14ac:dyDescent="0.2">
      <c r="A369" s="126">
        <v>9782408020491</v>
      </c>
      <c r="B369" s="127">
        <v>19</v>
      </c>
      <c r="C369" s="65" t="s">
        <v>296</v>
      </c>
      <c r="D369" s="65" t="s">
        <v>611</v>
      </c>
      <c r="E369" s="86" t="s">
        <v>615</v>
      </c>
      <c r="F369" s="86" t="s">
        <v>627</v>
      </c>
      <c r="G369" s="65" t="s">
        <v>638</v>
      </c>
      <c r="H369" s="67">
        <f>VLOOKUP(A369,'02.12.2025'!$A$1:$D$5148,3,FALSE)</f>
        <v>1191</v>
      </c>
      <c r="I369" s="67"/>
      <c r="J369" s="67">
        <v>200</v>
      </c>
      <c r="K369" s="128">
        <v>46043</v>
      </c>
      <c r="L369" s="128"/>
      <c r="M369" s="128">
        <v>44209</v>
      </c>
      <c r="N369" s="129"/>
      <c r="O369" s="130">
        <v>9782408020491</v>
      </c>
      <c r="P369" s="68" t="s">
        <v>639</v>
      </c>
      <c r="Q369" s="68">
        <v>4679998</v>
      </c>
      <c r="R369" s="131">
        <v>11.5</v>
      </c>
      <c r="S369" s="131">
        <f t="shared" si="83"/>
        <v>10.900473933649289</v>
      </c>
      <c r="T369" s="257">
        <v>5.5E-2</v>
      </c>
      <c r="U369" s="68"/>
      <c r="V369" s="131">
        <f t="shared" si="81"/>
        <v>0</v>
      </c>
      <c r="W369" s="131">
        <f t="shared" si="79"/>
        <v>0</v>
      </c>
      <c r="X369" s="131"/>
      <c r="Y369" s="131"/>
      <c r="Z369" s="131"/>
      <c r="AA369" s="203">
        <f t="shared" si="82"/>
        <v>0</v>
      </c>
      <c r="AB369" s="203">
        <f>IF($AA$1690&lt;85,AA369,AA369-(AA369*#REF!))</f>
        <v>0</v>
      </c>
      <c r="AC369" s="58">
        <f t="shared" si="80"/>
        <v>5.5E-2</v>
      </c>
      <c r="AD369" s="203">
        <f t="shared" si="87"/>
        <v>0</v>
      </c>
      <c r="AE369" s="203">
        <f t="shared" si="88"/>
        <v>0</v>
      </c>
    </row>
    <row r="370" spans="1:31" s="283" customFormat="1" x14ac:dyDescent="0.2">
      <c r="A370" s="126">
        <v>9782408044084</v>
      </c>
      <c r="B370" s="127">
        <v>20</v>
      </c>
      <c r="C370" s="65" t="s">
        <v>296</v>
      </c>
      <c r="D370" s="65" t="s">
        <v>611</v>
      </c>
      <c r="E370" s="65" t="s">
        <v>615</v>
      </c>
      <c r="F370" s="86" t="s">
        <v>627</v>
      </c>
      <c r="G370" s="65" t="s">
        <v>640</v>
      </c>
      <c r="H370" s="67">
        <f>VLOOKUP(A370,'02.12.2025'!$A$1:$D$5148,3,FALSE)</f>
        <v>8547</v>
      </c>
      <c r="I370" s="67"/>
      <c r="J370" s="67">
        <v>200</v>
      </c>
      <c r="K370" s="128"/>
      <c r="L370" s="128"/>
      <c r="M370" s="128">
        <v>45581</v>
      </c>
      <c r="N370" s="129"/>
      <c r="O370" s="130">
        <v>9782408044084</v>
      </c>
      <c r="P370" s="68" t="s">
        <v>641</v>
      </c>
      <c r="Q370" s="68">
        <v>8896482</v>
      </c>
      <c r="R370" s="131">
        <v>11.9</v>
      </c>
      <c r="S370" s="131">
        <f t="shared" si="83"/>
        <v>11.279620853080569</v>
      </c>
      <c r="T370" s="257">
        <v>5.5E-2</v>
      </c>
      <c r="U370" s="68"/>
      <c r="V370" s="131">
        <f t="shared" si="81"/>
        <v>0</v>
      </c>
      <c r="W370" s="131">
        <f t="shared" si="79"/>
        <v>0</v>
      </c>
      <c r="X370" s="131"/>
      <c r="Y370" s="131"/>
      <c r="Z370" s="131"/>
      <c r="AA370" s="203">
        <f t="shared" si="82"/>
        <v>0</v>
      </c>
      <c r="AB370" s="203">
        <f>IF($AA$1690&lt;85,AA370,AA370-(AA370*#REF!))</f>
        <v>0</v>
      </c>
      <c r="AC370" s="58">
        <f t="shared" si="80"/>
        <v>5.5E-2</v>
      </c>
      <c r="AD370" s="203">
        <f t="shared" si="87"/>
        <v>0</v>
      </c>
      <c r="AE370" s="203">
        <f t="shared" si="88"/>
        <v>0</v>
      </c>
    </row>
    <row r="371" spans="1:31" s="283" customFormat="1" x14ac:dyDescent="0.2">
      <c r="A371" s="126">
        <v>9782408042561</v>
      </c>
      <c r="B371" s="127">
        <v>20</v>
      </c>
      <c r="C371" s="65" t="s">
        <v>296</v>
      </c>
      <c r="D371" s="65" t="s">
        <v>611</v>
      </c>
      <c r="E371" s="86" t="s">
        <v>626</v>
      </c>
      <c r="F371" s="86" t="s">
        <v>627</v>
      </c>
      <c r="G371" s="65" t="s">
        <v>628</v>
      </c>
      <c r="H371" s="67">
        <f>VLOOKUP(A371,'02.12.2025'!$A$1:$D$5148,3,FALSE)</f>
        <v>5353</v>
      </c>
      <c r="I371" s="67"/>
      <c r="J371" s="67">
        <v>200</v>
      </c>
      <c r="K371" s="128"/>
      <c r="L371" s="128"/>
      <c r="M371" s="128">
        <v>45364</v>
      </c>
      <c r="N371" s="129"/>
      <c r="O371" s="130">
        <v>9782408042561</v>
      </c>
      <c r="P371" s="68" t="s">
        <v>629</v>
      </c>
      <c r="Q371" s="68">
        <v>6903035</v>
      </c>
      <c r="R371" s="131">
        <v>11.5</v>
      </c>
      <c r="S371" s="131">
        <f t="shared" si="83"/>
        <v>10.900473933649289</v>
      </c>
      <c r="T371" s="257">
        <v>5.5E-2</v>
      </c>
      <c r="U371" s="68"/>
      <c r="V371" s="131">
        <f t="shared" si="81"/>
        <v>0</v>
      </c>
      <c r="W371" s="131">
        <f t="shared" si="79"/>
        <v>0</v>
      </c>
      <c r="X371" s="131"/>
      <c r="Y371" s="131"/>
      <c r="Z371" s="131"/>
      <c r="AA371" s="203">
        <f>W371/(1+AC371)</f>
        <v>0</v>
      </c>
      <c r="AB371" s="203">
        <f>IF($AA$1690&lt;85,AA371,AA371-(AA371*#REF!))</f>
        <v>0</v>
      </c>
      <c r="AC371" s="58">
        <f t="shared" si="80"/>
        <v>5.5E-2</v>
      </c>
      <c r="AD371" s="203">
        <f>+AB371*AC371</f>
        <v>0</v>
      </c>
      <c r="AE371" s="203">
        <f>+AB371+AD371</f>
        <v>0</v>
      </c>
    </row>
    <row r="372" spans="1:31" s="283" customFormat="1" x14ac:dyDescent="0.2">
      <c r="A372" s="126">
        <v>9782408043346</v>
      </c>
      <c r="B372" s="127">
        <v>20</v>
      </c>
      <c r="C372" s="65" t="s">
        <v>296</v>
      </c>
      <c r="D372" s="65" t="s">
        <v>611</v>
      </c>
      <c r="E372" s="86" t="s">
        <v>626</v>
      </c>
      <c r="F372" s="86" t="s">
        <v>642</v>
      </c>
      <c r="G372" s="65" t="s">
        <v>643</v>
      </c>
      <c r="H372" s="67">
        <f>VLOOKUP(A372,'02.12.2025'!$A$1:$D$5148,3,FALSE)</f>
        <v>864</v>
      </c>
      <c r="I372" s="67"/>
      <c r="J372" s="67">
        <v>200</v>
      </c>
      <c r="K372" s="128"/>
      <c r="L372" s="128"/>
      <c r="M372" s="128">
        <v>45294</v>
      </c>
      <c r="N372" s="129"/>
      <c r="O372" s="130">
        <v>9782408043346</v>
      </c>
      <c r="P372" s="68" t="s">
        <v>644</v>
      </c>
      <c r="Q372" s="68">
        <v>8232899</v>
      </c>
      <c r="R372" s="131">
        <v>11.9</v>
      </c>
      <c r="S372" s="131">
        <f t="shared" si="83"/>
        <v>11.279620853080569</v>
      </c>
      <c r="T372" s="257">
        <v>5.5E-2</v>
      </c>
      <c r="U372" s="68"/>
      <c r="V372" s="131">
        <f t="shared" si="81"/>
        <v>0</v>
      </c>
      <c r="W372" s="131">
        <f t="shared" si="79"/>
        <v>0</v>
      </c>
      <c r="X372" s="131"/>
      <c r="Y372" s="131"/>
      <c r="Z372" s="131"/>
      <c r="AA372" s="203">
        <f t="shared" si="82"/>
        <v>0</v>
      </c>
      <c r="AB372" s="203">
        <f>IF($AA$1690&lt;85,AA372,AA372-(AA372*#REF!))</f>
        <v>0</v>
      </c>
      <c r="AC372" s="58">
        <f t="shared" si="80"/>
        <v>5.5E-2</v>
      </c>
      <c r="AD372" s="203">
        <f t="shared" si="87"/>
        <v>0</v>
      </c>
      <c r="AE372" s="203">
        <f t="shared" si="88"/>
        <v>0</v>
      </c>
    </row>
    <row r="373" spans="1:31" s="288" customFormat="1" x14ac:dyDescent="0.2">
      <c r="A373" s="195">
        <v>9782408034108</v>
      </c>
      <c r="B373" s="196">
        <v>20</v>
      </c>
      <c r="C373" s="300" t="s">
        <v>296</v>
      </c>
      <c r="D373" s="197" t="s">
        <v>611</v>
      </c>
      <c r="E373" s="197" t="s">
        <v>626</v>
      </c>
      <c r="F373" s="197" t="s">
        <v>642</v>
      </c>
      <c r="G373" s="197" t="s">
        <v>645</v>
      </c>
      <c r="H373" s="136">
        <f>VLOOKUP(A373,'02.12.2025'!$A$1:$D$5148,3,FALSE)</f>
        <v>0</v>
      </c>
      <c r="I373" s="199" t="s">
        <v>191</v>
      </c>
      <c r="J373" s="199">
        <v>300</v>
      </c>
      <c r="K373" s="198"/>
      <c r="L373" s="198"/>
      <c r="M373" s="198">
        <v>44818</v>
      </c>
      <c r="N373" s="198"/>
      <c r="O373" s="196">
        <v>9782408034108</v>
      </c>
      <c r="P373" s="199" t="s">
        <v>646</v>
      </c>
      <c r="Q373" s="140">
        <v>8051557</v>
      </c>
      <c r="R373" s="200">
        <v>11.5</v>
      </c>
      <c r="S373" s="141">
        <f t="shared" si="83"/>
        <v>10.900473933649289</v>
      </c>
      <c r="T373" s="261">
        <v>5.5E-2</v>
      </c>
      <c r="U373" s="140"/>
      <c r="V373" s="141">
        <f t="shared" si="81"/>
        <v>0</v>
      </c>
      <c r="W373" s="141">
        <f t="shared" si="79"/>
        <v>0</v>
      </c>
      <c r="X373" s="141"/>
      <c r="Y373" s="141"/>
      <c r="Z373" s="141"/>
      <c r="AA373" s="295">
        <f t="shared" si="82"/>
        <v>0</v>
      </c>
      <c r="AB373" s="295">
        <f>IF($AA$1690&lt;85,AA373,AA373-(AA373*#REF!))</f>
        <v>0</v>
      </c>
      <c r="AC373" s="296">
        <f t="shared" si="80"/>
        <v>5.5E-2</v>
      </c>
      <c r="AD373" s="295">
        <f t="shared" si="87"/>
        <v>0</v>
      </c>
      <c r="AE373" s="295">
        <f t="shared" si="88"/>
        <v>0</v>
      </c>
    </row>
    <row r="374" spans="1:31" s="283" customFormat="1" x14ac:dyDescent="0.2">
      <c r="A374" s="126">
        <v>9782408017910</v>
      </c>
      <c r="B374" s="127">
        <v>20</v>
      </c>
      <c r="C374" s="65" t="s">
        <v>296</v>
      </c>
      <c r="D374" s="65" t="s">
        <v>611</v>
      </c>
      <c r="E374" s="65" t="s">
        <v>615</v>
      </c>
      <c r="F374" s="86" t="s">
        <v>642</v>
      </c>
      <c r="G374" s="65" t="s">
        <v>647</v>
      </c>
      <c r="H374" s="67">
        <f>VLOOKUP(A374,'02.12.2025'!$A$1:$D$5148,3,FALSE)</f>
        <v>37</v>
      </c>
      <c r="I374" s="67"/>
      <c r="J374" s="67">
        <v>200</v>
      </c>
      <c r="K374" s="128">
        <v>46008</v>
      </c>
      <c r="L374" s="128"/>
      <c r="M374" s="128">
        <v>43999</v>
      </c>
      <c r="N374" s="129"/>
      <c r="O374" s="130">
        <v>9782408017910</v>
      </c>
      <c r="P374" s="68" t="s">
        <v>648</v>
      </c>
      <c r="Q374" s="68">
        <v>1230594</v>
      </c>
      <c r="R374" s="131">
        <v>11.5</v>
      </c>
      <c r="S374" s="131">
        <f t="shared" si="83"/>
        <v>10.900473933649289</v>
      </c>
      <c r="T374" s="257">
        <v>5.5E-2</v>
      </c>
      <c r="U374" s="68"/>
      <c r="V374" s="131">
        <f t="shared" si="81"/>
        <v>0</v>
      </c>
      <c r="W374" s="131">
        <f t="shared" si="79"/>
        <v>0</v>
      </c>
      <c r="X374" s="131"/>
      <c r="Y374" s="131"/>
      <c r="Z374" s="131"/>
      <c r="AA374" s="203">
        <f t="shared" si="82"/>
        <v>0</v>
      </c>
      <c r="AB374" s="203">
        <f>IF($AA$1690&lt;85,AA374,AA374-(AA374*#REF!))</f>
        <v>0</v>
      </c>
      <c r="AC374" s="58">
        <f t="shared" si="80"/>
        <v>5.5E-2</v>
      </c>
      <c r="AD374" s="203">
        <f t="shared" si="87"/>
        <v>0</v>
      </c>
      <c r="AE374" s="203">
        <f t="shared" si="88"/>
        <v>0</v>
      </c>
    </row>
    <row r="375" spans="1:31" s="283" customFormat="1" x14ac:dyDescent="0.2">
      <c r="A375" s="126">
        <v>9782408030544</v>
      </c>
      <c r="B375" s="127">
        <v>20</v>
      </c>
      <c r="C375" s="65" t="s">
        <v>296</v>
      </c>
      <c r="D375" s="65" t="s">
        <v>611</v>
      </c>
      <c r="E375" s="65" t="s">
        <v>615</v>
      </c>
      <c r="F375" s="86" t="s">
        <v>642</v>
      </c>
      <c r="G375" s="65" t="s">
        <v>649</v>
      </c>
      <c r="H375" s="67">
        <f>VLOOKUP(A375,'02.12.2025'!$A$1:$D$5148,3,FALSE)</f>
        <v>1089</v>
      </c>
      <c r="I375" s="67"/>
      <c r="J375" s="67">
        <v>200</v>
      </c>
      <c r="K375" s="128"/>
      <c r="L375" s="128"/>
      <c r="M375" s="128">
        <v>44433</v>
      </c>
      <c r="N375" s="129"/>
      <c r="O375" s="130">
        <v>9782408030544</v>
      </c>
      <c r="P375" s="68" t="s">
        <v>650</v>
      </c>
      <c r="Q375" s="68">
        <v>4189312</v>
      </c>
      <c r="R375" s="131">
        <v>11.5</v>
      </c>
      <c r="S375" s="131">
        <f t="shared" si="83"/>
        <v>10.900473933649289</v>
      </c>
      <c r="T375" s="257">
        <v>5.5E-2</v>
      </c>
      <c r="U375" s="68"/>
      <c r="V375" s="131">
        <f t="shared" si="81"/>
        <v>0</v>
      </c>
      <c r="W375" s="131">
        <f t="shared" si="79"/>
        <v>0</v>
      </c>
      <c r="X375" s="131"/>
      <c r="Y375" s="131"/>
      <c r="Z375" s="131"/>
      <c r="AA375" s="203">
        <f t="shared" si="82"/>
        <v>0</v>
      </c>
      <c r="AB375" s="203">
        <f>IF($AA$1690&lt;85,AA375,AA375-(AA375*#REF!))</f>
        <v>0</v>
      </c>
      <c r="AC375" s="58">
        <f t="shared" si="80"/>
        <v>5.5E-2</v>
      </c>
      <c r="AD375" s="203">
        <f t="shared" si="87"/>
        <v>0</v>
      </c>
      <c r="AE375" s="203">
        <f t="shared" si="88"/>
        <v>0</v>
      </c>
    </row>
    <row r="376" spans="1:31" s="287" customFormat="1" x14ac:dyDescent="0.2">
      <c r="A376" s="117">
        <v>9782408060701</v>
      </c>
      <c r="B376" s="118">
        <v>20</v>
      </c>
      <c r="C376" s="119" t="s">
        <v>296</v>
      </c>
      <c r="D376" s="119" t="s">
        <v>611</v>
      </c>
      <c r="E376" s="119" t="s">
        <v>2866</v>
      </c>
      <c r="F376" s="120" t="s">
        <v>651</v>
      </c>
      <c r="G376" s="119" t="s">
        <v>3464</v>
      </c>
      <c r="H376" s="57">
        <f>VLOOKUP(A376,'02.12.2025'!$A$1:$D$5148,3,FALSE)</f>
        <v>4487</v>
      </c>
      <c r="I376" s="57"/>
      <c r="J376" s="57">
        <v>200</v>
      </c>
      <c r="K376" s="121"/>
      <c r="L376" s="121"/>
      <c r="M376" s="121">
        <v>45938</v>
      </c>
      <c r="N376" s="122" t="s">
        <v>28</v>
      </c>
      <c r="O376" s="125">
        <v>9782408060701</v>
      </c>
      <c r="P376" s="123" t="s">
        <v>3465</v>
      </c>
      <c r="Q376" s="123">
        <v>8045987</v>
      </c>
      <c r="R376" s="124">
        <v>12.9</v>
      </c>
      <c r="S376" s="124">
        <f t="shared" si="83"/>
        <v>12.227488151658768</v>
      </c>
      <c r="T376" s="253">
        <v>5.5E-2</v>
      </c>
      <c r="U376" s="123"/>
      <c r="V376" s="124">
        <f t="shared" si="81"/>
        <v>0</v>
      </c>
      <c r="W376" s="124">
        <f t="shared" si="79"/>
        <v>0</v>
      </c>
      <c r="X376" s="124"/>
      <c r="Y376" s="124"/>
      <c r="Z376" s="124"/>
      <c r="AA376" s="203">
        <f>W376/(1+AC376)</f>
        <v>0</v>
      </c>
      <c r="AB376" s="203">
        <f>IF($AA$1690&lt;85,AA376,AA376-(AA376*#REF!))</f>
        <v>0</v>
      </c>
      <c r="AC376" s="58">
        <f t="shared" si="80"/>
        <v>5.5E-2</v>
      </c>
      <c r="AD376" s="203">
        <f>+AB376*AC376</f>
        <v>0</v>
      </c>
      <c r="AE376" s="203">
        <f>+AB376+AD376</f>
        <v>0</v>
      </c>
    </row>
    <row r="377" spans="1:31" s="283" customFormat="1" x14ac:dyDescent="0.2">
      <c r="A377" s="59">
        <v>9782408047962</v>
      </c>
      <c r="B377" s="60">
        <v>20</v>
      </c>
      <c r="C377" s="151" t="s">
        <v>296</v>
      </c>
      <c r="D377" s="151" t="s">
        <v>611</v>
      </c>
      <c r="E377" s="151" t="s">
        <v>615</v>
      </c>
      <c r="F377" s="152" t="s">
        <v>651</v>
      </c>
      <c r="G377" s="61" t="s">
        <v>652</v>
      </c>
      <c r="H377" s="67">
        <f>VLOOKUP(A377,'02.12.2025'!$A$1:$D$5148,3,FALSE)</f>
        <v>4298</v>
      </c>
      <c r="I377" s="62"/>
      <c r="J377" s="148">
        <v>200</v>
      </c>
      <c r="K377" s="63"/>
      <c r="L377" s="63"/>
      <c r="M377" s="63">
        <v>45210</v>
      </c>
      <c r="N377" s="63"/>
      <c r="O377" s="60">
        <v>9782408047962</v>
      </c>
      <c r="P377" s="62" t="s">
        <v>653</v>
      </c>
      <c r="Q377" s="68">
        <v>6170475</v>
      </c>
      <c r="R377" s="64">
        <v>10.5</v>
      </c>
      <c r="S377" s="131">
        <f t="shared" si="83"/>
        <v>9.9526066350710902</v>
      </c>
      <c r="T377" s="257">
        <v>5.5E-2</v>
      </c>
      <c r="U377" s="61"/>
      <c r="V377" s="131">
        <f t="shared" si="81"/>
        <v>0</v>
      </c>
      <c r="W377" s="131">
        <f t="shared" si="79"/>
        <v>0</v>
      </c>
      <c r="X377" s="131"/>
      <c r="Y377" s="131"/>
      <c r="Z377" s="131"/>
      <c r="AA377" s="203">
        <f t="shared" si="82"/>
        <v>0</v>
      </c>
      <c r="AB377" s="203">
        <f>IF($AA$1690&lt;85,AA377,AA377-(AA377*#REF!))</f>
        <v>0</v>
      </c>
      <c r="AC377" s="58">
        <f t="shared" si="80"/>
        <v>5.5E-2</v>
      </c>
      <c r="AD377" s="203">
        <f t="shared" si="87"/>
        <v>0</v>
      </c>
      <c r="AE377" s="203">
        <f t="shared" si="88"/>
        <v>0</v>
      </c>
    </row>
    <row r="378" spans="1:31" s="283" customFormat="1" x14ac:dyDescent="0.2">
      <c r="A378" s="126">
        <v>9782408039899</v>
      </c>
      <c r="B378" s="127">
        <v>20</v>
      </c>
      <c r="C378" s="65" t="s">
        <v>296</v>
      </c>
      <c r="D378" s="65" t="s">
        <v>611</v>
      </c>
      <c r="E378" s="65" t="s">
        <v>615</v>
      </c>
      <c r="F378" s="86" t="s">
        <v>651</v>
      </c>
      <c r="G378" s="65" t="s">
        <v>654</v>
      </c>
      <c r="H378" s="67">
        <f>VLOOKUP(A378,'02.12.2025'!$A$1:$D$5148,3,FALSE)</f>
        <v>1470</v>
      </c>
      <c r="I378" s="67"/>
      <c r="J378" s="67">
        <v>200</v>
      </c>
      <c r="K378" s="128"/>
      <c r="L378" s="128"/>
      <c r="M378" s="128">
        <v>44853</v>
      </c>
      <c r="N378" s="129"/>
      <c r="O378" s="130">
        <v>9782408039899</v>
      </c>
      <c r="P378" s="68" t="s">
        <v>655</v>
      </c>
      <c r="Q378" s="68">
        <v>4186249</v>
      </c>
      <c r="R378" s="131">
        <v>10.5</v>
      </c>
      <c r="S378" s="131">
        <f t="shared" si="83"/>
        <v>9.9526066350710902</v>
      </c>
      <c r="T378" s="257">
        <v>5.5E-2</v>
      </c>
      <c r="U378" s="68"/>
      <c r="V378" s="131">
        <f t="shared" si="81"/>
        <v>0</v>
      </c>
      <c r="W378" s="131">
        <f t="shared" si="79"/>
        <v>0</v>
      </c>
      <c r="X378" s="131"/>
      <c r="Y378" s="131"/>
      <c r="Z378" s="131"/>
      <c r="AA378" s="203">
        <f t="shared" si="82"/>
        <v>0</v>
      </c>
      <c r="AB378" s="203">
        <f>IF($AA$1690&lt;85,AA378,AA378-(AA378*#REF!))</f>
        <v>0</v>
      </c>
      <c r="AC378" s="58">
        <f t="shared" si="80"/>
        <v>5.5E-2</v>
      </c>
      <c r="AD378" s="203">
        <f t="shared" si="87"/>
        <v>0</v>
      </c>
      <c r="AE378" s="203">
        <f t="shared" si="88"/>
        <v>0</v>
      </c>
    </row>
    <row r="379" spans="1:31" s="283" customFormat="1" x14ac:dyDescent="0.2">
      <c r="A379" s="126">
        <v>9782408032128</v>
      </c>
      <c r="B379" s="127">
        <v>20</v>
      </c>
      <c r="C379" s="65" t="s">
        <v>296</v>
      </c>
      <c r="D379" s="65" t="s">
        <v>611</v>
      </c>
      <c r="E379" s="65" t="s">
        <v>615</v>
      </c>
      <c r="F379" s="86" t="s">
        <v>651</v>
      </c>
      <c r="G379" s="65" t="s">
        <v>656</v>
      </c>
      <c r="H379" s="67">
        <f>VLOOKUP(A379,'02.12.2025'!$A$1:$D$5148,3,FALSE)</f>
        <v>1409</v>
      </c>
      <c r="I379" s="67"/>
      <c r="J379" s="67">
        <v>300</v>
      </c>
      <c r="K379" s="128"/>
      <c r="L379" s="128"/>
      <c r="M379" s="128">
        <v>44524</v>
      </c>
      <c r="N379" s="129"/>
      <c r="O379" s="130">
        <v>9782408032128</v>
      </c>
      <c r="P379" s="68" t="s">
        <v>657</v>
      </c>
      <c r="Q379" s="68">
        <v>5925929</v>
      </c>
      <c r="R379" s="131">
        <v>10.5</v>
      </c>
      <c r="S379" s="131">
        <f t="shared" ref="S379:S410" si="90">R379/(1+T379)</f>
        <v>9.9526066350710902</v>
      </c>
      <c r="T379" s="257">
        <v>5.5E-2</v>
      </c>
      <c r="U379" s="68"/>
      <c r="V379" s="131">
        <f t="shared" si="81"/>
        <v>0</v>
      </c>
      <c r="W379" s="131">
        <f t="shared" si="79"/>
        <v>0</v>
      </c>
      <c r="X379" s="131"/>
      <c r="Y379" s="131"/>
      <c r="Z379" s="131"/>
      <c r="AA379" s="203">
        <f t="shared" si="82"/>
        <v>0</v>
      </c>
      <c r="AB379" s="203">
        <f>IF($AA$1690&lt;85,AA379,AA379-(AA379*#REF!))</f>
        <v>0</v>
      </c>
      <c r="AC379" s="58">
        <f t="shared" si="80"/>
        <v>5.5E-2</v>
      </c>
      <c r="AD379" s="203">
        <f t="shared" si="87"/>
        <v>0</v>
      </c>
      <c r="AE379" s="203">
        <f t="shared" si="88"/>
        <v>0</v>
      </c>
    </row>
    <row r="380" spans="1:31" s="283" customFormat="1" x14ac:dyDescent="0.2">
      <c r="A380" s="126">
        <v>9782408020309</v>
      </c>
      <c r="B380" s="127">
        <v>20</v>
      </c>
      <c r="C380" s="65" t="s">
        <v>296</v>
      </c>
      <c r="D380" s="65" t="s">
        <v>611</v>
      </c>
      <c r="E380" s="86" t="s">
        <v>615</v>
      </c>
      <c r="F380" s="86" t="s">
        <v>651</v>
      </c>
      <c r="G380" s="65" t="s">
        <v>658</v>
      </c>
      <c r="H380" s="67">
        <f>VLOOKUP(A380,'02.12.2025'!$A$1:$D$5148,3,FALSE)</f>
        <v>2757</v>
      </c>
      <c r="I380" s="67"/>
      <c r="J380" s="67">
        <v>300</v>
      </c>
      <c r="K380" s="128"/>
      <c r="L380" s="128"/>
      <c r="M380" s="128">
        <v>44125</v>
      </c>
      <c r="N380" s="129"/>
      <c r="O380" s="130">
        <v>9782408020309</v>
      </c>
      <c r="P380" s="68" t="s">
        <v>659</v>
      </c>
      <c r="Q380" s="68">
        <v>4553104</v>
      </c>
      <c r="R380" s="131">
        <v>10.5</v>
      </c>
      <c r="S380" s="131">
        <f t="shared" si="90"/>
        <v>9.9526066350710902</v>
      </c>
      <c r="T380" s="257">
        <v>5.5E-2</v>
      </c>
      <c r="U380" s="68"/>
      <c r="V380" s="131">
        <f t="shared" si="81"/>
        <v>0</v>
      </c>
      <c r="W380" s="131">
        <f t="shared" si="79"/>
        <v>0</v>
      </c>
      <c r="X380" s="131"/>
      <c r="Y380" s="131"/>
      <c r="Z380" s="131"/>
      <c r="AA380" s="203">
        <f t="shared" si="82"/>
        <v>0</v>
      </c>
      <c r="AB380" s="203">
        <f>IF($AA$1690&lt;85,AA380,AA380-(AA380*#REF!))</f>
        <v>0</v>
      </c>
      <c r="AC380" s="58">
        <f t="shared" si="80"/>
        <v>5.5E-2</v>
      </c>
      <c r="AD380" s="203">
        <f t="shared" si="87"/>
        <v>0</v>
      </c>
      <c r="AE380" s="203">
        <f t="shared" si="88"/>
        <v>0</v>
      </c>
    </row>
    <row r="381" spans="1:31" s="283" customFormat="1" x14ac:dyDescent="0.2">
      <c r="A381" s="126">
        <v>9782408006501</v>
      </c>
      <c r="B381" s="127">
        <v>20</v>
      </c>
      <c r="C381" s="65" t="s">
        <v>296</v>
      </c>
      <c r="D381" s="65" t="s">
        <v>611</v>
      </c>
      <c r="E381" s="65" t="s">
        <v>615</v>
      </c>
      <c r="F381" s="86" t="s">
        <v>651</v>
      </c>
      <c r="G381" s="65" t="s">
        <v>660</v>
      </c>
      <c r="H381" s="67">
        <f>VLOOKUP(A381,'02.12.2025'!$A$1:$D$5148,3,FALSE)</f>
        <v>1792</v>
      </c>
      <c r="I381" s="67"/>
      <c r="J381" s="67">
        <v>200</v>
      </c>
      <c r="K381" s="128"/>
      <c r="L381" s="128"/>
      <c r="M381" s="128">
        <v>43397</v>
      </c>
      <c r="N381" s="129"/>
      <c r="O381" s="130">
        <v>9782408006501</v>
      </c>
      <c r="P381" s="68" t="s">
        <v>661</v>
      </c>
      <c r="Q381" s="68">
        <v>2217717</v>
      </c>
      <c r="R381" s="131">
        <v>10.5</v>
      </c>
      <c r="S381" s="131">
        <f t="shared" si="90"/>
        <v>9.9526066350710902</v>
      </c>
      <c r="T381" s="257">
        <v>5.5E-2</v>
      </c>
      <c r="U381" s="68"/>
      <c r="V381" s="131">
        <f t="shared" si="81"/>
        <v>0</v>
      </c>
      <c r="W381" s="131">
        <f t="shared" si="79"/>
        <v>0</v>
      </c>
      <c r="X381" s="131"/>
      <c r="Y381" s="131"/>
      <c r="Z381" s="131"/>
      <c r="AA381" s="203">
        <f t="shared" si="82"/>
        <v>0</v>
      </c>
      <c r="AB381" s="203">
        <f>IF($AA$1690&lt;85,AA381,AA381-(AA381*#REF!))</f>
        <v>0</v>
      </c>
      <c r="AC381" s="58">
        <f t="shared" si="80"/>
        <v>5.5E-2</v>
      </c>
      <c r="AD381" s="203">
        <f t="shared" si="87"/>
        <v>0</v>
      </c>
      <c r="AE381" s="203">
        <f t="shared" si="88"/>
        <v>0</v>
      </c>
    </row>
    <row r="382" spans="1:31" s="283" customFormat="1" x14ac:dyDescent="0.2">
      <c r="A382" s="126">
        <v>9782745994356</v>
      </c>
      <c r="B382" s="127">
        <v>20</v>
      </c>
      <c r="C382" s="65" t="s">
        <v>296</v>
      </c>
      <c r="D382" s="65" t="s">
        <v>611</v>
      </c>
      <c r="E382" s="65" t="s">
        <v>615</v>
      </c>
      <c r="F382" s="86" t="s">
        <v>651</v>
      </c>
      <c r="G382" s="65" t="s">
        <v>662</v>
      </c>
      <c r="H382" s="67">
        <f>VLOOKUP(A382,'02.12.2025'!$A$1:$D$5148,3,FALSE)</f>
        <v>216</v>
      </c>
      <c r="I382" s="67"/>
      <c r="J382" s="67">
        <v>300</v>
      </c>
      <c r="K382" s="128"/>
      <c r="L382" s="128"/>
      <c r="M382" s="128">
        <v>43033</v>
      </c>
      <c r="N382" s="129"/>
      <c r="O382" s="130">
        <v>9782745994356</v>
      </c>
      <c r="P382" s="68" t="s">
        <v>663</v>
      </c>
      <c r="Q382" s="68">
        <v>7473056</v>
      </c>
      <c r="R382" s="131">
        <v>10.5</v>
      </c>
      <c r="S382" s="131">
        <f t="shared" si="90"/>
        <v>9.9526066350710902</v>
      </c>
      <c r="T382" s="257">
        <v>5.5E-2</v>
      </c>
      <c r="U382" s="68"/>
      <c r="V382" s="131">
        <f t="shared" si="81"/>
        <v>0</v>
      </c>
      <c r="W382" s="131">
        <f t="shared" si="79"/>
        <v>0</v>
      </c>
      <c r="X382" s="131"/>
      <c r="Y382" s="131"/>
      <c r="Z382" s="131"/>
      <c r="AA382" s="203">
        <f t="shared" si="82"/>
        <v>0</v>
      </c>
      <c r="AB382" s="203">
        <f>IF($AA$1690&lt;85,AA382,AA382-(AA382*#REF!))</f>
        <v>0</v>
      </c>
      <c r="AC382" s="58">
        <f t="shared" si="80"/>
        <v>5.5E-2</v>
      </c>
      <c r="AD382" s="203">
        <f t="shared" si="87"/>
        <v>0</v>
      </c>
      <c r="AE382" s="203">
        <f t="shared" si="88"/>
        <v>0</v>
      </c>
    </row>
    <row r="383" spans="1:31" s="283" customFormat="1" x14ac:dyDescent="0.2">
      <c r="A383" s="126">
        <v>9782745965592</v>
      </c>
      <c r="B383" s="127">
        <v>20</v>
      </c>
      <c r="C383" s="65" t="s">
        <v>296</v>
      </c>
      <c r="D383" s="65" t="s">
        <v>611</v>
      </c>
      <c r="E383" s="65" t="s">
        <v>615</v>
      </c>
      <c r="F383" s="86" t="s">
        <v>651</v>
      </c>
      <c r="G383" s="65" t="s">
        <v>664</v>
      </c>
      <c r="H383" s="67">
        <f>VLOOKUP(A383,'02.12.2025'!$A$1:$D$5148,3,FALSE)</f>
        <v>2575</v>
      </c>
      <c r="I383" s="67"/>
      <c r="J383" s="67">
        <v>200</v>
      </c>
      <c r="K383" s="63"/>
      <c r="L383" s="128"/>
      <c r="M383" s="128">
        <v>41570</v>
      </c>
      <c r="N383" s="129"/>
      <c r="O383" s="130">
        <v>9782745965592</v>
      </c>
      <c r="P383" s="68" t="s">
        <v>665</v>
      </c>
      <c r="Q383" s="68">
        <v>3476868</v>
      </c>
      <c r="R383" s="131">
        <v>10.5</v>
      </c>
      <c r="S383" s="131">
        <f t="shared" si="90"/>
        <v>9.9526066350710902</v>
      </c>
      <c r="T383" s="257">
        <v>5.5E-2</v>
      </c>
      <c r="U383" s="68"/>
      <c r="V383" s="131">
        <f t="shared" si="81"/>
        <v>0</v>
      </c>
      <c r="W383" s="131">
        <f t="shared" si="79"/>
        <v>0</v>
      </c>
      <c r="X383" s="131"/>
      <c r="Y383" s="131"/>
      <c r="Z383" s="131"/>
      <c r="AA383" s="203">
        <f t="shared" si="82"/>
        <v>0</v>
      </c>
      <c r="AB383" s="203">
        <f>IF($AA$1690&lt;85,AA383,AA383-(AA383*#REF!))</f>
        <v>0</v>
      </c>
      <c r="AC383" s="58">
        <f t="shared" si="80"/>
        <v>5.5E-2</v>
      </c>
      <c r="AD383" s="203">
        <f t="shared" si="87"/>
        <v>0</v>
      </c>
      <c r="AE383" s="203">
        <f t="shared" si="88"/>
        <v>0</v>
      </c>
    </row>
    <row r="384" spans="1:31" s="283" customFormat="1" x14ac:dyDescent="0.2">
      <c r="A384" s="126">
        <v>9782408018672</v>
      </c>
      <c r="B384" s="127">
        <v>20</v>
      </c>
      <c r="C384" s="65" t="s">
        <v>296</v>
      </c>
      <c r="D384" s="65" t="s">
        <v>611</v>
      </c>
      <c r="E384" s="65" t="s">
        <v>615</v>
      </c>
      <c r="F384" s="86" t="s">
        <v>651</v>
      </c>
      <c r="G384" s="65" t="s">
        <v>666</v>
      </c>
      <c r="H384" s="67">
        <f>VLOOKUP(A384,'02.12.2025'!$A$1:$D$5148,3,FALSE)</f>
        <v>1163</v>
      </c>
      <c r="I384" s="67"/>
      <c r="J384" s="67">
        <v>200</v>
      </c>
      <c r="K384" s="128">
        <v>46029</v>
      </c>
      <c r="L384" s="128"/>
      <c r="M384" s="128">
        <v>43901</v>
      </c>
      <c r="N384" s="129"/>
      <c r="O384" s="130">
        <v>9782408018672</v>
      </c>
      <c r="P384" s="68" t="s">
        <v>667</v>
      </c>
      <c r="Q384" s="68">
        <v>2899070</v>
      </c>
      <c r="R384" s="131">
        <v>10.5</v>
      </c>
      <c r="S384" s="131">
        <f t="shared" si="90"/>
        <v>9.9526066350710902</v>
      </c>
      <c r="T384" s="257">
        <v>5.5E-2</v>
      </c>
      <c r="U384" s="68"/>
      <c r="V384" s="131">
        <f t="shared" si="81"/>
        <v>0</v>
      </c>
      <c r="W384" s="131">
        <f t="shared" si="79"/>
        <v>0</v>
      </c>
      <c r="X384" s="131"/>
      <c r="Y384" s="131"/>
      <c r="Z384" s="131"/>
      <c r="AA384" s="203">
        <f t="shared" si="82"/>
        <v>0</v>
      </c>
      <c r="AB384" s="203">
        <f>IF($AA$1690&lt;85,AA384,AA384-(AA384*#REF!))</f>
        <v>0</v>
      </c>
      <c r="AC384" s="58">
        <f t="shared" si="80"/>
        <v>5.5E-2</v>
      </c>
      <c r="AD384" s="203">
        <f t="shared" si="87"/>
        <v>0</v>
      </c>
      <c r="AE384" s="203">
        <f t="shared" si="88"/>
        <v>0</v>
      </c>
    </row>
    <row r="385" spans="1:31" s="283" customFormat="1" x14ac:dyDescent="0.2">
      <c r="A385" s="126">
        <v>9782408052911</v>
      </c>
      <c r="B385" s="127">
        <v>20</v>
      </c>
      <c r="C385" s="65" t="s">
        <v>296</v>
      </c>
      <c r="D385" s="65" t="s">
        <v>611</v>
      </c>
      <c r="E385" s="65" t="s">
        <v>615</v>
      </c>
      <c r="F385" s="86" t="s">
        <v>651</v>
      </c>
      <c r="G385" s="65" t="s">
        <v>668</v>
      </c>
      <c r="H385" s="67">
        <f>VLOOKUP(A385,'02.12.2025'!$A$1:$D$5148,3,FALSE)</f>
        <v>6183</v>
      </c>
      <c r="I385" s="67"/>
      <c r="J385" s="67">
        <v>200</v>
      </c>
      <c r="K385" s="63"/>
      <c r="L385" s="128"/>
      <c r="M385" s="128">
        <v>45581</v>
      </c>
      <c r="N385" s="129"/>
      <c r="O385" s="130">
        <v>9782408052911</v>
      </c>
      <c r="P385" s="68" t="s">
        <v>669</v>
      </c>
      <c r="Q385" s="68">
        <v>5773904</v>
      </c>
      <c r="R385" s="131">
        <v>10.5</v>
      </c>
      <c r="S385" s="131">
        <f t="shared" si="90"/>
        <v>9.9526066350710902</v>
      </c>
      <c r="T385" s="257">
        <v>5.5E-2</v>
      </c>
      <c r="U385" s="68"/>
      <c r="V385" s="131">
        <f t="shared" si="81"/>
        <v>0</v>
      </c>
      <c r="W385" s="131">
        <f t="shared" si="79"/>
        <v>0</v>
      </c>
      <c r="X385" s="131"/>
      <c r="Y385" s="131"/>
      <c r="Z385" s="131"/>
      <c r="AA385" s="203">
        <f t="shared" si="82"/>
        <v>0</v>
      </c>
      <c r="AB385" s="203">
        <f>IF($AA$1690&lt;85,AA385,AA385-(AA385*#REF!))</f>
        <v>0</v>
      </c>
      <c r="AC385" s="58">
        <f t="shared" si="80"/>
        <v>5.5E-2</v>
      </c>
      <c r="AD385" s="203">
        <f t="shared" si="87"/>
        <v>0</v>
      </c>
      <c r="AE385" s="203">
        <f t="shared" si="88"/>
        <v>0</v>
      </c>
    </row>
    <row r="386" spans="1:31" s="283" customFormat="1" x14ac:dyDescent="0.2">
      <c r="A386" s="59">
        <v>9782408047450</v>
      </c>
      <c r="B386" s="60">
        <v>20</v>
      </c>
      <c r="C386" s="59" t="s">
        <v>296</v>
      </c>
      <c r="D386" s="61" t="s">
        <v>611</v>
      </c>
      <c r="E386" s="61" t="s">
        <v>2866</v>
      </c>
      <c r="F386" s="61" t="s">
        <v>651</v>
      </c>
      <c r="G386" s="61" t="s">
        <v>671</v>
      </c>
      <c r="H386" s="148">
        <f>VLOOKUP(A386,'02.12.2025'!$A$1:$D$5148,3,FALSE)</f>
        <v>2514</v>
      </c>
      <c r="I386" s="148"/>
      <c r="J386" s="148">
        <v>200</v>
      </c>
      <c r="K386" s="63"/>
      <c r="L386" s="63"/>
      <c r="M386" s="63">
        <v>45210</v>
      </c>
      <c r="N386" s="63"/>
      <c r="O386" s="60">
        <v>9782408047450</v>
      </c>
      <c r="P386" s="62" t="s">
        <v>672</v>
      </c>
      <c r="Q386" s="68">
        <v>5437743</v>
      </c>
      <c r="R386" s="64">
        <v>12.9</v>
      </c>
      <c r="S386" s="131">
        <f t="shared" si="90"/>
        <v>12.227488151658768</v>
      </c>
      <c r="T386" s="257">
        <v>5.5E-2</v>
      </c>
      <c r="U386" s="61"/>
      <c r="V386" s="131">
        <f t="shared" si="81"/>
        <v>0</v>
      </c>
      <c r="W386" s="131">
        <f t="shared" ref="W386:W449" si="91">R386*U386</f>
        <v>0</v>
      </c>
      <c r="X386" s="131"/>
      <c r="Y386" s="131"/>
      <c r="Z386" s="131"/>
      <c r="AA386" s="203">
        <f t="shared" si="82"/>
        <v>0</v>
      </c>
      <c r="AB386" s="203">
        <f>IF($AA$1690&lt;85,AA386,AA386-(AA386*#REF!))</f>
        <v>0</v>
      </c>
      <c r="AC386" s="58">
        <f t="shared" ref="AC386:AC449" si="92">IF(T386=5.5%,0.055,IF(T386=20%,0.2,IF(T386=2.1%,0.021)))</f>
        <v>5.5E-2</v>
      </c>
      <c r="AD386" s="203">
        <f t="shared" si="87"/>
        <v>0</v>
      </c>
      <c r="AE386" s="203">
        <f t="shared" si="88"/>
        <v>0</v>
      </c>
    </row>
    <row r="387" spans="1:31" s="283" customFormat="1" x14ac:dyDescent="0.2">
      <c r="A387" s="126">
        <v>9782408053635</v>
      </c>
      <c r="B387" s="127">
        <v>21</v>
      </c>
      <c r="C387" s="65" t="s">
        <v>296</v>
      </c>
      <c r="D387" s="65" t="s">
        <v>611</v>
      </c>
      <c r="E387" s="65" t="s">
        <v>2866</v>
      </c>
      <c r="F387" s="86" t="s">
        <v>651</v>
      </c>
      <c r="G387" s="65" t="s">
        <v>673</v>
      </c>
      <c r="H387" s="67">
        <f>VLOOKUP(A387,'02.12.2025'!$A$1:$D$5148,3,FALSE)</f>
        <v>5503</v>
      </c>
      <c r="I387" s="67"/>
      <c r="J387" s="67">
        <v>200</v>
      </c>
      <c r="K387" s="63"/>
      <c r="L387" s="128"/>
      <c r="M387" s="128">
        <v>45581</v>
      </c>
      <c r="N387" s="129"/>
      <c r="O387" s="130">
        <v>9782408053635</v>
      </c>
      <c r="P387" s="68" t="s">
        <v>674</v>
      </c>
      <c r="Q387" s="68">
        <v>6677797</v>
      </c>
      <c r="R387" s="131">
        <v>12.9</v>
      </c>
      <c r="S387" s="131">
        <f t="shared" si="90"/>
        <v>12.227488151658768</v>
      </c>
      <c r="T387" s="257">
        <v>5.5E-2</v>
      </c>
      <c r="U387" s="68"/>
      <c r="V387" s="131">
        <f t="shared" si="81"/>
        <v>0</v>
      </c>
      <c r="W387" s="131">
        <f t="shared" si="91"/>
        <v>0</v>
      </c>
      <c r="X387" s="131"/>
      <c r="Y387" s="131"/>
      <c r="Z387" s="131"/>
      <c r="AA387" s="203">
        <f t="shared" si="82"/>
        <v>0</v>
      </c>
      <c r="AB387" s="203">
        <f>IF($AA$1690&lt;85,AA387,AA387-(AA387*#REF!))</f>
        <v>0</v>
      </c>
      <c r="AC387" s="58">
        <f t="shared" si="92"/>
        <v>5.5E-2</v>
      </c>
      <c r="AD387" s="203">
        <f t="shared" si="87"/>
        <v>0</v>
      </c>
      <c r="AE387" s="203">
        <f t="shared" si="88"/>
        <v>0</v>
      </c>
    </row>
    <row r="388" spans="1:31" s="287" customFormat="1" x14ac:dyDescent="0.2">
      <c r="A388" s="117">
        <v>9782408060442</v>
      </c>
      <c r="B388" s="118">
        <v>20</v>
      </c>
      <c r="C388" s="119" t="s">
        <v>296</v>
      </c>
      <c r="D388" s="119" t="s">
        <v>611</v>
      </c>
      <c r="E388" s="119" t="s">
        <v>615</v>
      </c>
      <c r="F388" s="120" t="s">
        <v>651</v>
      </c>
      <c r="G388" s="119" t="s">
        <v>673</v>
      </c>
      <c r="H388" s="57">
        <f>VLOOKUP(A388,'02.12.2025'!$A$1:$D$5148,3,FALSE)</f>
        <v>3563</v>
      </c>
      <c r="I388" s="57"/>
      <c r="J388" s="57">
        <v>200</v>
      </c>
      <c r="K388" s="121"/>
      <c r="L388" s="121"/>
      <c r="M388" s="121">
        <v>45938</v>
      </c>
      <c r="N388" s="122" t="s">
        <v>28</v>
      </c>
      <c r="O388" s="125">
        <v>9782408060442</v>
      </c>
      <c r="P388" s="123" t="s">
        <v>3473</v>
      </c>
      <c r="Q388" s="123">
        <v>7862520</v>
      </c>
      <c r="R388" s="124">
        <v>10.5</v>
      </c>
      <c r="S388" s="124">
        <f t="shared" si="90"/>
        <v>9.9526066350710902</v>
      </c>
      <c r="T388" s="253">
        <v>5.5E-2</v>
      </c>
      <c r="U388" s="123"/>
      <c r="V388" s="124">
        <f t="shared" si="81"/>
        <v>0</v>
      </c>
      <c r="W388" s="124">
        <f t="shared" si="91"/>
        <v>0</v>
      </c>
      <c r="X388" s="124"/>
      <c r="Y388" s="124"/>
      <c r="Z388" s="124"/>
      <c r="AA388" s="203">
        <f>W388/(1+AC388)</f>
        <v>0</v>
      </c>
      <c r="AB388" s="203">
        <f>IF($AA$1690&lt;85,AA388,AA388-(AA388*#REF!))</f>
        <v>0</v>
      </c>
      <c r="AC388" s="58">
        <f t="shared" si="92"/>
        <v>5.5E-2</v>
      </c>
      <c r="AD388" s="203">
        <f>+AB388*AC388</f>
        <v>0</v>
      </c>
      <c r="AE388" s="203">
        <f>+AB388+AD388</f>
        <v>0</v>
      </c>
    </row>
    <row r="389" spans="1:31" s="283" customFormat="1" x14ac:dyDescent="0.2">
      <c r="A389" s="126">
        <v>9782408053963</v>
      </c>
      <c r="B389" s="127">
        <v>21</v>
      </c>
      <c r="C389" s="65" t="s">
        <v>296</v>
      </c>
      <c r="D389" s="65" t="s">
        <v>611</v>
      </c>
      <c r="E389" s="65" t="s">
        <v>670</v>
      </c>
      <c r="F389" s="86"/>
      <c r="G389" s="65" t="s">
        <v>675</v>
      </c>
      <c r="H389" s="67">
        <f>VLOOKUP(A389,'02.12.2025'!$A$1:$D$5148,3,FALSE)</f>
        <v>1922</v>
      </c>
      <c r="I389" s="67"/>
      <c r="J389" s="67">
        <v>300</v>
      </c>
      <c r="K389" s="128"/>
      <c r="L389" s="128"/>
      <c r="M389" s="128">
        <v>45581</v>
      </c>
      <c r="N389" s="129"/>
      <c r="O389" s="130">
        <v>9782408053963</v>
      </c>
      <c r="P389" s="68" t="s">
        <v>676</v>
      </c>
      <c r="Q389" s="68">
        <v>7128736</v>
      </c>
      <c r="R389" s="131">
        <v>18</v>
      </c>
      <c r="S389" s="131">
        <f t="shared" si="90"/>
        <v>17.061611374407583</v>
      </c>
      <c r="T389" s="257">
        <v>5.5E-2</v>
      </c>
      <c r="U389" s="68"/>
      <c r="V389" s="131">
        <f t="shared" si="81"/>
        <v>0</v>
      </c>
      <c r="W389" s="131">
        <f t="shared" si="91"/>
        <v>0</v>
      </c>
      <c r="X389" s="131"/>
      <c r="Y389" s="131"/>
      <c r="Z389" s="131"/>
      <c r="AA389" s="203">
        <f t="shared" si="82"/>
        <v>0</v>
      </c>
      <c r="AB389" s="203">
        <f>IF($AA$1690&lt;85,AA389,AA389-(AA389*#REF!))</f>
        <v>0</v>
      </c>
      <c r="AC389" s="58">
        <f t="shared" si="92"/>
        <v>5.5E-2</v>
      </c>
      <c r="AD389" s="203">
        <f t="shared" si="87"/>
        <v>0</v>
      </c>
      <c r="AE389" s="203">
        <f t="shared" si="88"/>
        <v>0</v>
      </c>
    </row>
    <row r="390" spans="1:31" s="283" customFormat="1" x14ac:dyDescent="0.2">
      <c r="A390" s="59">
        <v>9782408043360</v>
      </c>
      <c r="B390" s="127">
        <v>21</v>
      </c>
      <c r="C390" s="59" t="s">
        <v>296</v>
      </c>
      <c r="D390" s="61" t="s">
        <v>611</v>
      </c>
      <c r="E390" s="61" t="s">
        <v>670</v>
      </c>
      <c r="F390" s="61"/>
      <c r="G390" s="61" t="s">
        <v>677</v>
      </c>
      <c r="H390" s="67">
        <f>VLOOKUP(A390,'02.12.2025'!$A$1:$D$5148,3,FALSE)</f>
        <v>2880</v>
      </c>
      <c r="I390" s="62"/>
      <c r="J390" s="148">
        <v>300</v>
      </c>
      <c r="K390" s="63"/>
      <c r="L390" s="76"/>
      <c r="M390" s="63">
        <v>45224</v>
      </c>
      <c r="N390" s="63"/>
      <c r="O390" s="60">
        <v>9782408043360</v>
      </c>
      <c r="P390" s="148" t="s">
        <v>678</v>
      </c>
      <c r="Q390" s="68">
        <v>8233145</v>
      </c>
      <c r="R390" s="147">
        <v>12.9</v>
      </c>
      <c r="S390" s="131">
        <f t="shared" si="90"/>
        <v>12.227488151658768</v>
      </c>
      <c r="T390" s="264">
        <v>5.5E-2</v>
      </c>
      <c r="U390" s="61"/>
      <c r="V390" s="131">
        <f t="shared" si="81"/>
        <v>0</v>
      </c>
      <c r="W390" s="131">
        <f t="shared" si="91"/>
        <v>0</v>
      </c>
      <c r="X390" s="131"/>
      <c r="Y390" s="131"/>
      <c r="Z390" s="131"/>
      <c r="AA390" s="203">
        <f t="shared" si="82"/>
        <v>0</v>
      </c>
      <c r="AB390" s="203">
        <f>IF($AA$1690&lt;85,AA390,AA390-(AA390*#REF!))</f>
        <v>0</v>
      </c>
      <c r="AC390" s="58">
        <f t="shared" si="92"/>
        <v>5.5E-2</v>
      </c>
      <c r="AD390" s="203">
        <f t="shared" si="87"/>
        <v>0</v>
      </c>
      <c r="AE390" s="203">
        <f t="shared" si="88"/>
        <v>0</v>
      </c>
    </row>
    <row r="391" spans="1:31" s="283" customFormat="1" x14ac:dyDescent="0.2">
      <c r="A391" s="126">
        <v>9782745990952</v>
      </c>
      <c r="B391" s="127">
        <v>21</v>
      </c>
      <c r="C391" s="65" t="s">
        <v>296</v>
      </c>
      <c r="D391" s="65" t="s">
        <v>611</v>
      </c>
      <c r="E391" s="65" t="s">
        <v>670</v>
      </c>
      <c r="F391" s="86"/>
      <c r="G391" s="65" t="s">
        <v>681</v>
      </c>
      <c r="H391" s="67">
        <f>VLOOKUP(A391,'02.12.2025'!$A$1:$D$5148,3,FALSE)</f>
        <v>70</v>
      </c>
      <c r="I391" s="67"/>
      <c r="J391" s="67">
        <v>300</v>
      </c>
      <c r="K391" s="128"/>
      <c r="L391" s="128"/>
      <c r="M391" s="128">
        <v>43033</v>
      </c>
      <c r="N391" s="129"/>
      <c r="O391" s="130">
        <v>9782745990952</v>
      </c>
      <c r="P391" s="68" t="s">
        <v>682</v>
      </c>
      <c r="Q391" s="68">
        <v>3614547</v>
      </c>
      <c r="R391" s="131">
        <v>11.9</v>
      </c>
      <c r="S391" s="131">
        <f t="shared" si="90"/>
        <v>11.279620853080569</v>
      </c>
      <c r="T391" s="257">
        <v>5.5E-2</v>
      </c>
      <c r="U391" s="68"/>
      <c r="V391" s="131">
        <f t="shared" si="81"/>
        <v>0</v>
      </c>
      <c r="W391" s="131">
        <f t="shared" si="91"/>
        <v>0</v>
      </c>
      <c r="X391" s="131"/>
      <c r="Y391" s="131"/>
      <c r="Z391" s="131"/>
      <c r="AA391" s="203">
        <f t="shared" si="82"/>
        <v>0</v>
      </c>
      <c r="AB391" s="203">
        <f>IF($AA$1690&lt;85,AA391,AA391-(AA391*#REF!))</f>
        <v>0</v>
      </c>
      <c r="AC391" s="58">
        <f t="shared" si="92"/>
        <v>5.5E-2</v>
      </c>
      <c r="AD391" s="203">
        <f t="shared" si="87"/>
        <v>0</v>
      </c>
      <c r="AE391" s="203">
        <f t="shared" si="88"/>
        <v>0</v>
      </c>
    </row>
    <row r="392" spans="1:31" s="283" customFormat="1" x14ac:dyDescent="0.2">
      <c r="A392" s="126">
        <v>9782745958181</v>
      </c>
      <c r="B392" s="127">
        <v>21</v>
      </c>
      <c r="C392" s="65" t="s">
        <v>296</v>
      </c>
      <c r="D392" s="65" t="s">
        <v>611</v>
      </c>
      <c r="E392" s="65" t="s">
        <v>670</v>
      </c>
      <c r="F392" s="86"/>
      <c r="G392" s="65" t="s">
        <v>679</v>
      </c>
      <c r="H392" s="67">
        <f>VLOOKUP(A392,'02.12.2025'!$A$1:$D$5148,3,FALSE)</f>
        <v>1502</v>
      </c>
      <c r="I392" s="67"/>
      <c r="J392" s="67">
        <v>200</v>
      </c>
      <c r="K392" s="128"/>
      <c r="L392" s="128"/>
      <c r="M392" s="128">
        <v>41185</v>
      </c>
      <c r="N392" s="129"/>
      <c r="O392" s="130">
        <v>9782745958181</v>
      </c>
      <c r="P392" s="68" t="s">
        <v>680</v>
      </c>
      <c r="Q392" s="68">
        <v>3486644</v>
      </c>
      <c r="R392" s="131">
        <v>12.9</v>
      </c>
      <c r="S392" s="131">
        <f t="shared" si="90"/>
        <v>12.227488151658768</v>
      </c>
      <c r="T392" s="257">
        <v>5.5E-2</v>
      </c>
      <c r="U392" s="68"/>
      <c r="V392" s="131">
        <f t="shared" ref="V392:V455" si="93">AA392</f>
        <v>0</v>
      </c>
      <c r="W392" s="131">
        <f t="shared" si="91"/>
        <v>0</v>
      </c>
      <c r="X392" s="131"/>
      <c r="Y392" s="131"/>
      <c r="Z392" s="131"/>
      <c r="AA392" s="203">
        <f t="shared" si="82"/>
        <v>0</v>
      </c>
      <c r="AB392" s="203">
        <f>IF($AA$1690&lt;85,AA392,AA392-(AA392*#REF!))</f>
        <v>0</v>
      </c>
      <c r="AC392" s="58">
        <f t="shared" si="92"/>
        <v>5.5E-2</v>
      </c>
      <c r="AD392" s="203">
        <f t="shared" si="87"/>
        <v>0</v>
      </c>
      <c r="AE392" s="203">
        <f t="shared" si="88"/>
        <v>0</v>
      </c>
    </row>
    <row r="393" spans="1:31" s="287" customFormat="1" x14ac:dyDescent="0.2">
      <c r="A393" s="117">
        <v>9782408054908</v>
      </c>
      <c r="B393" s="118">
        <v>21</v>
      </c>
      <c r="C393" s="119" t="s">
        <v>296</v>
      </c>
      <c r="D393" s="119" t="s">
        <v>611</v>
      </c>
      <c r="E393" s="119" t="s">
        <v>670</v>
      </c>
      <c r="F393" s="120"/>
      <c r="G393" s="119" t="s">
        <v>3474</v>
      </c>
      <c r="H393" s="57">
        <f>VLOOKUP(A393,'02.12.2025'!$A$1:$D$5148,3,FALSE)</f>
        <v>1724</v>
      </c>
      <c r="I393" s="57"/>
      <c r="J393" s="57">
        <v>200</v>
      </c>
      <c r="K393" s="121"/>
      <c r="L393" s="121"/>
      <c r="M393" s="121">
        <v>45945</v>
      </c>
      <c r="N393" s="122" t="s">
        <v>28</v>
      </c>
      <c r="O393" s="125">
        <v>9782408054908</v>
      </c>
      <c r="P393" s="123" t="s">
        <v>3475</v>
      </c>
      <c r="Q393" s="123">
        <v>8913149</v>
      </c>
      <c r="R393" s="124">
        <v>13.9</v>
      </c>
      <c r="S393" s="124">
        <f t="shared" si="90"/>
        <v>13.175355450236967</v>
      </c>
      <c r="T393" s="253">
        <v>5.5E-2</v>
      </c>
      <c r="U393" s="123"/>
      <c r="V393" s="124">
        <f t="shared" si="93"/>
        <v>0</v>
      </c>
      <c r="W393" s="124">
        <f t="shared" si="91"/>
        <v>0</v>
      </c>
      <c r="X393" s="124"/>
      <c r="Y393" s="124"/>
      <c r="Z393" s="124"/>
      <c r="AA393" s="203">
        <f t="shared" si="82"/>
        <v>0</v>
      </c>
      <c r="AB393" s="203">
        <f>IF($AA$1690&lt;85,AA393,AA393-(AA393*#REF!))</f>
        <v>0</v>
      </c>
      <c r="AC393" s="58">
        <f t="shared" si="92"/>
        <v>5.5E-2</v>
      </c>
      <c r="AD393" s="203">
        <f t="shared" si="87"/>
        <v>0</v>
      </c>
      <c r="AE393" s="203">
        <f t="shared" si="88"/>
        <v>0</v>
      </c>
    </row>
    <row r="394" spans="1:31" s="287" customFormat="1" x14ac:dyDescent="0.2">
      <c r="A394" s="117">
        <v>9782408060831</v>
      </c>
      <c r="B394" s="118">
        <v>21</v>
      </c>
      <c r="C394" s="119" t="s">
        <v>296</v>
      </c>
      <c r="D394" s="119" t="s">
        <v>611</v>
      </c>
      <c r="E394" s="119" t="s">
        <v>670</v>
      </c>
      <c r="F394" s="120"/>
      <c r="G394" s="119" t="s">
        <v>3355</v>
      </c>
      <c r="H394" s="57">
        <f>VLOOKUP(A394,'02.12.2025'!$A$1:$D$5148,3,FALSE)</f>
        <v>1315</v>
      </c>
      <c r="I394" s="57"/>
      <c r="J394" s="57">
        <v>200</v>
      </c>
      <c r="K394" s="121"/>
      <c r="L394" s="121"/>
      <c r="M394" s="121">
        <v>45924</v>
      </c>
      <c r="N394" s="122" t="s">
        <v>28</v>
      </c>
      <c r="O394" s="125">
        <v>9782408060831</v>
      </c>
      <c r="P394" s="123" t="s">
        <v>3356</v>
      </c>
      <c r="Q394" s="123">
        <v>8307283</v>
      </c>
      <c r="R394" s="124">
        <v>23.9</v>
      </c>
      <c r="S394" s="124">
        <f t="shared" si="90"/>
        <v>22.654028436018958</v>
      </c>
      <c r="T394" s="253">
        <v>5.5E-2</v>
      </c>
      <c r="U394" s="123"/>
      <c r="V394" s="124">
        <f t="shared" si="93"/>
        <v>0</v>
      </c>
      <c r="W394" s="124">
        <f t="shared" si="91"/>
        <v>0</v>
      </c>
      <c r="X394" s="124"/>
      <c r="Y394" s="124"/>
      <c r="Z394" s="124"/>
      <c r="AA394" s="203">
        <f t="shared" si="82"/>
        <v>0</v>
      </c>
      <c r="AB394" s="203">
        <f>IF($AA$1690&lt;85,AA394,AA394-(AA394*#REF!))</f>
        <v>0</v>
      </c>
      <c r="AC394" s="58">
        <f t="shared" si="92"/>
        <v>5.5E-2</v>
      </c>
      <c r="AD394" s="203">
        <f t="shared" si="87"/>
        <v>0</v>
      </c>
      <c r="AE394" s="203">
        <f t="shared" si="88"/>
        <v>0</v>
      </c>
    </row>
    <row r="395" spans="1:31" s="283" customFormat="1" x14ac:dyDescent="0.2">
      <c r="A395" s="126">
        <v>9782867268663</v>
      </c>
      <c r="B395" s="127">
        <v>21</v>
      </c>
      <c r="C395" s="65" t="s">
        <v>296</v>
      </c>
      <c r="D395" s="65" t="s">
        <v>611</v>
      </c>
      <c r="E395" s="86" t="s">
        <v>683</v>
      </c>
      <c r="F395" s="86"/>
      <c r="G395" s="65" t="s">
        <v>684</v>
      </c>
      <c r="H395" s="67">
        <f>VLOOKUP(A395,'02.12.2025'!$A$1:$D$5148,3,FALSE)</f>
        <v>2400</v>
      </c>
      <c r="I395" s="67"/>
      <c r="J395" s="67">
        <v>200</v>
      </c>
      <c r="K395" s="128"/>
      <c r="L395" s="128"/>
      <c r="M395" s="128">
        <v>34045</v>
      </c>
      <c r="N395" s="129"/>
      <c r="O395" s="130">
        <v>9782867268663</v>
      </c>
      <c r="P395" s="68" t="s">
        <v>685</v>
      </c>
      <c r="Q395" s="68">
        <v>3428083</v>
      </c>
      <c r="R395" s="131">
        <v>12.9</v>
      </c>
      <c r="S395" s="131">
        <f t="shared" si="90"/>
        <v>12.227488151658768</v>
      </c>
      <c r="T395" s="257">
        <v>5.5E-2</v>
      </c>
      <c r="U395" s="68"/>
      <c r="V395" s="131">
        <f t="shared" si="93"/>
        <v>0</v>
      </c>
      <c r="W395" s="131">
        <f t="shared" si="91"/>
        <v>0</v>
      </c>
      <c r="X395" s="131"/>
      <c r="Y395" s="131"/>
      <c r="Z395" s="131"/>
      <c r="AA395" s="203">
        <f t="shared" si="82"/>
        <v>0</v>
      </c>
      <c r="AB395" s="203">
        <f>IF($AA$1690&lt;85,AA395,AA395-(AA395*#REF!))</f>
        <v>0</v>
      </c>
      <c r="AC395" s="58">
        <f t="shared" si="92"/>
        <v>5.5E-2</v>
      </c>
      <c r="AD395" s="203">
        <f t="shared" si="87"/>
        <v>0</v>
      </c>
      <c r="AE395" s="203">
        <f t="shared" si="88"/>
        <v>0</v>
      </c>
    </row>
    <row r="396" spans="1:31" s="283" customFormat="1" x14ac:dyDescent="0.2">
      <c r="A396" s="126">
        <v>9782745911889</v>
      </c>
      <c r="B396" s="127">
        <v>21</v>
      </c>
      <c r="C396" s="65" t="s">
        <v>296</v>
      </c>
      <c r="D396" s="65" t="s">
        <v>611</v>
      </c>
      <c r="E396" s="65" t="s">
        <v>683</v>
      </c>
      <c r="F396" s="86"/>
      <c r="G396" s="65" t="s">
        <v>686</v>
      </c>
      <c r="H396" s="67">
        <f>VLOOKUP(A396,'02.12.2025'!$A$1:$D$5148,3,FALSE)</f>
        <v>3956</v>
      </c>
      <c r="I396" s="67"/>
      <c r="J396" s="67">
        <v>200</v>
      </c>
      <c r="K396" s="128">
        <v>46113</v>
      </c>
      <c r="L396" s="128"/>
      <c r="M396" s="128">
        <v>38022</v>
      </c>
      <c r="N396" s="129"/>
      <c r="O396" s="130">
        <v>9782745911889</v>
      </c>
      <c r="P396" s="68" t="s">
        <v>687</v>
      </c>
      <c r="Q396" s="68">
        <v>3469848</v>
      </c>
      <c r="R396" s="131">
        <v>9.5</v>
      </c>
      <c r="S396" s="131">
        <f t="shared" si="90"/>
        <v>9.0047393364928912</v>
      </c>
      <c r="T396" s="257">
        <v>5.5E-2</v>
      </c>
      <c r="U396" s="68"/>
      <c r="V396" s="131">
        <f t="shared" si="93"/>
        <v>0</v>
      </c>
      <c r="W396" s="131">
        <f t="shared" si="91"/>
        <v>0</v>
      </c>
      <c r="X396" s="131"/>
      <c r="Y396" s="131"/>
      <c r="Z396" s="131"/>
      <c r="AA396" s="203">
        <f t="shared" si="82"/>
        <v>0</v>
      </c>
      <c r="AB396" s="203">
        <f>IF($AA$1690&lt;85,AA396,AA396-(AA396*#REF!))</f>
        <v>0</v>
      </c>
      <c r="AC396" s="58">
        <f t="shared" si="92"/>
        <v>5.5E-2</v>
      </c>
      <c r="AD396" s="203">
        <f t="shared" si="87"/>
        <v>0</v>
      </c>
      <c r="AE396" s="203">
        <f t="shared" si="88"/>
        <v>0</v>
      </c>
    </row>
    <row r="397" spans="1:31" s="283" customFormat="1" x14ac:dyDescent="0.2">
      <c r="A397" s="126">
        <v>9782745998330</v>
      </c>
      <c r="B397" s="127">
        <v>21</v>
      </c>
      <c r="C397" s="65" t="s">
        <v>296</v>
      </c>
      <c r="D397" s="65" t="s">
        <v>611</v>
      </c>
      <c r="E397" s="65" t="s">
        <v>683</v>
      </c>
      <c r="F397" s="86"/>
      <c r="G397" s="65" t="s">
        <v>688</v>
      </c>
      <c r="H397" s="67">
        <f>VLOOKUP(A397,'02.12.2025'!$A$1:$D$5148,3,FALSE)</f>
        <v>465</v>
      </c>
      <c r="I397" s="67"/>
      <c r="J397" s="67">
        <v>200</v>
      </c>
      <c r="K397" s="128">
        <v>46003</v>
      </c>
      <c r="L397" s="128"/>
      <c r="M397" s="128">
        <v>43201</v>
      </c>
      <c r="N397" s="129"/>
      <c r="O397" s="130">
        <v>9782745998330</v>
      </c>
      <c r="P397" s="68" t="s">
        <v>689</v>
      </c>
      <c r="Q397" s="68">
        <v>5305150</v>
      </c>
      <c r="R397" s="131">
        <v>5.2</v>
      </c>
      <c r="S397" s="131">
        <f t="shared" si="90"/>
        <v>4.9289099526066353</v>
      </c>
      <c r="T397" s="257">
        <v>5.5E-2</v>
      </c>
      <c r="U397" s="68"/>
      <c r="V397" s="131">
        <f t="shared" si="93"/>
        <v>0</v>
      </c>
      <c r="W397" s="131">
        <f t="shared" si="91"/>
        <v>0</v>
      </c>
      <c r="X397" s="131"/>
      <c r="Y397" s="131"/>
      <c r="Z397" s="131"/>
      <c r="AA397" s="203">
        <f t="shared" si="82"/>
        <v>0</v>
      </c>
      <c r="AB397" s="203">
        <f>IF($AA$1690&lt;85,AA397,AA397-(AA397*#REF!))</f>
        <v>0</v>
      </c>
      <c r="AC397" s="58">
        <f t="shared" si="92"/>
        <v>5.5E-2</v>
      </c>
      <c r="AD397" s="203">
        <f t="shared" si="87"/>
        <v>0</v>
      </c>
      <c r="AE397" s="203">
        <f t="shared" si="88"/>
        <v>0</v>
      </c>
    </row>
    <row r="398" spans="1:31" s="283" customFormat="1" x14ac:dyDescent="0.2">
      <c r="A398" s="126">
        <v>9782841138036</v>
      </c>
      <c r="B398" s="127">
        <v>21</v>
      </c>
      <c r="C398" s="65" t="s">
        <v>296</v>
      </c>
      <c r="D398" s="65" t="s">
        <v>611</v>
      </c>
      <c r="E398" s="65" t="s">
        <v>683</v>
      </c>
      <c r="F398" s="86"/>
      <c r="G398" s="65" t="s">
        <v>690</v>
      </c>
      <c r="H398" s="67">
        <f>VLOOKUP(A398,'02.12.2025'!$A$1:$D$5148,3,FALSE)</f>
        <v>3000</v>
      </c>
      <c r="I398" s="67"/>
      <c r="J398" s="67">
        <v>200</v>
      </c>
      <c r="K398" s="128"/>
      <c r="L398" s="128"/>
      <c r="M398" s="128">
        <v>36237</v>
      </c>
      <c r="N398" s="129"/>
      <c r="O398" s="130">
        <v>9782841138036</v>
      </c>
      <c r="P398" s="68" t="s">
        <v>691</v>
      </c>
      <c r="Q398" s="68">
        <v>3428091</v>
      </c>
      <c r="R398" s="131">
        <v>6.9</v>
      </c>
      <c r="S398" s="131">
        <f t="shared" si="90"/>
        <v>6.5402843601895739</v>
      </c>
      <c r="T398" s="257">
        <v>5.5E-2</v>
      </c>
      <c r="U398" s="68"/>
      <c r="V398" s="131">
        <f t="shared" si="93"/>
        <v>0</v>
      </c>
      <c r="W398" s="131">
        <f t="shared" si="91"/>
        <v>0</v>
      </c>
      <c r="X398" s="131"/>
      <c r="Y398" s="131"/>
      <c r="Z398" s="131"/>
      <c r="AA398" s="203">
        <f t="shared" si="82"/>
        <v>0</v>
      </c>
      <c r="AB398" s="203">
        <f>IF($AA$1690&lt;85,AA398,AA398-(AA398*#REF!))</f>
        <v>0</v>
      </c>
      <c r="AC398" s="58">
        <f t="shared" si="92"/>
        <v>5.5E-2</v>
      </c>
      <c r="AD398" s="203">
        <f t="shared" si="87"/>
        <v>0</v>
      </c>
      <c r="AE398" s="203">
        <f t="shared" si="88"/>
        <v>0</v>
      </c>
    </row>
    <row r="399" spans="1:31" s="292" customFormat="1" x14ac:dyDescent="0.2">
      <c r="A399" s="96">
        <v>9782408063955</v>
      </c>
      <c r="B399" s="97">
        <v>21</v>
      </c>
      <c r="C399" s="98" t="s">
        <v>296</v>
      </c>
      <c r="D399" s="98" t="s">
        <v>611</v>
      </c>
      <c r="E399" s="98" t="s">
        <v>692</v>
      </c>
      <c r="F399" s="99"/>
      <c r="G399" s="98" t="s">
        <v>3604</v>
      </c>
      <c r="H399" s="66">
        <f>VLOOKUP(A399,'02.12.2025'!$A$1:$D$5148,3,FALSE)</f>
        <v>0</v>
      </c>
      <c r="I399" s="66"/>
      <c r="J399" s="66">
        <v>100</v>
      </c>
      <c r="K399" s="100"/>
      <c r="L399" s="100">
        <v>46085</v>
      </c>
      <c r="M399" s="100"/>
      <c r="N399" s="101" t="s">
        <v>28</v>
      </c>
      <c r="O399" s="102">
        <v>9782408063955</v>
      </c>
      <c r="P399" s="95" t="s">
        <v>3605</v>
      </c>
      <c r="Q399" s="95">
        <v>3250518</v>
      </c>
      <c r="R399" s="94">
        <v>10.5</v>
      </c>
      <c r="S399" s="94">
        <f t="shared" si="90"/>
        <v>9.9526066350710902</v>
      </c>
      <c r="T399" s="254">
        <v>5.5E-2</v>
      </c>
      <c r="U399" s="95"/>
      <c r="V399" s="94">
        <f t="shared" si="93"/>
        <v>0</v>
      </c>
      <c r="W399" s="94">
        <f t="shared" si="91"/>
        <v>0</v>
      </c>
      <c r="X399" s="94"/>
      <c r="Y399" s="94"/>
      <c r="Z399" s="94"/>
      <c r="AA399" s="203">
        <f t="shared" ref="AA399" si="94">W399/(1+AC399)</f>
        <v>0</v>
      </c>
      <c r="AB399" s="203">
        <f>IF($AA$1690&lt;85,AA399,AA399-(AA399*#REF!))</f>
        <v>0</v>
      </c>
      <c r="AC399" s="58">
        <f t="shared" si="92"/>
        <v>5.5E-2</v>
      </c>
      <c r="AD399" s="203">
        <f t="shared" ref="AD399" si="95">+AB399*AC399</f>
        <v>0</v>
      </c>
      <c r="AE399" s="203">
        <f t="shared" ref="AE399" si="96">+AB399+AD399</f>
        <v>0</v>
      </c>
    </row>
    <row r="400" spans="1:31" s="288" customFormat="1" x14ac:dyDescent="0.2">
      <c r="A400" s="132">
        <v>9782408014780</v>
      </c>
      <c r="B400" s="133">
        <v>21</v>
      </c>
      <c r="C400" s="134" t="s">
        <v>296</v>
      </c>
      <c r="D400" s="134" t="s">
        <v>611</v>
      </c>
      <c r="E400" s="134" t="s">
        <v>692</v>
      </c>
      <c r="F400" s="135"/>
      <c r="G400" s="134" t="s">
        <v>695</v>
      </c>
      <c r="H400" s="136">
        <f>VLOOKUP(A400,'02.12.2025'!$A$1:$D$5148,3,FALSE)</f>
        <v>0</v>
      </c>
      <c r="I400" s="136" t="s">
        <v>191</v>
      </c>
      <c r="J400" s="136">
        <v>700</v>
      </c>
      <c r="K400" s="137"/>
      <c r="L400" s="137"/>
      <c r="M400" s="137">
        <v>43789</v>
      </c>
      <c r="N400" s="138"/>
      <c r="O400" s="139">
        <v>9782408014780</v>
      </c>
      <c r="P400" s="140" t="s">
        <v>696</v>
      </c>
      <c r="Q400" s="140">
        <v>5993748</v>
      </c>
      <c r="R400" s="141">
        <v>10.5</v>
      </c>
      <c r="S400" s="141">
        <f t="shared" si="90"/>
        <v>9.9526066350710902</v>
      </c>
      <c r="T400" s="260">
        <v>5.5E-2</v>
      </c>
      <c r="U400" s="140"/>
      <c r="V400" s="141">
        <f t="shared" si="93"/>
        <v>0</v>
      </c>
      <c r="W400" s="141">
        <f t="shared" si="91"/>
        <v>0</v>
      </c>
      <c r="X400" s="141"/>
      <c r="Y400" s="141"/>
      <c r="Z400" s="141"/>
      <c r="AA400" s="203">
        <f t="shared" ref="AA400:AA463" si="97">W400/(1+AC400)</f>
        <v>0</v>
      </c>
      <c r="AB400" s="203">
        <f>IF($AA$1690&lt;85,AA400,AA400-(AA400*#REF!))</f>
        <v>0</v>
      </c>
      <c r="AC400" s="58">
        <f t="shared" si="92"/>
        <v>5.5E-2</v>
      </c>
      <c r="AD400" s="203">
        <f t="shared" si="87"/>
        <v>0</v>
      </c>
      <c r="AE400" s="203">
        <f t="shared" si="88"/>
        <v>0</v>
      </c>
    </row>
    <row r="401" spans="1:31" s="287" customFormat="1" x14ac:dyDescent="0.2">
      <c r="A401" s="117">
        <v>9782408062026</v>
      </c>
      <c r="B401" s="118">
        <v>21</v>
      </c>
      <c r="C401" s="119" t="s">
        <v>296</v>
      </c>
      <c r="D401" s="119" t="s">
        <v>611</v>
      </c>
      <c r="E401" s="119" t="s">
        <v>692</v>
      </c>
      <c r="F401" s="120"/>
      <c r="G401" s="119" t="s">
        <v>3553</v>
      </c>
      <c r="H401" s="57">
        <f>VLOOKUP(A401,'02.12.2025'!$A$1:$D$5148,3,FALSE)</f>
        <v>2670</v>
      </c>
      <c r="I401" s="57"/>
      <c r="J401" s="57">
        <v>200</v>
      </c>
      <c r="K401" s="121"/>
      <c r="L401" s="121"/>
      <c r="M401" s="121">
        <v>45889</v>
      </c>
      <c r="N401" s="122" t="s">
        <v>28</v>
      </c>
      <c r="O401" s="125">
        <v>9782408062026</v>
      </c>
      <c r="P401" s="123" t="s">
        <v>3554</v>
      </c>
      <c r="Q401" s="123">
        <v>1034088</v>
      </c>
      <c r="R401" s="124">
        <v>10.5</v>
      </c>
      <c r="S401" s="124">
        <f t="shared" si="90"/>
        <v>9.9526066350710902</v>
      </c>
      <c r="T401" s="253">
        <v>5.5E-2</v>
      </c>
      <c r="U401" s="123"/>
      <c r="V401" s="124">
        <f t="shared" si="93"/>
        <v>0</v>
      </c>
      <c r="W401" s="124">
        <f t="shared" si="91"/>
        <v>0</v>
      </c>
      <c r="X401" s="124"/>
      <c r="Y401" s="124"/>
      <c r="Z401" s="124"/>
      <c r="AA401" s="69">
        <f t="shared" si="97"/>
        <v>0</v>
      </c>
      <c r="AB401" s="69">
        <f>IF($AA$1690&lt;85,AA401,AA401-(AA401*#REF!))</f>
        <v>0</v>
      </c>
      <c r="AC401" s="48">
        <f t="shared" si="92"/>
        <v>5.5E-2</v>
      </c>
      <c r="AD401" s="69">
        <f t="shared" ref="AD401" si="98">+AB401*AC401</f>
        <v>0</v>
      </c>
      <c r="AE401" s="69">
        <f t="shared" ref="AE401" si="99">+AB401+AD401</f>
        <v>0</v>
      </c>
    </row>
    <row r="402" spans="1:31" s="283" customFormat="1" x14ac:dyDescent="0.2">
      <c r="A402" s="126">
        <v>9782408019402</v>
      </c>
      <c r="B402" s="127">
        <v>21</v>
      </c>
      <c r="C402" s="65" t="s">
        <v>296</v>
      </c>
      <c r="D402" s="65" t="s">
        <v>611</v>
      </c>
      <c r="E402" s="65" t="s">
        <v>692</v>
      </c>
      <c r="F402" s="86"/>
      <c r="G402" s="65" t="s">
        <v>697</v>
      </c>
      <c r="H402" s="67">
        <f>VLOOKUP(A402,'02.12.2025'!$A$1:$D$5148,3,FALSE)</f>
        <v>1131</v>
      </c>
      <c r="I402" s="67"/>
      <c r="J402" s="67">
        <v>200</v>
      </c>
      <c r="K402" s="128"/>
      <c r="L402" s="128"/>
      <c r="M402" s="128">
        <v>44293</v>
      </c>
      <c r="N402" s="129"/>
      <c r="O402" s="130">
        <v>9782408019402</v>
      </c>
      <c r="P402" s="68" t="s">
        <v>698</v>
      </c>
      <c r="Q402" s="68">
        <v>4140442</v>
      </c>
      <c r="R402" s="131">
        <v>10.5</v>
      </c>
      <c r="S402" s="131">
        <f t="shared" si="90"/>
        <v>9.9526066350710902</v>
      </c>
      <c r="T402" s="257">
        <v>5.5E-2</v>
      </c>
      <c r="U402" s="68"/>
      <c r="V402" s="131">
        <f t="shared" si="93"/>
        <v>0</v>
      </c>
      <c r="W402" s="131">
        <f t="shared" si="91"/>
        <v>0</v>
      </c>
      <c r="X402" s="131"/>
      <c r="Y402" s="131"/>
      <c r="Z402" s="131"/>
      <c r="AA402" s="203">
        <f t="shared" si="97"/>
        <v>0</v>
      </c>
      <c r="AB402" s="203">
        <f>IF($AA$1690&lt;85,AA402,AA402-(AA402*#REF!))</f>
        <v>0</v>
      </c>
      <c r="AC402" s="58">
        <f t="shared" si="92"/>
        <v>5.5E-2</v>
      </c>
      <c r="AD402" s="203">
        <f t="shared" si="87"/>
        <v>0</v>
      </c>
      <c r="AE402" s="203">
        <f t="shared" si="88"/>
        <v>0</v>
      </c>
    </row>
    <row r="403" spans="1:31" s="283" customFormat="1" x14ac:dyDescent="0.2">
      <c r="A403" s="59">
        <v>9782408019419</v>
      </c>
      <c r="B403" s="60">
        <v>21</v>
      </c>
      <c r="C403" s="154" t="s">
        <v>296</v>
      </c>
      <c r="D403" s="61" t="s">
        <v>611</v>
      </c>
      <c r="E403" s="61" t="s">
        <v>692</v>
      </c>
      <c r="F403" s="61"/>
      <c r="G403" s="61" t="s">
        <v>699</v>
      </c>
      <c r="H403" s="67">
        <f>VLOOKUP(A403,'02.12.2025'!$A$1:$D$5148,3,FALSE)</f>
        <v>1024</v>
      </c>
      <c r="I403" s="62"/>
      <c r="J403" s="62">
        <v>200</v>
      </c>
      <c r="K403" s="128"/>
      <c r="L403" s="63"/>
      <c r="M403" s="63">
        <v>44811</v>
      </c>
      <c r="N403" s="63"/>
      <c r="O403" s="60">
        <v>9782408019419</v>
      </c>
      <c r="P403" s="62" t="s">
        <v>700</v>
      </c>
      <c r="Q403" s="68">
        <v>4140811</v>
      </c>
      <c r="R403" s="64">
        <v>10.5</v>
      </c>
      <c r="S403" s="131">
        <f t="shared" si="90"/>
        <v>9.9526066350710902</v>
      </c>
      <c r="T403" s="258">
        <v>5.5E-2</v>
      </c>
      <c r="U403" s="68"/>
      <c r="V403" s="131">
        <f t="shared" si="93"/>
        <v>0</v>
      </c>
      <c r="W403" s="131">
        <f t="shared" si="91"/>
        <v>0</v>
      </c>
      <c r="X403" s="131"/>
      <c r="Y403" s="131"/>
      <c r="Z403" s="131"/>
      <c r="AA403" s="203">
        <f t="shared" si="97"/>
        <v>0</v>
      </c>
      <c r="AB403" s="203">
        <f>IF($AA$1690&lt;85,AA403,AA403-(AA403*#REF!))</f>
        <v>0</v>
      </c>
      <c r="AC403" s="58">
        <f t="shared" si="92"/>
        <v>5.5E-2</v>
      </c>
      <c r="AD403" s="203">
        <f t="shared" si="87"/>
        <v>0</v>
      </c>
      <c r="AE403" s="203">
        <f t="shared" si="88"/>
        <v>0</v>
      </c>
    </row>
    <row r="404" spans="1:31" s="283" customFormat="1" x14ac:dyDescent="0.2">
      <c r="A404" s="126">
        <v>9782408031268</v>
      </c>
      <c r="B404" s="127">
        <v>22</v>
      </c>
      <c r="C404" s="65" t="s">
        <v>296</v>
      </c>
      <c r="D404" s="65" t="s">
        <v>611</v>
      </c>
      <c r="E404" s="86" t="s">
        <v>692</v>
      </c>
      <c r="F404" s="86"/>
      <c r="G404" s="65" t="s">
        <v>701</v>
      </c>
      <c r="H404" s="67">
        <f>VLOOKUP(A404,'02.12.2025'!$A$1:$D$5148,3,FALSE)</f>
        <v>1735</v>
      </c>
      <c r="I404" s="67"/>
      <c r="J404" s="67">
        <v>200</v>
      </c>
      <c r="K404" s="128"/>
      <c r="L404" s="128"/>
      <c r="M404" s="128">
        <v>44433</v>
      </c>
      <c r="N404" s="129"/>
      <c r="O404" s="130">
        <v>9782408031268</v>
      </c>
      <c r="P404" s="68" t="s">
        <v>702</v>
      </c>
      <c r="Q404" s="68">
        <v>4846107</v>
      </c>
      <c r="R404" s="131">
        <v>10.5</v>
      </c>
      <c r="S404" s="131">
        <f t="shared" si="90"/>
        <v>9.9526066350710902</v>
      </c>
      <c r="T404" s="257">
        <v>5.5E-2</v>
      </c>
      <c r="U404" s="68"/>
      <c r="V404" s="131">
        <f t="shared" si="93"/>
        <v>0</v>
      </c>
      <c r="W404" s="131">
        <f t="shared" si="91"/>
        <v>0</v>
      </c>
      <c r="X404" s="131"/>
      <c r="Y404" s="131"/>
      <c r="Z404" s="131"/>
      <c r="AA404" s="203">
        <f t="shared" si="97"/>
        <v>0</v>
      </c>
      <c r="AB404" s="203">
        <f>IF($AA$1690&lt;85,AA404,AA404-(AA404*#REF!))</f>
        <v>0</v>
      </c>
      <c r="AC404" s="58">
        <f t="shared" si="92"/>
        <v>5.5E-2</v>
      </c>
      <c r="AD404" s="203">
        <f t="shared" si="87"/>
        <v>0</v>
      </c>
      <c r="AE404" s="203">
        <f t="shared" si="88"/>
        <v>0</v>
      </c>
    </row>
    <row r="405" spans="1:31" s="283" customFormat="1" x14ac:dyDescent="0.2">
      <c r="A405" s="59">
        <v>9782408040024</v>
      </c>
      <c r="B405" s="60">
        <v>22</v>
      </c>
      <c r="C405" s="154" t="s">
        <v>296</v>
      </c>
      <c r="D405" s="61" t="s">
        <v>611</v>
      </c>
      <c r="E405" s="61" t="s">
        <v>703</v>
      </c>
      <c r="F405" s="61"/>
      <c r="G405" s="61" t="s">
        <v>704</v>
      </c>
      <c r="H405" s="67">
        <f>VLOOKUP(A405,'02.12.2025'!$A$1:$D$5148,3,FALSE)</f>
        <v>2312</v>
      </c>
      <c r="I405" s="62"/>
      <c r="J405" s="62">
        <v>200</v>
      </c>
      <c r="K405" s="76"/>
      <c r="L405" s="63"/>
      <c r="M405" s="63">
        <v>44979</v>
      </c>
      <c r="N405" s="63"/>
      <c r="O405" s="60">
        <v>9782408040024</v>
      </c>
      <c r="P405" s="62" t="s">
        <v>705</v>
      </c>
      <c r="Q405" s="68">
        <v>4322095</v>
      </c>
      <c r="R405" s="64">
        <v>10.5</v>
      </c>
      <c r="S405" s="131">
        <f t="shared" si="90"/>
        <v>9.9526066350710902</v>
      </c>
      <c r="T405" s="258">
        <v>5.5E-2</v>
      </c>
      <c r="U405" s="68"/>
      <c r="V405" s="131">
        <f t="shared" si="93"/>
        <v>0</v>
      </c>
      <c r="W405" s="131">
        <f t="shared" si="91"/>
        <v>0</v>
      </c>
      <c r="X405" s="131"/>
      <c r="Y405" s="131"/>
      <c r="Z405" s="131"/>
      <c r="AA405" s="203">
        <f t="shared" si="97"/>
        <v>0</v>
      </c>
      <c r="AB405" s="203">
        <f>IF($AA$1690&lt;85,AA405,AA405-(AA405*#REF!))</f>
        <v>0</v>
      </c>
      <c r="AC405" s="58">
        <f t="shared" si="92"/>
        <v>5.5E-2</v>
      </c>
      <c r="AD405" s="203">
        <f t="shared" si="87"/>
        <v>0</v>
      </c>
      <c r="AE405" s="203">
        <f t="shared" si="88"/>
        <v>0</v>
      </c>
    </row>
    <row r="406" spans="1:31" s="283" customFormat="1" x14ac:dyDescent="0.2">
      <c r="A406" s="59">
        <v>9782408050962</v>
      </c>
      <c r="B406" s="60">
        <v>22</v>
      </c>
      <c r="C406" s="154" t="s">
        <v>296</v>
      </c>
      <c r="D406" s="61" t="s">
        <v>611</v>
      </c>
      <c r="E406" s="61" t="s">
        <v>692</v>
      </c>
      <c r="F406" s="61"/>
      <c r="G406" s="61" t="s">
        <v>706</v>
      </c>
      <c r="H406" s="67">
        <f>VLOOKUP(A406,'02.12.2025'!$A$1:$D$5148,3,FALSE)</f>
        <v>2726</v>
      </c>
      <c r="I406" s="62"/>
      <c r="J406" s="62">
        <v>200</v>
      </c>
      <c r="K406" s="63"/>
      <c r="L406" s="63"/>
      <c r="M406" s="63">
        <v>45399</v>
      </c>
      <c r="N406" s="63"/>
      <c r="O406" s="60">
        <v>9782408050962</v>
      </c>
      <c r="P406" s="62" t="s">
        <v>707</v>
      </c>
      <c r="Q406" s="68">
        <v>2267940</v>
      </c>
      <c r="R406" s="64">
        <v>10.5</v>
      </c>
      <c r="S406" s="131">
        <f t="shared" si="90"/>
        <v>9.9526066350710902</v>
      </c>
      <c r="T406" s="258">
        <v>5.5E-2</v>
      </c>
      <c r="U406" s="68"/>
      <c r="V406" s="131">
        <f t="shared" si="93"/>
        <v>0</v>
      </c>
      <c r="W406" s="131">
        <f t="shared" si="91"/>
        <v>0</v>
      </c>
      <c r="X406" s="131"/>
      <c r="Y406" s="131"/>
      <c r="Z406" s="131"/>
      <c r="AA406" s="203">
        <f t="shared" si="97"/>
        <v>0</v>
      </c>
      <c r="AB406" s="203">
        <f>IF($AA$1690&lt;85,AA406,AA406-(AA406*#REF!))</f>
        <v>0</v>
      </c>
      <c r="AC406" s="58">
        <f t="shared" si="92"/>
        <v>5.5E-2</v>
      </c>
      <c r="AD406" s="203">
        <f t="shared" si="87"/>
        <v>0</v>
      </c>
      <c r="AE406" s="203">
        <f t="shared" si="88"/>
        <v>0</v>
      </c>
    </row>
    <row r="407" spans="1:31" s="283" customFormat="1" x14ac:dyDescent="0.2">
      <c r="A407" s="126">
        <v>9782408024925</v>
      </c>
      <c r="B407" s="127">
        <v>22</v>
      </c>
      <c r="C407" s="65" t="s">
        <v>296</v>
      </c>
      <c r="D407" s="65" t="s">
        <v>611</v>
      </c>
      <c r="E407" s="65" t="s">
        <v>692</v>
      </c>
      <c r="F407" s="86"/>
      <c r="G407" s="65" t="s">
        <v>708</v>
      </c>
      <c r="H407" s="67">
        <f>VLOOKUP(A407,'02.12.2025'!$A$1:$D$5148,3,FALSE)</f>
        <v>1002</v>
      </c>
      <c r="I407" s="67"/>
      <c r="J407" s="67">
        <v>200</v>
      </c>
      <c r="K407" s="128"/>
      <c r="L407" s="128"/>
      <c r="M407" s="128">
        <v>44678</v>
      </c>
      <c r="N407" s="129"/>
      <c r="O407" s="130">
        <v>9782408024925</v>
      </c>
      <c r="P407" s="68" t="s">
        <v>709</v>
      </c>
      <c r="Q407" s="68">
        <v>8564180</v>
      </c>
      <c r="R407" s="131">
        <v>10.5</v>
      </c>
      <c r="S407" s="131">
        <f t="shared" si="90"/>
        <v>9.9526066350710902</v>
      </c>
      <c r="T407" s="257">
        <v>5.5E-2</v>
      </c>
      <c r="U407" s="68"/>
      <c r="V407" s="131">
        <f t="shared" si="93"/>
        <v>0</v>
      </c>
      <c r="W407" s="131">
        <f t="shared" si="91"/>
        <v>0</v>
      </c>
      <c r="X407" s="131"/>
      <c r="Y407" s="131"/>
      <c r="Z407" s="131"/>
      <c r="AA407" s="203">
        <f t="shared" si="97"/>
        <v>0</v>
      </c>
      <c r="AB407" s="203">
        <f>IF($AA$1690&lt;85,AA407,AA407-(AA407*#REF!))</f>
        <v>0</v>
      </c>
      <c r="AC407" s="58">
        <f t="shared" si="92"/>
        <v>5.5E-2</v>
      </c>
      <c r="AD407" s="203">
        <f t="shared" si="87"/>
        <v>0</v>
      </c>
      <c r="AE407" s="203">
        <f t="shared" si="88"/>
        <v>0</v>
      </c>
    </row>
    <row r="408" spans="1:31" s="287" customFormat="1" x14ac:dyDescent="0.2">
      <c r="A408" s="117">
        <v>9782408057718</v>
      </c>
      <c r="B408" s="118">
        <v>22</v>
      </c>
      <c r="C408" s="119" t="s">
        <v>296</v>
      </c>
      <c r="D408" s="119" t="s">
        <v>611</v>
      </c>
      <c r="E408" s="119" t="s">
        <v>692</v>
      </c>
      <c r="F408" s="120"/>
      <c r="G408" s="119" t="s">
        <v>3118</v>
      </c>
      <c r="H408" s="57">
        <f>VLOOKUP(A408,'02.12.2025'!$A$1:$D$5148,3,FALSE)</f>
        <v>121</v>
      </c>
      <c r="I408" s="57"/>
      <c r="J408" s="57">
        <v>200</v>
      </c>
      <c r="K408" s="121"/>
      <c r="L408" s="121"/>
      <c r="M408" s="121">
        <v>45756</v>
      </c>
      <c r="N408" s="122" t="s">
        <v>28</v>
      </c>
      <c r="O408" s="125">
        <v>9782408057718</v>
      </c>
      <c r="P408" s="123" t="s">
        <v>3119</v>
      </c>
      <c r="Q408" s="123">
        <v>4727243</v>
      </c>
      <c r="R408" s="124">
        <v>10.5</v>
      </c>
      <c r="S408" s="124">
        <f t="shared" si="90"/>
        <v>9.9526066350710902</v>
      </c>
      <c r="T408" s="253">
        <v>5.5E-2</v>
      </c>
      <c r="U408" s="123"/>
      <c r="V408" s="124">
        <f t="shared" si="93"/>
        <v>0</v>
      </c>
      <c r="W408" s="124">
        <f t="shared" si="91"/>
        <v>0</v>
      </c>
      <c r="X408" s="124"/>
      <c r="Y408" s="124"/>
      <c r="Z408" s="124"/>
      <c r="AA408" s="203">
        <f>W408/(1+AC408)</f>
        <v>0</v>
      </c>
      <c r="AB408" s="203">
        <f>IF($AA$1690&lt;85,AA408,AA408-(AA408*#REF!))</f>
        <v>0</v>
      </c>
      <c r="AC408" s="58">
        <f t="shared" si="92"/>
        <v>5.5E-2</v>
      </c>
      <c r="AD408" s="203">
        <f>+AB408*AC408</f>
        <v>0</v>
      </c>
      <c r="AE408" s="203">
        <f>+AB408+AD408</f>
        <v>0</v>
      </c>
    </row>
    <row r="409" spans="1:31" s="283" customFormat="1" x14ac:dyDescent="0.2">
      <c r="A409" s="126">
        <v>9782408009342</v>
      </c>
      <c r="B409" s="127">
        <v>22</v>
      </c>
      <c r="C409" s="65" t="s">
        <v>296</v>
      </c>
      <c r="D409" s="65" t="s">
        <v>611</v>
      </c>
      <c r="E409" s="65" t="s">
        <v>692</v>
      </c>
      <c r="F409" s="86"/>
      <c r="G409" s="65" t="s">
        <v>710</v>
      </c>
      <c r="H409" s="67">
        <f>VLOOKUP(A409,'02.12.2025'!$A$1:$D$5148,3,FALSE)</f>
        <v>668</v>
      </c>
      <c r="I409" s="67"/>
      <c r="J409" s="67">
        <v>200</v>
      </c>
      <c r="K409" s="128"/>
      <c r="L409" s="128"/>
      <c r="M409" s="128">
        <v>43474</v>
      </c>
      <c r="N409" s="129"/>
      <c r="O409" s="130">
        <v>9782408009342</v>
      </c>
      <c r="P409" s="68" t="s">
        <v>711</v>
      </c>
      <c r="Q409" s="68">
        <v>6492189</v>
      </c>
      <c r="R409" s="131">
        <v>10.5</v>
      </c>
      <c r="S409" s="131">
        <f t="shared" si="90"/>
        <v>9.9526066350710902</v>
      </c>
      <c r="T409" s="257">
        <v>5.5E-2</v>
      </c>
      <c r="U409" s="68"/>
      <c r="V409" s="131">
        <f t="shared" si="93"/>
        <v>0</v>
      </c>
      <c r="W409" s="131">
        <f t="shared" si="91"/>
        <v>0</v>
      </c>
      <c r="X409" s="131"/>
      <c r="Y409" s="131"/>
      <c r="Z409" s="131"/>
      <c r="AA409" s="203">
        <f t="shared" si="97"/>
        <v>0</v>
      </c>
      <c r="AB409" s="203">
        <f>IF($AA$1690&lt;85,AA409,AA409-(AA409*#REF!))</f>
        <v>0</v>
      </c>
      <c r="AC409" s="58">
        <f t="shared" si="92"/>
        <v>5.5E-2</v>
      </c>
      <c r="AD409" s="203">
        <f t="shared" si="87"/>
        <v>0</v>
      </c>
      <c r="AE409" s="203">
        <f t="shared" si="88"/>
        <v>0</v>
      </c>
    </row>
    <row r="410" spans="1:31" s="283" customFormat="1" x14ac:dyDescent="0.2">
      <c r="A410" s="126">
        <v>9782408006273</v>
      </c>
      <c r="B410" s="127">
        <v>22</v>
      </c>
      <c r="C410" s="65" t="s">
        <v>296</v>
      </c>
      <c r="D410" s="65" t="s">
        <v>611</v>
      </c>
      <c r="E410" s="65" t="s">
        <v>692</v>
      </c>
      <c r="F410" s="86"/>
      <c r="G410" s="65" t="s">
        <v>712</v>
      </c>
      <c r="H410" s="67">
        <f>VLOOKUP(A410,'02.12.2025'!$A$1:$D$5148,3,FALSE)</f>
        <v>3329</v>
      </c>
      <c r="I410" s="67"/>
      <c r="J410" s="67">
        <v>200</v>
      </c>
      <c r="K410" s="128"/>
      <c r="L410" s="128"/>
      <c r="M410" s="128">
        <v>43334</v>
      </c>
      <c r="N410" s="129"/>
      <c r="O410" s="130">
        <v>9782408006273</v>
      </c>
      <c r="P410" s="68" t="s">
        <v>713</v>
      </c>
      <c r="Q410" s="68">
        <v>2084928</v>
      </c>
      <c r="R410" s="131">
        <v>10.5</v>
      </c>
      <c r="S410" s="131">
        <f t="shared" si="90"/>
        <v>9.9526066350710902</v>
      </c>
      <c r="T410" s="257">
        <v>5.5E-2</v>
      </c>
      <c r="U410" s="68"/>
      <c r="V410" s="131">
        <f t="shared" si="93"/>
        <v>0</v>
      </c>
      <c r="W410" s="131">
        <f t="shared" si="91"/>
        <v>0</v>
      </c>
      <c r="X410" s="131"/>
      <c r="Y410" s="131"/>
      <c r="Z410" s="131"/>
      <c r="AA410" s="203">
        <f t="shared" si="97"/>
        <v>0</v>
      </c>
      <c r="AB410" s="203">
        <f>IF($AA$1690&lt;85,AA410,AA410-(AA410*#REF!))</f>
        <v>0</v>
      </c>
      <c r="AC410" s="58">
        <f t="shared" si="92"/>
        <v>5.5E-2</v>
      </c>
      <c r="AD410" s="203">
        <f t="shared" si="87"/>
        <v>0</v>
      </c>
      <c r="AE410" s="203">
        <f t="shared" si="88"/>
        <v>0</v>
      </c>
    </row>
    <row r="411" spans="1:31" s="283" customFormat="1" x14ac:dyDescent="0.2">
      <c r="A411" s="126">
        <v>9782408014797</v>
      </c>
      <c r="B411" s="127">
        <v>22</v>
      </c>
      <c r="C411" s="65" t="s">
        <v>296</v>
      </c>
      <c r="D411" s="65" t="s">
        <v>611</v>
      </c>
      <c r="E411" s="86" t="s">
        <v>692</v>
      </c>
      <c r="F411" s="86"/>
      <c r="G411" s="65" t="s">
        <v>714</v>
      </c>
      <c r="H411" s="67">
        <f>VLOOKUP(A411,'02.12.2025'!$A$1:$D$5148,3,FALSE)</f>
        <v>3589</v>
      </c>
      <c r="I411" s="67"/>
      <c r="J411" s="67">
        <v>200</v>
      </c>
      <c r="K411" s="128"/>
      <c r="L411" s="128"/>
      <c r="M411" s="128">
        <v>44076</v>
      </c>
      <c r="N411" s="129"/>
      <c r="O411" s="130">
        <v>9782408014797</v>
      </c>
      <c r="P411" s="68" t="s">
        <v>715</v>
      </c>
      <c r="Q411" s="68">
        <v>5993871</v>
      </c>
      <c r="R411" s="131">
        <v>10.5</v>
      </c>
      <c r="S411" s="131">
        <f t="shared" ref="S411:S442" si="100">R411/(1+T411)</f>
        <v>9.9526066350710902</v>
      </c>
      <c r="T411" s="257">
        <v>5.5E-2</v>
      </c>
      <c r="U411" s="68"/>
      <c r="V411" s="131">
        <f t="shared" si="93"/>
        <v>0</v>
      </c>
      <c r="W411" s="131">
        <f t="shared" si="91"/>
        <v>0</v>
      </c>
      <c r="X411" s="131"/>
      <c r="Y411" s="131"/>
      <c r="Z411" s="131"/>
      <c r="AA411" s="203">
        <f t="shared" si="97"/>
        <v>0</v>
      </c>
      <c r="AB411" s="203">
        <f>IF($AA$1690&lt;85,AA411,AA411-(AA411*#REF!))</f>
        <v>0</v>
      </c>
      <c r="AC411" s="58">
        <f t="shared" si="92"/>
        <v>5.5E-2</v>
      </c>
      <c r="AD411" s="203">
        <f t="shared" si="87"/>
        <v>0</v>
      </c>
      <c r="AE411" s="203">
        <f t="shared" si="88"/>
        <v>0</v>
      </c>
    </row>
    <row r="412" spans="1:31" s="283" customFormat="1" x14ac:dyDescent="0.2">
      <c r="A412" s="126">
        <v>9782408019426</v>
      </c>
      <c r="B412" s="127">
        <v>22</v>
      </c>
      <c r="C412" s="65" t="s">
        <v>296</v>
      </c>
      <c r="D412" s="65" t="s">
        <v>611</v>
      </c>
      <c r="E412" s="65" t="s">
        <v>692</v>
      </c>
      <c r="F412" s="86"/>
      <c r="G412" s="65" t="s">
        <v>716</v>
      </c>
      <c r="H412" s="67">
        <f>VLOOKUP(A412,'02.12.2025'!$A$1:$D$5148,3,FALSE)</f>
        <v>1184</v>
      </c>
      <c r="I412" s="67"/>
      <c r="J412" s="67">
        <v>200</v>
      </c>
      <c r="K412" s="128"/>
      <c r="L412" s="128"/>
      <c r="M412" s="128">
        <v>44594</v>
      </c>
      <c r="N412" s="129"/>
      <c r="O412" s="130">
        <v>9782408019426</v>
      </c>
      <c r="P412" s="68" t="s">
        <v>717</v>
      </c>
      <c r="Q412" s="68">
        <v>4140934</v>
      </c>
      <c r="R412" s="131">
        <v>10.5</v>
      </c>
      <c r="S412" s="131">
        <f t="shared" si="100"/>
        <v>9.9526066350710902</v>
      </c>
      <c r="T412" s="257">
        <v>5.5E-2</v>
      </c>
      <c r="U412" s="68"/>
      <c r="V412" s="131">
        <f t="shared" si="93"/>
        <v>0</v>
      </c>
      <c r="W412" s="131">
        <f t="shared" si="91"/>
        <v>0</v>
      </c>
      <c r="X412" s="131"/>
      <c r="Y412" s="131"/>
      <c r="Z412" s="131"/>
      <c r="AA412" s="203">
        <f t="shared" si="97"/>
        <v>0</v>
      </c>
      <c r="AB412" s="203">
        <f>IF($AA$1690&lt;85,AA412,AA412-(AA412*#REF!))</f>
        <v>0</v>
      </c>
      <c r="AC412" s="58">
        <f t="shared" si="92"/>
        <v>5.5E-2</v>
      </c>
      <c r="AD412" s="203">
        <f t="shared" si="87"/>
        <v>0</v>
      </c>
      <c r="AE412" s="203">
        <f t="shared" si="88"/>
        <v>0</v>
      </c>
    </row>
    <row r="413" spans="1:31" s="283" customFormat="1" x14ac:dyDescent="0.2">
      <c r="A413" s="126">
        <v>9782408013219</v>
      </c>
      <c r="B413" s="127">
        <v>22</v>
      </c>
      <c r="C413" s="65" t="s">
        <v>296</v>
      </c>
      <c r="D413" s="65" t="s">
        <v>611</v>
      </c>
      <c r="E413" s="65" t="s">
        <v>692</v>
      </c>
      <c r="F413" s="86"/>
      <c r="G413" s="65" t="s">
        <v>718</v>
      </c>
      <c r="H413" s="67">
        <f>VLOOKUP(A413,'02.12.2025'!$A$1:$D$5148,3,FALSE)</f>
        <v>971</v>
      </c>
      <c r="I413" s="67"/>
      <c r="J413" s="67">
        <v>200</v>
      </c>
      <c r="K413" s="128"/>
      <c r="L413" s="128"/>
      <c r="M413" s="128">
        <v>43594</v>
      </c>
      <c r="N413" s="129"/>
      <c r="O413" s="130">
        <v>9782408013219</v>
      </c>
      <c r="P413" s="68" t="s">
        <v>719</v>
      </c>
      <c r="Q413" s="68">
        <v>4017581</v>
      </c>
      <c r="R413" s="131">
        <v>10.5</v>
      </c>
      <c r="S413" s="131">
        <f t="shared" si="100"/>
        <v>9.9526066350710902</v>
      </c>
      <c r="T413" s="257">
        <v>5.5E-2</v>
      </c>
      <c r="U413" s="68"/>
      <c r="V413" s="131">
        <f t="shared" si="93"/>
        <v>0</v>
      </c>
      <c r="W413" s="131">
        <f t="shared" si="91"/>
        <v>0</v>
      </c>
      <c r="X413" s="131"/>
      <c r="Y413" s="131"/>
      <c r="Z413" s="131"/>
      <c r="AA413" s="203">
        <f t="shared" si="97"/>
        <v>0</v>
      </c>
      <c r="AB413" s="203">
        <f>IF($AA$1690&lt;85,AA413,AA413-(AA413*#REF!))</f>
        <v>0</v>
      </c>
      <c r="AC413" s="58">
        <f t="shared" si="92"/>
        <v>5.5E-2</v>
      </c>
      <c r="AD413" s="203">
        <f t="shared" si="87"/>
        <v>0</v>
      </c>
      <c r="AE413" s="203">
        <f t="shared" si="88"/>
        <v>0</v>
      </c>
    </row>
    <row r="414" spans="1:31" s="283" customFormat="1" x14ac:dyDescent="0.2">
      <c r="A414" s="126">
        <v>9782745996213</v>
      </c>
      <c r="B414" s="127">
        <v>22</v>
      </c>
      <c r="C414" s="65" t="s">
        <v>296</v>
      </c>
      <c r="D414" s="65" t="s">
        <v>611</v>
      </c>
      <c r="E414" s="65" t="s">
        <v>692</v>
      </c>
      <c r="F414" s="86"/>
      <c r="G414" s="65" t="s">
        <v>720</v>
      </c>
      <c r="H414" s="67">
        <f>VLOOKUP(A414,'02.12.2025'!$A$1:$D$5148,3,FALSE)</f>
        <v>2785</v>
      </c>
      <c r="I414" s="67"/>
      <c r="J414" s="67">
        <v>200</v>
      </c>
      <c r="K414" s="128"/>
      <c r="L414" s="128"/>
      <c r="M414" s="128">
        <v>43117</v>
      </c>
      <c r="N414" s="129"/>
      <c r="O414" s="130">
        <v>9782745996213</v>
      </c>
      <c r="P414" s="68" t="s">
        <v>721</v>
      </c>
      <c r="Q414" s="68">
        <v>1548211</v>
      </c>
      <c r="R414" s="131">
        <v>10.5</v>
      </c>
      <c r="S414" s="131">
        <f t="shared" si="100"/>
        <v>9.9526066350710902</v>
      </c>
      <c r="T414" s="257">
        <v>5.5E-2</v>
      </c>
      <c r="U414" s="68"/>
      <c r="V414" s="131">
        <f t="shared" si="93"/>
        <v>0</v>
      </c>
      <c r="W414" s="131">
        <f t="shared" si="91"/>
        <v>0</v>
      </c>
      <c r="X414" s="131"/>
      <c r="Y414" s="131"/>
      <c r="Z414" s="131"/>
      <c r="AA414" s="203">
        <f t="shared" si="97"/>
        <v>0</v>
      </c>
      <c r="AB414" s="203">
        <f>IF($AA$1690&lt;85,AA414,AA414-(AA414*#REF!))</f>
        <v>0</v>
      </c>
      <c r="AC414" s="58">
        <f t="shared" si="92"/>
        <v>5.5E-2</v>
      </c>
      <c r="AD414" s="203">
        <f t="shared" si="87"/>
        <v>0</v>
      </c>
      <c r="AE414" s="203">
        <f t="shared" si="88"/>
        <v>0</v>
      </c>
    </row>
    <row r="415" spans="1:31" s="283" customFormat="1" x14ac:dyDescent="0.2">
      <c r="A415" s="59">
        <v>9782408050948</v>
      </c>
      <c r="B415" s="60">
        <v>22</v>
      </c>
      <c r="C415" s="154" t="s">
        <v>296</v>
      </c>
      <c r="D415" s="61" t="s">
        <v>611</v>
      </c>
      <c r="E415" s="61" t="s">
        <v>692</v>
      </c>
      <c r="F415" s="61"/>
      <c r="G415" s="61" t="s">
        <v>722</v>
      </c>
      <c r="H415" s="67">
        <f>VLOOKUP(A415,'02.12.2025'!$A$1:$D$5148,3,FALSE)</f>
        <v>2207</v>
      </c>
      <c r="I415" s="62"/>
      <c r="J415" s="62">
        <v>200</v>
      </c>
      <c r="K415" s="63"/>
      <c r="L415" s="63"/>
      <c r="M415" s="63">
        <v>45399</v>
      </c>
      <c r="N415" s="63"/>
      <c r="O415" s="60">
        <v>9782408050948</v>
      </c>
      <c r="P415" s="62" t="s">
        <v>723</v>
      </c>
      <c r="Q415" s="68">
        <v>2267816</v>
      </c>
      <c r="R415" s="64">
        <v>10.5</v>
      </c>
      <c r="S415" s="131">
        <f t="shared" si="100"/>
        <v>9.9526066350710902</v>
      </c>
      <c r="T415" s="258">
        <v>5.5E-2</v>
      </c>
      <c r="U415" s="68"/>
      <c r="V415" s="131">
        <f t="shared" si="93"/>
        <v>0</v>
      </c>
      <c r="W415" s="131">
        <f t="shared" si="91"/>
        <v>0</v>
      </c>
      <c r="X415" s="131"/>
      <c r="Y415" s="131"/>
      <c r="Z415" s="131"/>
      <c r="AA415" s="203">
        <f t="shared" si="97"/>
        <v>0</v>
      </c>
      <c r="AB415" s="203">
        <f>IF($AA$1690&lt;85,AA415,AA415-(AA415*#REF!))</f>
        <v>0</v>
      </c>
      <c r="AC415" s="58">
        <f t="shared" si="92"/>
        <v>5.5E-2</v>
      </c>
      <c r="AD415" s="203">
        <f t="shared" si="87"/>
        <v>0</v>
      </c>
      <c r="AE415" s="203">
        <f t="shared" si="88"/>
        <v>0</v>
      </c>
    </row>
    <row r="416" spans="1:31" s="283" customFormat="1" x14ac:dyDescent="0.2">
      <c r="A416" s="126">
        <v>9782408014803</v>
      </c>
      <c r="B416" s="127">
        <v>22</v>
      </c>
      <c r="C416" s="65" t="s">
        <v>296</v>
      </c>
      <c r="D416" s="65" t="s">
        <v>611</v>
      </c>
      <c r="E416" s="86" t="s">
        <v>692</v>
      </c>
      <c r="F416" s="86"/>
      <c r="G416" s="65" t="s">
        <v>724</v>
      </c>
      <c r="H416" s="67">
        <f>VLOOKUP(A416,'02.12.2025'!$A$1:$D$5148,3,FALSE)</f>
        <v>2117</v>
      </c>
      <c r="I416" s="67"/>
      <c r="J416" s="67">
        <v>200</v>
      </c>
      <c r="K416" s="128"/>
      <c r="L416" s="128"/>
      <c r="M416" s="128">
        <v>43705</v>
      </c>
      <c r="N416" s="129"/>
      <c r="O416" s="130">
        <v>9782408014803</v>
      </c>
      <c r="P416" s="68" t="s">
        <v>725</v>
      </c>
      <c r="Q416" s="68">
        <v>5993994</v>
      </c>
      <c r="R416" s="131">
        <v>10.5</v>
      </c>
      <c r="S416" s="131">
        <f t="shared" si="100"/>
        <v>9.9526066350710902</v>
      </c>
      <c r="T416" s="257">
        <v>5.5E-2</v>
      </c>
      <c r="U416" s="68"/>
      <c r="V416" s="131">
        <f t="shared" si="93"/>
        <v>0</v>
      </c>
      <c r="W416" s="131">
        <f t="shared" si="91"/>
        <v>0</v>
      </c>
      <c r="X416" s="131"/>
      <c r="Y416" s="131"/>
      <c r="Z416" s="131"/>
      <c r="AA416" s="203">
        <f t="shared" si="97"/>
        <v>0</v>
      </c>
      <c r="AB416" s="203">
        <f>IF($AA$1690&lt;85,AA416,AA416-(AA416*#REF!))</f>
        <v>0</v>
      </c>
      <c r="AC416" s="58">
        <f t="shared" si="92"/>
        <v>5.5E-2</v>
      </c>
      <c r="AD416" s="203">
        <f t="shared" si="87"/>
        <v>0</v>
      </c>
      <c r="AE416" s="203">
        <f t="shared" si="88"/>
        <v>0</v>
      </c>
    </row>
    <row r="417" spans="1:31" s="283" customFormat="1" x14ac:dyDescent="0.2">
      <c r="A417" s="126">
        <v>9782408014773</v>
      </c>
      <c r="B417" s="127">
        <v>22</v>
      </c>
      <c r="C417" s="65" t="s">
        <v>296</v>
      </c>
      <c r="D417" s="65" t="s">
        <v>611</v>
      </c>
      <c r="E417" s="65" t="s">
        <v>692</v>
      </c>
      <c r="F417" s="86"/>
      <c r="G417" s="65" t="s">
        <v>726</v>
      </c>
      <c r="H417" s="67">
        <f>VLOOKUP(A417,'02.12.2025'!$A$1:$D$5148,3,FALSE)</f>
        <v>1077</v>
      </c>
      <c r="I417" s="67"/>
      <c r="J417" s="67">
        <v>200</v>
      </c>
      <c r="K417" s="128"/>
      <c r="L417" s="128"/>
      <c r="M417" s="128">
        <v>43866</v>
      </c>
      <c r="N417" s="129"/>
      <c r="O417" s="130">
        <v>9782408014773</v>
      </c>
      <c r="P417" s="68" t="s">
        <v>727</v>
      </c>
      <c r="Q417" s="68">
        <v>5993625</v>
      </c>
      <c r="R417" s="131">
        <v>10.5</v>
      </c>
      <c r="S417" s="131">
        <f t="shared" si="100"/>
        <v>9.9526066350710902</v>
      </c>
      <c r="T417" s="257">
        <v>5.5E-2</v>
      </c>
      <c r="U417" s="68"/>
      <c r="V417" s="131">
        <f t="shared" si="93"/>
        <v>0</v>
      </c>
      <c r="W417" s="131">
        <f t="shared" si="91"/>
        <v>0</v>
      </c>
      <c r="X417" s="131"/>
      <c r="Y417" s="131"/>
      <c r="Z417" s="131"/>
      <c r="AA417" s="203">
        <f t="shared" si="97"/>
        <v>0</v>
      </c>
      <c r="AB417" s="203">
        <f>IF($AA$1690&lt;85,AA417,AA417-(AA417*#REF!))</f>
        <v>0</v>
      </c>
      <c r="AC417" s="58">
        <f t="shared" si="92"/>
        <v>5.5E-2</v>
      </c>
      <c r="AD417" s="203">
        <f t="shared" si="87"/>
        <v>0</v>
      </c>
      <c r="AE417" s="203">
        <f t="shared" si="88"/>
        <v>0</v>
      </c>
    </row>
    <row r="418" spans="1:31" s="283" customFormat="1" x14ac:dyDescent="0.2">
      <c r="A418" s="59">
        <v>9782408042578</v>
      </c>
      <c r="B418" s="60">
        <v>22</v>
      </c>
      <c r="C418" s="154" t="s">
        <v>296</v>
      </c>
      <c r="D418" s="61" t="s">
        <v>611</v>
      </c>
      <c r="E418" s="61" t="s">
        <v>692</v>
      </c>
      <c r="F418" s="61"/>
      <c r="G418" s="61" t="s">
        <v>728</v>
      </c>
      <c r="H418" s="67">
        <f>VLOOKUP(A418,'02.12.2025'!$A$1:$D$5148,3,FALSE)</f>
        <v>1693</v>
      </c>
      <c r="I418" s="62"/>
      <c r="J418" s="62">
        <v>200</v>
      </c>
      <c r="K418" s="128"/>
      <c r="L418" s="63"/>
      <c r="M418" s="63">
        <v>45035</v>
      </c>
      <c r="N418" s="63"/>
      <c r="O418" s="60">
        <v>9782408042578</v>
      </c>
      <c r="P418" s="62" t="s">
        <v>729</v>
      </c>
      <c r="Q418" s="68">
        <v>6903158</v>
      </c>
      <c r="R418" s="64">
        <v>10.5</v>
      </c>
      <c r="S418" s="131">
        <f t="shared" si="100"/>
        <v>9.9526066350710902</v>
      </c>
      <c r="T418" s="258">
        <v>5.5E-2</v>
      </c>
      <c r="U418" s="68"/>
      <c r="V418" s="131">
        <f t="shared" si="93"/>
        <v>0</v>
      </c>
      <c r="W418" s="131">
        <f t="shared" si="91"/>
        <v>0</v>
      </c>
      <c r="X418" s="131"/>
      <c r="Y418" s="131"/>
      <c r="Z418" s="131"/>
      <c r="AA418" s="203">
        <f t="shared" si="97"/>
        <v>0</v>
      </c>
      <c r="AB418" s="203">
        <f>IF($AA$1690&lt;85,AA418,AA418-(AA418*#REF!))</f>
        <v>0</v>
      </c>
      <c r="AC418" s="58">
        <f t="shared" si="92"/>
        <v>5.5E-2</v>
      </c>
      <c r="AD418" s="203">
        <f t="shared" si="87"/>
        <v>0</v>
      </c>
      <c r="AE418" s="203">
        <f t="shared" si="88"/>
        <v>0</v>
      </c>
    </row>
    <row r="419" spans="1:31" s="283" customFormat="1" x14ac:dyDescent="0.2">
      <c r="A419" s="59">
        <v>9782408046835</v>
      </c>
      <c r="B419" s="60">
        <v>22</v>
      </c>
      <c r="C419" s="154" t="s">
        <v>296</v>
      </c>
      <c r="D419" s="61" t="s">
        <v>611</v>
      </c>
      <c r="E419" s="61" t="s">
        <v>692</v>
      </c>
      <c r="F419" s="61"/>
      <c r="G419" s="61" t="s">
        <v>730</v>
      </c>
      <c r="H419" s="67">
        <f>VLOOKUP(A419,'02.12.2025'!$A$1:$D$5148,3,FALSE)</f>
        <v>323</v>
      </c>
      <c r="I419" s="62"/>
      <c r="J419" s="62">
        <v>200</v>
      </c>
      <c r="K419" s="63"/>
      <c r="L419" s="63"/>
      <c r="M419" s="63">
        <v>45168</v>
      </c>
      <c r="N419" s="63"/>
      <c r="O419" s="60">
        <v>9782408046835</v>
      </c>
      <c r="P419" s="62" t="s">
        <v>731</v>
      </c>
      <c r="Q419" s="68">
        <v>4913337</v>
      </c>
      <c r="R419" s="64">
        <v>10.5</v>
      </c>
      <c r="S419" s="131">
        <f t="shared" si="100"/>
        <v>9.9526066350710902</v>
      </c>
      <c r="T419" s="258">
        <v>5.5E-2</v>
      </c>
      <c r="U419" s="68"/>
      <c r="V419" s="131">
        <f t="shared" si="93"/>
        <v>0</v>
      </c>
      <c r="W419" s="131">
        <f t="shared" si="91"/>
        <v>0</v>
      </c>
      <c r="X419" s="131"/>
      <c r="Y419" s="131"/>
      <c r="Z419" s="131"/>
      <c r="AA419" s="203">
        <f t="shared" si="97"/>
        <v>0</v>
      </c>
      <c r="AB419" s="203">
        <f>IF($AA$1690&lt;85,AA419,AA419-(AA419*#REF!))</f>
        <v>0</v>
      </c>
      <c r="AC419" s="58">
        <f t="shared" si="92"/>
        <v>5.5E-2</v>
      </c>
      <c r="AD419" s="203">
        <f t="shared" si="87"/>
        <v>0</v>
      </c>
      <c r="AE419" s="203">
        <f t="shared" si="88"/>
        <v>0</v>
      </c>
    </row>
    <row r="420" spans="1:31" s="283" customFormat="1" x14ac:dyDescent="0.2">
      <c r="A420" s="59">
        <v>9782408054342</v>
      </c>
      <c r="B420" s="60">
        <v>22</v>
      </c>
      <c r="C420" s="154" t="s">
        <v>296</v>
      </c>
      <c r="D420" s="61" t="s">
        <v>611</v>
      </c>
      <c r="E420" s="61" t="s">
        <v>692</v>
      </c>
      <c r="F420" s="61"/>
      <c r="G420" s="61" t="s">
        <v>693</v>
      </c>
      <c r="H420" s="67">
        <f>VLOOKUP(A420,'02.12.2025'!$A$1:$D$5148,3,FALSE)</f>
        <v>2627</v>
      </c>
      <c r="I420" s="62"/>
      <c r="J420" s="62">
        <v>200</v>
      </c>
      <c r="K420" s="63"/>
      <c r="L420" s="63"/>
      <c r="M420" s="128">
        <v>45525</v>
      </c>
      <c r="N420" s="63"/>
      <c r="O420" s="60">
        <v>9782408054342</v>
      </c>
      <c r="P420" s="62" t="s">
        <v>694</v>
      </c>
      <c r="Q420" s="68">
        <v>7886017</v>
      </c>
      <c r="R420" s="64">
        <v>10.5</v>
      </c>
      <c r="S420" s="131">
        <f t="shared" si="100"/>
        <v>9.9526066350710902</v>
      </c>
      <c r="T420" s="258">
        <v>5.5E-2</v>
      </c>
      <c r="U420" s="68"/>
      <c r="V420" s="131">
        <f t="shared" si="93"/>
        <v>0</v>
      </c>
      <c r="W420" s="131">
        <f t="shared" si="91"/>
        <v>0</v>
      </c>
      <c r="X420" s="131"/>
      <c r="Y420" s="131"/>
      <c r="Z420" s="131"/>
      <c r="AA420" s="203">
        <f t="shared" si="97"/>
        <v>0</v>
      </c>
      <c r="AB420" s="203">
        <f>IF($AA$1690&lt;85,AA420,AA420-(AA420*#REF!))</f>
        <v>0</v>
      </c>
      <c r="AC420" s="58">
        <f t="shared" si="92"/>
        <v>5.5E-2</v>
      </c>
      <c r="AD420" s="203">
        <f t="shared" si="87"/>
        <v>0</v>
      </c>
      <c r="AE420" s="203">
        <f t="shared" si="88"/>
        <v>0</v>
      </c>
    </row>
    <row r="421" spans="1:31" s="333" customFormat="1" x14ac:dyDescent="0.2">
      <c r="A421" s="327">
        <v>9782408063924</v>
      </c>
      <c r="B421" s="328">
        <v>22</v>
      </c>
      <c r="C421" s="329" t="s">
        <v>296</v>
      </c>
      <c r="D421" s="330" t="s">
        <v>611</v>
      </c>
      <c r="E421" s="330" t="s">
        <v>692</v>
      </c>
      <c r="F421" s="330" t="s">
        <v>732</v>
      </c>
      <c r="G421" s="330" t="s">
        <v>3602</v>
      </c>
      <c r="H421" s="66">
        <f>VLOOKUP(A421,'02.12.2025'!$A$1:$D$5148,3,FALSE)</f>
        <v>0</v>
      </c>
      <c r="I421" s="58"/>
      <c r="J421" s="58">
        <v>100</v>
      </c>
      <c r="K421" s="331"/>
      <c r="L421" s="331">
        <v>46036</v>
      </c>
      <c r="M421" s="100"/>
      <c r="N421" s="331" t="s">
        <v>28</v>
      </c>
      <c r="O421" s="328">
        <v>9782408063924</v>
      </c>
      <c r="P421" s="58" t="s">
        <v>3603</v>
      </c>
      <c r="Q421" s="95">
        <v>3250148</v>
      </c>
      <c r="R421" s="203">
        <v>6.9</v>
      </c>
      <c r="S421" s="94">
        <f t="shared" si="100"/>
        <v>6.5402843601895739</v>
      </c>
      <c r="T421" s="332">
        <v>5.5E-2</v>
      </c>
      <c r="U421" s="95"/>
      <c r="V421" s="94">
        <f t="shared" si="93"/>
        <v>0</v>
      </c>
      <c r="W421" s="94">
        <f t="shared" si="91"/>
        <v>0</v>
      </c>
      <c r="X421" s="94"/>
      <c r="Y421" s="94"/>
      <c r="Z421" s="94"/>
      <c r="AA421" s="203">
        <f t="shared" ref="AA421" si="101">W421/(1+AC421)</f>
        <v>0</v>
      </c>
      <c r="AB421" s="203">
        <f>IF($AA$1690&lt;85,AA421,AA421-(AA421*#REF!))</f>
        <v>0</v>
      </c>
      <c r="AC421" s="58">
        <f t="shared" si="92"/>
        <v>5.5E-2</v>
      </c>
      <c r="AD421" s="203">
        <f t="shared" ref="AD421" si="102">+AB421*AC421</f>
        <v>0</v>
      </c>
      <c r="AE421" s="203">
        <f t="shared" ref="AE421" si="103">+AB421+AD421</f>
        <v>0</v>
      </c>
    </row>
    <row r="422" spans="1:31" s="287" customFormat="1" x14ac:dyDescent="0.2">
      <c r="A422" s="35">
        <v>9782408060893</v>
      </c>
      <c r="B422" s="36">
        <v>22</v>
      </c>
      <c r="C422" s="299" t="s">
        <v>296</v>
      </c>
      <c r="D422" s="37" t="s">
        <v>611</v>
      </c>
      <c r="E422" s="37" t="s">
        <v>692</v>
      </c>
      <c r="F422" s="37" t="s">
        <v>732</v>
      </c>
      <c r="G422" s="37" t="s">
        <v>3361</v>
      </c>
      <c r="H422" s="57">
        <f>VLOOKUP(A422,'02.12.2025'!$A$1:$D$5148,3,FALSE)</f>
        <v>2262</v>
      </c>
      <c r="I422" s="38"/>
      <c r="J422" s="38">
        <v>200</v>
      </c>
      <c r="K422" s="39"/>
      <c r="L422" s="39"/>
      <c r="M422" s="121">
        <v>45889</v>
      </c>
      <c r="N422" s="39" t="s">
        <v>28</v>
      </c>
      <c r="O422" s="36">
        <v>9782408060893</v>
      </c>
      <c r="P422" s="38" t="s">
        <v>3362</v>
      </c>
      <c r="Q422" s="123">
        <v>8327215</v>
      </c>
      <c r="R422" s="40">
        <v>6.9</v>
      </c>
      <c r="S422" s="124">
        <f t="shared" si="100"/>
        <v>6.5402843601895739</v>
      </c>
      <c r="T422" s="263">
        <v>5.5E-2</v>
      </c>
      <c r="U422" s="123"/>
      <c r="V422" s="124">
        <f t="shared" si="93"/>
        <v>0</v>
      </c>
      <c r="W422" s="124">
        <f t="shared" si="91"/>
        <v>0</v>
      </c>
      <c r="X422" s="124"/>
      <c r="Y422" s="124"/>
      <c r="Z422" s="124"/>
      <c r="AA422" s="203">
        <f t="shared" si="97"/>
        <v>0</v>
      </c>
      <c r="AB422" s="203">
        <f>IF($AA$1690&lt;85,AA422,AA422-(AA422*#REF!))</f>
        <v>0</v>
      </c>
      <c r="AC422" s="58">
        <f t="shared" si="92"/>
        <v>5.5E-2</v>
      </c>
      <c r="AD422" s="203">
        <f t="shared" si="87"/>
        <v>0</v>
      </c>
      <c r="AE422" s="203">
        <f t="shared" si="88"/>
        <v>0</v>
      </c>
    </row>
    <row r="423" spans="1:31" s="287" customFormat="1" x14ac:dyDescent="0.2">
      <c r="A423" s="35">
        <v>9782408055943</v>
      </c>
      <c r="B423" s="36">
        <v>22</v>
      </c>
      <c r="C423" s="299" t="s">
        <v>296</v>
      </c>
      <c r="D423" s="37" t="s">
        <v>611</v>
      </c>
      <c r="E423" s="37" t="s">
        <v>692</v>
      </c>
      <c r="F423" s="37" t="s">
        <v>732</v>
      </c>
      <c r="G423" s="37" t="s">
        <v>3120</v>
      </c>
      <c r="H423" s="57">
        <f>VLOOKUP(A423,'02.12.2025'!$A$1:$D$5148,3,FALSE)</f>
        <v>2718</v>
      </c>
      <c r="I423" s="38"/>
      <c r="J423" s="38">
        <v>200</v>
      </c>
      <c r="K423" s="39"/>
      <c r="L423" s="39"/>
      <c r="M423" s="121">
        <v>45756</v>
      </c>
      <c r="N423" s="39" t="s">
        <v>28</v>
      </c>
      <c r="O423" s="36">
        <v>9782408055943</v>
      </c>
      <c r="P423" s="38" t="s">
        <v>3121</v>
      </c>
      <c r="Q423" s="123">
        <v>1951368</v>
      </c>
      <c r="R423" s="40">
        <v>6.9</v>
      </c>
      <c r="S423" s="124">
        <f t="shared" si="100"/>
        <v>6.5402843601895739</v>
      </c>
      <c r="T423" s="263">
        <v>5.5E-2</v>
      </c>
      <c r="U423" s="123"/>
      <c r="V423" s="124">
        <f t="shared" si="93"/>
        <v>0</v>
      </c>
      <c r="W423" s="124">
        <f t="shared" si="91"/>
        <v>0</v>
      </c>
      <c r="X423" s="124"/>
      <c r="Y423" s="124"/>
      <c r="Z423" s="124"/>
      <c r="AA423" s="203">
        <f t="shared" si="97"/>
        <v>0</v>
      </c>
      <c r="AB423" s="203">
        <f>IF($AA$1690&lt;85,AA423,AA423-(AA423*#REF!))</f>
        <v>0</v>
      </c>
      <c r="AC423" s="58">
        <f t="shared" si="92"/>
        <v>5.5E-2</v>
      </c>
      <c r="AD423" s="203">
        <f t="shared" ref="AD423:AD462" si="104">+AB423*AC423</f>
        <v>0</v>
      </c>
      <c r="AE423" s="203">
        <f t="shared" ref="AE423:AE462" si="105">+AB423+AD423</f>
        <v>0</v>
      </c>
    </row>
    <row r="424" spans="1:31" s="287" customFormat="1" x14ac:dyDescent="0.2">
      <c r="A424" s="35">
        <v>9782408058166</v>
      </c>
      <c r="B424" s="36">
        <v>22</v>
      </c>
      <c r="C424" s="299" t="s">
        <v>296</v>
      </c>
      <c r="D424" s="37" t="s">
        <v>611</v>
      </c>
      <c r="E424" s="37" t="s">
        <v>692</v>
      </c>
      <c r="F424" s="37" t="s">
        <v>732</v>
      </c>
      <c r="G424" s="37" t="s">
        <v>3024</v>
      </c>
      <c r="H424" s="57">
        <f>VLOOKUP(A424,'02.12.2025'!$A$1:$D$5148,3,FALSE)</f>
        <v>2085</v>
      </c>
      <c r="I424" s="38"/>
      <c r="J424" s="38">
        <v>200</v>
      </c>
      <c r="K424" s="39"/>
      <c r="L424" s="39"/>
      <c r="M424" s="46">
        <v>45707</v>
      </c>
      <c r="N424" s="39" t="s">
        <v>28</v>
      </c>
      <c r="O424" s="36">
        <v>9782408058166</v>
      </c>
      <c r="P424" s="38" t="s">
        <v>3025</v>
      </c>
      <c r="Q424" s="123">
        <v>5107911</v>
      </c>
      <c r="R424" s="40">
        <v>6.9</v>
      </c>
      <c r="S424" s="124">
        <f t="shared" si="100"/>
        <v>6.5402843601895739</v>
      </c>
      <c r="T424" s="263">
        <v>5.5E-2</v>
      </c>
      <c r="U424" s="123"/>
      <c r="V424" s="124">
        <f t="shared" si="93"/>
        <v>0</v>
      </c>
      <c r="W424" s="124">
        <f t="shared" si="91"/>
        <v>0</v>
      </c>
      <c r="X424" s="124"/>
      <c r="Y424" s="124"/>
      <c r="Z424" s="124"/>
      <c r="AA424" s="203">
        <f t="shared" si="97"/>
        <v>0</v>
      </c>
      <c r="AB424" s="203">
        <f>IF($AA$1690&lt;85,AA424,AA424-(AA424*#REF!))</f>
        <v>0</v>
      </c>
      <c r="AC424" s="58">
        <f t="shared" si="92"/>
        <v>5.5E-2</v>
      </c>
      <c r="AD424" s="203">
        <f t="shared" si="104"/>
        <v>0</v>
      </c>
      <c r="AE424" s="203">
        <f t="shared" si="105"/>
        <v>0</v>
      </c>
    </row>
    <row r="425" spans="1:31" s="283" customFormat="1" x14ac:dyDescent="0.2">
      <c r="A425" s="126">
        <v>9782408054878</v>
      </c>
      <c r="B425" s="127">
        <v>22</v>
      </c>
      <c r="C425" s="65" t="s">
        <v>296</v>
      </c>
      <c r="D425" s="65" t="s">
        <v>611</v>
      </c>
      <c r="E425" s="65" t="s">
        <v>692</v>
      </c>
      <c r="F425" s="86" t="s">
        <v>735</v>
      </c>
      <c r="G425" s="65" t="s">
        <v>736</v>
      </c>
      <c r="H425" s="67">
        <f>VLOOKUP(A425,'02.12.2025'!$A$1:$D$5148,3,FALSE)</f>
        <v>1784</v>
      </c>
      <c r="I425" s="67"/>
      <c r="J425" s="67">
        <v>200</v>
      </c>
      <c r="K425" s="128"/>
      <c r="L425" s="128"/>
      <c r="M425" s="128">
        <v>45602</v>
      </c>
      <c r="N425" s="129"/>
      <c r="O425" s="130">
        <v>9782408054878</v>
      </c>
      <c r="P425" s="68" t="s">
        <v>737</v>
      </c>
      <c r="Q425" s="68">
        <v>8448853</v>
      </c>
      <c r="R425" s="131">
        <v>6.9</v>
      </c>
      <c r="S425" s="131">
        <f t="shared" si="100"/>
        <v>6.5402843601895739</v>
      </c>
      <c r="T425" s="257">
        <v>5.5E-2</v>
      </c>
      <c r="U425" s="68"/>
      <c r="V425" s="131">
        <f t="shared" si="93"/>
        <v>0</v>
      </c>
      <c r="W425" s="131">
        <f t="shared" si="91"/>
        <v>0</v>
      </c>
      <c r="X425" s="131"/>
      <c r="Y425" s="131"/>
      <c r="Z425" s="131"/>
      <c r="AA425" s="203">
        <f t="shared" si="97"/>
        <v>0</v>
      </c>
      <c r="AB425" s="203">
        <f>IF($AA$1690&lt;85,AA425,AA425-(AA425*#REF!))</f>
        <v>0</v>
      </c>
      <c r="AC425" s="58">
        <f t="shared" si="92"/>
        <v>5.5E-2</v>
      </c>
      <c r="AD425" s="203">
        <f t="shared" si="104"/>
        <v>0</v>
      </c>
      <c r="AE425" s="203">
        <f t="shared" si="105"/>
        <v>0</v>
      </c>
    </row>
    <row r="426" spans="1:31" s="283" customFormat="1" x14ac:dyDescent="0.2">
      <c r="A426" s="59">
        <v>9782408045821</v>
      </c>
      <c r="B426" s="60">
        <v>22</v>
      </c>
      <c r="C426" s="154" t="s">
        <v>296</v>
      </c>
      <c r="D426" s="61" t="s">
        <v>611</v>
      </c>
      <c r="E426" s="61" t="s">
        <v>692</v>
      </c>
      <c r="F426" s="61" t="s">
        <v>732</v>
      </c>
      <c r="G426" s="61" t="s">
        <v>744</v>
      </c>
      <c r="H426" s="67">
        <f>VLOOKUP(A426,'02.12.2025'!$A$1:$D$5148,3,FALSE)</f>
        <v>45</v>
      </c>
      <c r="I426" s="62"/>
      <c r="J426" s="62">
        <v>200</v>
      </c>
      <c r="K426" s="63">
        <v>46042</v>
      </c>
      <c r="L426" s="63"/>
      <c r="M426" s="63">
        <v>45168</v>
      </c>
      <c r="N426" s="63"/>
      <c r="O426" s="60">
        <v>9782408045821</v>
      </c>
      <c r="P426" s="62" t="s">
        <v>745</v>
      </c>
      <c r="Q426" s="68">
        <v>2982131</v>
      </c>
      <c r="R426" s="64">
        <v>6.9</v>
      </c>
      <c r="S426" s="131">
        <f t="shared" si="100"/>
        <v>6.5402843601895739</v>
      </c>
      <c r="T426" s="258">
        <v>5.5E-2</v>
      </c>
      <c r="U426" s="68"/>
      <c r="V426" s="131">
        <f t="shared" si="93"/>
        <v>0</v>
      </c>
      <c r="W426" s="131">
        <f t="shared" si="91"/>
        <v>0</v>
      </c>
      <c r="X426" s="131"/>
      <c r="Y426" s="131"/>
      <c r="Z426" s="131"/>
      <c r="AA426" s="295">
        <f t="shared" si="97"/>
        <v>0</v>
      </c>
      <c r="AB426" s="295">
        <f>IF($AA$1690&lt;85,AA426,AA426-(AA426*#REF!))</f>
        <v>0</v>
      </c>
      <c r="AC426" s="296">
        <f t="shared" si="92"/>
        <v>5.5E-2</v>
      </c>
      <c r="AD426" s="295">
        <f t="shared" si="104"/>
        <v>0</v>
      </c>
      <c r="AE426" s="295">
        <f t="shared" si="105"/>
        <v>0</v>
      </c>
    </row>
    <row r="427" spans="1:31" s="283" customFormat="1" x14ac:dyDescent="0.2">
      <c r="A427" s="59">
        <v>9782408047979</v>
      </c>
      <c r="B427" s="60">
        <v>22</v>
      </c>
      <c r="C427" s="154" t="s">
        <v>296</v>
      </c>
      <c r="D427" s="61" t="s">
        <v>611</v>
      </c>
      <c r="E427" s="61" t="s">
        <v>692</v>
      </c>
      <c r="F427" s="61" t="s">
        <v>735</v>
      </c>
      <c r="G427" s="61" t="s">
        <v>742</v>
      </c>
      <c r="H427" s="67">
        <f>VLOOKUP(A427,'02.12.2025'!$A$1:$D$5148,3,FALSE)</f>
        <v>1098</v>
      </c>
      <c r="I427" s="62"/>
      <c r="J427" s="62">
        <v>200</v>
      </c>
      <c r="K427" s="63"/>
      <c r="L427" s="63"/>
      <c r="M427" s="63">
        <v>45294</v>
      </c>
      <c r="N427" s="63"/>
      <c r="O427" s="60">
        <v>9782408047979</v>
      </c>
      <c r="P427" s="62" t="s">
        <v>743</v>
      </c>
      <c r="Q427" s="68">
        <v>6170598</v>
      </c>
      <c r="R427" s="64">
        <v>6.9</v>
      </c>
      <c r="S427" s="131">
        <f t="shared" si="100"/>
        <v>6.5402843601895739</v>
      </c>
      <c r="T427" s="258">
        <v>5.5E-2</v>
      </c>
      <c r="U427" s="68"/>
      <c r="V427" s="131">
        <f t="shared" si="93"/>
        <v>0</v>
      </c>
      <c r="W427" s="131">
        <f t="shared" si="91"/>
        <v>0</v>
      </c>
      <c r="X427" s="131"/>
      <c r="Y427" s="131"/>
      <c r="Z427" s="131"/>
      <c r="AA427" s="203">
        <f t="shared" si="97"/>
        <v>0</v>
      </c>
      <c r="AB427" s="203">
        <f>IF($AA$1690&lt;85,AA427,AA427-(AA427*#REF!))</f>
        <v>0</v>
      </c>
      <c r="AC427" s="58">
        <f t="shared" si="92"/>
        <v>5.5E-2</v>
      </c>
      <c r="AD427" s="203">
        <f t="shared" si="104"/>
        <v>0</v>
      </c>
      <c r="AE427" s="203">
        <f t="shared" si="105"/>
        <v>0</v>
      </c>
    </row>
    <row r="428" spans="1:31" s="283" customFormat="1" x14ac:dyDescent="0.2">
      <c r="A428" s="59">
        <v>9782408050979</v>
      </c>
      <c r="B428" s="60">
        <v>22</v>
      </c>
      <c r="C428" s="154" t="s">
        <v>296</v>
      </c>
      <c r="D428" s="61" t="s">
        <v>611</v>
      </c>
      <c r="E428" s="61" t="s">
        <v>692</v>
      </c>
      <c r="F428" s="61" t="s">
        <v>735</v>
      </c>
      <c r="G428" s="61" t="s">
        <v>738</v>
      </c>
      <c r="H428" s="67">
        <f>VLOOKUP(A428,'02.12.2025'!$A$1:$D$5148,3,FALSE)</f>
        <v>2192</v>
      </c>
      <c r="I428" s="62"/>
      <c r="J428" s="62">
        <v>200</v>
      </c>
      <c r="K428" s="63"/>
      <c r="L428" s="63"/>
      <c r="M428" s="63">
        <v>45399</v>
      </c>
      <c r="N428" s="63"/>
      <c r="O428" s="60">
        <v>9782408050979</v>
      </c>
      <c r="P428" s="62" t="s">
        <v>739</v>
      </c>
      <c r="Q428" s="68">
        <v>2268063</v>
      </c>
      <c r="R428" s="64">
        <v>6.9</v>
      </c>
      <c r="S428" s="131">
        <f t="shared" si="100"/>
        <v>6.5402843601895739</v>
      </c>
      <c r="T428" s="258">
        <v>5.5E-2</v>
      </c>
      <c r="U428" s="68"/>
      <c r="V428" s="131">
        <f t="shared" si="93"/>
        <v>0</v>
      </c>
      <c r="W428" s="131">
        <f t="shared" si="91"/>
        <v>0</v>
      </c>
      <c r="X428" s="131"/>
      <c r="Y428" s="131"/>
      <c r="Z428" s="131"/>
      <c r="AA428" s="203">
        <f t="shared" si="97"/>
        <v>0</v>
      </c>
      <c r="AB428" s="203">
        <f>IF($AA$1690&lt;85,AA428,AA428-(AA428*#REF!))</f>
        <v>0</v>
      </c>
      <c r="AC428" s="58">
        <f t="shared" si="92"/>
        <v>5.5E-2</v>
      </c>
      <c r="AD428" s="203">
        <f t="shared" si="104"/>
        <v>0</v>
      </c>
      <c r="AE428" s="203">
        <f t="shared" si="105"/>
        <v>0</v>
      </c>
    </row>
    <row r="429" spans="1:31" s="283" customFormat="1" x14ac:dyDescent="0.2">
      <c r="A429" s="59">
        <v>9782408042318</v>
      </c>
      <c r="B429" s="60">
        <v>22</v>
      </c>
      <c r="C429" s="154" t="s">
        <v>296</v>
      </c>
      <c r="D429" s="61" t="s">
        <v>611</v>
      </c>
      <c r="E429" s="61" t="s">
        <v>692</v>
      </c>
      <c r="F429" s="61" t="s">
        <v>735</v>
      </c>
      <c r="G429" s="61" t="s">
        <v>746</v>
      </c>
      <c r="H429" s="67">
        <f>VLOOKUP(A429,'02.12.2025'!$A$1:$D$5148,3,FALSE)</f>
        <v>1818</v>
      </c>
      <c r="I429" s="62"/>
      <c r="J429" s="62">
        <v>200</v>
      </c>
      <c r="K429" s="63"/>
      <c r="L429" s="63"/>
      <c r="M429" s="63">
        <v>45091</v>
      </c>
      <c r="N429" s="63"/>
      <c r="O429" s="60">
        <v>9782408042318</v>
      </c>
      <c r="P429" s="62" t="s">
        <v>747</v>
      </c>
      <c r="Q429" s="68">
        <v>6756925</v>
      </c>
      <c r="R429" s="64">
        <v>6.9</v>
      </c>
      <c r="S429" s="131">
        <f t="shared" si="100"/>
        <v>6.5402843601895739</v>
      </c>
      <c r="T429" s="258">
        <v>5.5E-2</v>
      </c>
      <c r="U429" s="68"/>
      <c r="V429" s="131">
        <f t="shared" si="93"/>
        <v>0</v>
      </c>
      <c r="W429" s="131">
        <f t="shared" si="91"/>
        <v>0</v>
      </c>
      <c r="X429" s="131"/>
      <c r="Y429" s="131"/>
      <c r="Z429" s="131"/>
      <c r="AA429" s="203">
        <f t="shared" si="97"/>
        <v>0</v>
      </c>
      <c r="AB429" s="203">
        <f>IF($AA$1690&lt;85,AA429,AA429-(AA429*#REF!))</f>
        <v>0</v>
      </c>
      <c r="AC429" s="58">
        <f t="shared" si="92"/>
        <v>5.5E-2</v>
      </c>
      <c r="AD429" s="203">
        <f t="shared" si="104"/>
        <v>0</v>
      </c>
      <c r="AE429" s="203">
        <f t="shared" si="105"/>
        <v>0</v>
      </c>
    </row>
    <row r="430" spans="1:31" s="283" customFormat="1" x14ac:dyDescent="0.2">
      <c r="A430" s="59">
        <v>9782408051167</v>
      </c>
      <c r="B430" s="60">
        <v>22</v>
      </c>
      <c r="C430" s="154" t="s">
        <v>296</v>
      </c>
      <c r="D430" s="61" t="s">
        <v>611</v>
      </c>
      <c r="E430" s="61" t="s">
        <v>692</v>
      </c>
      <c r="F430" s="61" t="s">
        <v>735</v>
      </c>
      <c r="G430" s="61" t="s">
        <v>740</v>
      </c>
      <c r="H430" s="67">
        <f>VLOOKUP(A430,'02.12.2025'!$A$1:$D$5148,3,FALSE)</f>
        <v>1702</v>
      </c>
      <c r="I430" s="62"/>
      <c r="J430" s="62">
        <v>200</v>
      </c>
      <c r="K430" s="63"/>
      <c r="L430" s="63"/>
      <c r="M430" s="63">
        <v>45448</v>
      </c>
      <c r="N430" s="63"/>
      <c r="O430" s="60">
        <v>9782408051167</v>
      </c>
      <c r="P430" s="62" t="s">
        <v>741</v>
      </c>
      <c r="Q430" s="68">
        <v>2960691</v>
      </c>
      <c r="R430" s="64">
        <v>6.9</v>
      </c>
      <c r="S430" s="131">
        <f t="shared" si="100"/>
        <v>6.5402843601895739</v>
      </c>
      <c r="T430" s="258">
        <v>5.5E-2</v>
      </c>
      <c r="U430" s="68"/>
      <c r="V430" s="131">
        <f t="shared" si="93"/>
        <v>0</v>
      </c>
      <c r="W430" s="131">
        <f t="shared" si="91"/>
        <v>0</v>
      </c>
      <c r="X430" s="131"/>
      <c r="Y430" s="131"/>
      <c r="Z430" s="131"/>
      <c r="AA430" s="147">
        <f t="shared" si="97"/>
        <v>0</v>
      </c>
      <c r="AB430" s="147">
        <f>IF($AA$1690&lt;85,AA430,AA430-(AA430*#REF!))</f>
        <v>0</v>
      </c>
      <c r="AC430" s="148">
        <f t="shared" si="92"/>
        <v>5.5E-2</v>
      </c>
      <c r="AD430" s="147">
        <f t="shared" si="104"/>
        <v>0</v>
      </c>
      <c r="AE430" s="147">
        <f t="shared" si="105"/>
        <v>0</v>
      </c>
    </row>
    <row r="431" spans="1:31" s="283" customFormat="1" x14ac:dyDescent="0.2">
      <c r="A431" s="59">
        <v>9782408054359</v>
      </c>
      <c r="B431" s="60">
        <v>22</v>
      </c>
      <c r="C431" s="154" t="s">
        <v>296</v>
      </c>
      <c r="D431" s="61" t="s">
        <v>611</v>
      </c>
      <c r="E431" s="61" t="s">
        <v>692</v>
      </c>
      <c r="F431" s="61" t="s">
        <v>732</v>
      </c>
      <c r="G431" s="61" t="s">
        <v>733</v>
      </c>
      <c r="H431" s="67">
        <f>VLOOKUP(A431,'02.12.2025'!$A$1:$D$5148,3,FALSE)</f>
        <v>2093</v>
      </c>
      <c r="I431" s="62"/>
      <c r="J431" s="62">
        <v>200</v>
      </c>
      <c r="K431" s="63"/>
      <c r="L431" s="63"/>
      <c r="M431" s="128">
        <v>45525</v>
      </c>
      <c r="N431" s="63"/>
      <c r="O431" s="60">
        <v>9782408054359</v>
      </c>
      <c r="P431" s="62" t="s">
        <v>734</v>
      </c>
      <c r="Q431" s="68">
        <v>7886140</v>
      </c>
      <c r="R431" s="64">
        <v>6.9</v>
      </c>
      <c r="S431" s="131">
        <f t="shared" si="100"/>
        <v>6.5402843601895739</v>
      </c>
      <c r="T431" s="258">
        <v>5.5E-2</v>
      </c>
      <c r="U431" s="68"/>
      <c r="V431" s="131">
        <f t="shared" si="93"/>
        <v>0</v>
      </c>
      <c r="W431" s="131">
        <f t="shared" si="91"/>
        <v>0</v>
      </c>
      <c r="X431" s="131"/>
      <c r="Y431" s="131"/>
      <c r="Z431" s="131"/>
      <c r="AA431" s="203">
        <f t="shared" si="97"/>
        <v>0</v>
      </c>
      <c r="AB431" s="203">
        <f>IF($AA$1690&lt;85,AA431,AA431-(AA431*#REF!))</f>
        <v>0</v>
      </c>
      <c r="AC431" s="58">
        <f t="shared" si="92"/>
        <v>5.5E-2</v>
      </c>
      <c r="AD431" s="203">
        <f t="shared" si="104"/>
        <v>0</v>
      </c>
      <c r="AE431" s="203">
        <f t="shared" si="105"/>
        <v>0</v>
      </c>
    </row>
    <row r="432" spans="1:31" s="283" customFormat="1" x14ac:dyDescent="0.2">
      <c r="A432" s="59">
        <v>9782408042325</v>
      </c>
      <c r="B432" s="60">
        <v>22</v>
      </c>
      <c r="C432" s="154" t="s">
        <v>296</v>
      </c>
      <c r="D432" s="61" t="s">
        <v>611</v>
      </c>
      <c r="E432" s="61" t="s">
        <v>692</v>
      </c>
      <c r="F432" s="61" t="s">
        <v>735</v>
      </c>
      <c r="G432" s="61" t="s">
        <v>748</v>
      </c>
      <c r="H432" s="67">
        <f>VLOOKUP(A432,'02.12.2025'!$A$1:$D$5148,3,FALSE)</f>
        <v>1839</v>
      </c>
      <c r="I432" s="62"/>
      <c r="J432" s="62">
        <v>200</v>
      </c>
      <c r="K432" s="63"/>
      <c r="L432" s="63"/>
      <c r="M432" s="63">
        <v>44993</v>
      </c>
      <c r="N432" s="63"/>
      <c r="O432" s="60">
        <v>9782408042325</v>
      </c>
      <c r="P432" s="62" t="s">
        <v>749</v>
      </c>
      <c r="Q432" s="68">
        <v>6756679</v>
      </c>
      <c r="R432" s="64">
        <v>6.9</v>
      </c>
      <c r="S432" s="131">
        <f t="shared" si="100"/>
        <v>6.5402843601895739</v>
      </c>
      <c r="T432" s="258">
        <v>5.5E-2</v>
      </c>
      <c r="U432" s="68"/>
      <c r="V432" s="131">
        <f t="shared" si="93"/>
        <v>0</v>
      </c>
      <c r="W432" s="131">
        <f t="shared" si="91"/>
        <v>0</v>
      </c>
      <c r="X432" s="131"/>
      <c r="Y432" s="131"/>
      <c r="Z432" s="131"/>
      <c r="AA432" s="203">
        <f t="shared" si="97"/>
        <v>0</v>
      </c>
      <c r="AB432" s="203">
        <f>IF($AA$1690&lt;85,AA432,AA432-(AA432*#REF!))</f>
        <v>0</v>
      </c>
      <c r="AC432" s="58">
        <f t="shared" si="92"/>
        <v>5.5E-2</v>
      </c>
      <c r="AD432" s="203">
        <f t="shared" si="104"/>
        <v>0</v>
      </c>
      <c r="AE432" s="203">
        <f t="shared" si="105"/>
        <v>0</v>
      </c>
    </row>
    <row r="433" spans="1:31" s="283" customFormat="1" x14ac:dyDescent="0.2">
      <c r="A433" s="59">
        <v>9782408037239</v>
      </c>
      <c r="B433" s="60">
        <v>22</v>
      </c>
      <c r="C433" s="154" t="s">
        <v>296</v>
      </c>
      <c r="D433" s="61" t="s">
        <v>611</v>
      </c>
      <c r="E433" s="61" t="s">
        <v>692</v>
      </c>
      <c r="F433" s="61" t="s">
        <v>735</v>
      </c>
      <c r="G433" s="61" t="s">
        <v>750</v>
      </c>
      <c r="H433" s="67">
        <f>VLOOKUP(A433,'02.12.2025'!$A$1:$D$5148,3,FALSE)</f>
        <v>788</v>
      </c>
      <c r="I433" s="62"/>
      <c r="J433" s="62">
        <v>200</v>
      </c>
      <c r="K433" s="63"/>
      <c r="L433" s="63"/>
      <c r="M433" s="63">
        <v>44811</v>
      </c>
      <c r="N433" s="63"/>
      <c r="O433" s="60">
        <v>9782408037239</v>
      </c>
      <c r="P433" s="62" t="s">
        <v>751</v>
      </c>
      <c r="Q433" s="68">
        <v>2051368</v>
      </c>
      <c r="R433" s="64">
        <v>6.9</v>
      </c>
      <c r="S433" s="131">
        <f t="shared" si="100"/>
        <v>6.5402843601895739</v>
      </c>
      <c r="T433" s="258">
        <v>5.5E-2</v>
      </c>
      <c r="U433" s="68"/>
      <c r="V433" s="131">
        <f t="shared" si="93"/>
        <v>0</v>
      </c>
      <c r="W433" s="131">
        <f t="shared" si="91"/>
        <v>0</v>
      </c>
      <c r="X433" s="131"/>
      <c r="Y433" s="131"/>
      <c r="Z433" s="131"/>
      <c r="AA433" s="203">
        <f t="shared" si="97"/>
        <v>0</v>
      </c>
      <c r="AB433" s="203">
        <f>IF($AA$1690&lt;85,AA433,AA433-(AA433*#REF!))</f>
        <v>0</v>
      </c>
      <c r="AC433" s="58">
        <f t="shared" si="92"/>
        <v>5.5E-2</v>
      </c>
      <c r="AD433" s="203">
        <f t="shared" si="104"/>
        <v>0</v>
      </c>
      <c r="AE433" s="203">
        <f t="shared" si="105"/>
        <v>0</v>
      </c>
    </row>
    <row r="434" spans="1:31" s="283" customFormat="1" x14ac:dyDescent="0.2">
      <c r="A434" s="59">
        <v>9782408037222</v>
      </c>
      <c r="B434" s="60">
        <v>22</v>
      </c>
      <c r="C434" s="154" t="s">
        <v>296</v>
      </c>
      <c r="D434" s="61" t="s">
        <v>611</v>
      </c>
      <c r="E434" s="61" t="s">
        <v>692</v>
      </c>
      <c r="F434" s="61" t="s">
        <v>735</v>
      </c>
      <c r="G434" s="61" t="s">
        <v>752</v>
      </c>
      <c r="H434" s="67">
        <f>VLOOKUP(A434,'02.12.2025'!$A$1:$D$5148,3,FALSE)</f>
        <v>977</v>
      </c>
      <c r="I434" s="62"/>
      <c r="J434" s="62">
        <v>200</v>
      </c>
      <c r="K434" s="63"/>
      <c r="L434" s="63"/>
      <c r="M434" s="63">
        <v>44811</v>
      </c>
      <c r="N434" s="63"/>
      <c r="O434" s="60">
        <v>9782408037222</v>
      </c>
      <c r="P434" s="62" t="s">
        <v>753</v>
      </c>
      <c r="Q434" s="68">
        <v>2052229</v>
      </c>
      <c r="R434" s="64">
        <v>6.9</v>
      </c>
      <c r="S434" s="131">
        <f t="shared" si="100"/>
        <v>6.5402843601895739</v>
      </c>
      <c r="T434" s="258">
        <v>5.5E-2</v>
      </c>
      <c r="U434" s="68"/>
      <c r="V434" s="131">
        <f t="shared" si="93"/>
        <v>0</v>
      </c>
      <c r="W434" s="131">
        <f t="shared" si="91"/>
        <v>0</v>
      </c>
      <c r="X434" s="131"/>
      <c r="Y434" s="131"/>
      <c r="Z434" s="131"/>
      <c r="AA434" s="203">
        <f t="shared" si="97"/>
        <v>0</v>
      </c>
      <c r="AB434" s="203">
        <f>IF($AA$1690&lt;85,AA434,AA434-(AA434*#REF!))</f>
        <v>0</v>
      </c>
      <c r="AC434" s="58">
        <f t="shared" si="92"/>
        <v>5.5E-2</v>
      </c>
      <c r="AD434" s="203">
        <f t="shared" si="104"/>
        <v>0</v>
      </c>
      <c r="AE434" s="203">
        <f t="shared" si="105"/>
        <v>0</v>
      </c>
    </row>
    <row r="435" spans="1:31" s="287" customFormat="1" x14ac:dyDescent="0.2">
      <c r="A435" s="35">
        <v>9782408060718</v>
      </c>
      <c r="B435" s="36">
        <v>23</v>
      </c>
      <c r="C435" s="299" t="s">
        <v>296</v>
      </c>
      <c r="D435" s="37" t="s">
        <v>611</v>
      </c>
      <c r="E435" s="37" t="s">
        <v>692</v>
      </c>
      <c r="F435" s="37" t="s">
        <v>3520</v>
      </c>
      <c r="G435" s="37" t="s">
        <v>3519</v>
      </c>
      <c r="H435" s="57">
        <f>VLOOKUP(A435,'02.12.2025'!$A$1:$D$5148,3,FALSE)</f>
        <v>2955</v>
      </c>
      <c r="I435" s="38"/>
      <c r="J435" s="38">
        <v>200</v>
      </c>
      <c r="K435" s="39"/>
      <c r="L435" s="39"/>
      <c r="M435" s="121">
        <v>45952</v>
      </c>
      <c r="N435" s="39" t="s">
        <v>28</v>
      </c>
      <c r="O435" s="36">
        <v>9782408060718</v>
      </c>
      <c r="P435" s="38" t="s">
        <v>3521</v>
      </c>
      <c r="Q435" s="123">
        <v>8046110</v>
      </c>
      <c r="R435" s="40">
        <v>13.9</v>
      </c>
      <c r="S435" s="124">
        <f t="shared" si="100"/>
        <v>13.175355450236967</v>
      </c>
      <c r="T435" s="263">
        <v>5.5E-2</v>
      </c>
      <c r="U435" s="123"/>
      <c r="V435" s="124">
        <f t="shared" si="93"/>
        <v>0</v>
      </c>
      <c r="W435" s="124">
        <f t="shared" si="91"/>
        <v>0</v>
      </c>
      <c r="X435" s="124"/>
      <c r="Y435" s="124"/>
      <c r="Z435" s="124"/>
      <c r="AA435" s="203">
        <f>W435/(1+AC435)</f>
        <v>0</v>
      </c>
      <c r="AB435" s="203">
        <f>IF($AA$1690&lt;85,AA435,AA435-(AA435*#REF!))</f>
        <v>0</v>
      </c>
      <c r="AC435" s="58">
        <f t="shared" si="92"/>
        <v>5.5E-2</v>
      </c>
      <c r="AD435" s="203">
        <f>+AB435*AC435</f>
        <v>0</v>
      </c>
      <c r="AE435" s="203">
        <f>+AB435+AD435</f>
        <v>0</v>
      </c>
    </row>
    <row r="436" spans="1:31" s="283" customFormat="1" x14ac:dyDescent="0.2">
      <c r="A436" s="126">
        <v>9782408053000</v>
      </c>
      <c r="B436" s="127">
        <v>23</v>
      </c>
      <c r="C436" s="65" t="s">
        <v>296</v>
      </c>
      <c r="D436" s="65" t="s">
        <v>611</v>
      </c>
      <c r="E436" s="65" t="s">
        <v>754</v>
      </c>
      <c r="F436" s="86"/>
      <c r="G436" s="65" t="s">
        <v>755</v>
      </c>
      <c r="H436" s="67">
        <f>VLOOKUP(A436,'02.12.2025'!$A$1:$D$5148,3,FALSE)</f>
        <v>1153</v>
      </c>
      <c r="I436" s="67"/>
      <c r="J436" s="67">
        <v>200</v>
      </c>
      <c r="K436" s="128"/>
      <c r="L436" s="128"/>
      <c r="M436" s="128">
        <v>45602</v>
      </c>
      <c r="N436" s="129"/>
      <c r="O436" s="130">
        <v>9782408053000</v>
      </c>
      <c r="P436" s="68" t="s">
        <v>756</v>
      </c>
      <c r="Q436" s="68">
        <v>5914505</v>
      </c>
      <c r="R436" s="131">
        <v>5.2</v>
      </c>
      <c r="S436" s="131">
        <f t="shared" si="100"/>
        <v>4.9289099526066353</v>
      </c>
      <c r="T436" s="257">
        <v>5.5E-2</v>
      </c>
      <c r="U436" s="68"/>
      <c r="V436" s="131">
        <f t="shared" si="93"/>
        <v>0</v>
      </c>
      <c r="W436" s="131">
        <f t="shared" si="91"/>
        <v>0</v>
      </c>
      <c r="X436" s="131"/>
      <c r="Y436" s="131"/>
      <c r="Z436" s="131"/>
      <c r="AA436" s="203">
        <f t="shared" si="97"/>
        <v>0</v>
      </c>
      <c r="AB436" s="203">
        <f>IF($AA$1690&lt;85,AA436,AA436-(AA436*#REF!))</f>
        <v>0</v>
      </c>
      <c r="AC436" s="58">
        <f t="shared" si="92"/>
        <v>5.5E-2</v>
      </c>
      <c r="AD436" s="203">
        <f t="shared" si="104"/>
        <v>0</v>
      </c>
      <c r="AE436" s="203">
        <f t="shared" si="105"/>
        <v>0</v>
      </c>
    </row>
    <row r="437" spans="1:31" s="283" customFormat="1" x14ac:dyDescent="0.2">
      <c r="A437" s="126">
        <v>9782408014698</v>
      </c>
      <c r="B437" s="127">
        <v>23</v>
      </c>
      <c r="C437" s="65" t="s">
        <v>296</v>
      </c>
      <c r="D437" s="65" t="s">
        <v>611</v>
      </c>
      <c r="E437" s="65" t="s">
        <v>754</v>
      </c>
      <c r="F437" s="86"/>
      <c r="G437" s="65" t="s">
        <v>757</v>
      </c>
      <c r="H437" s="67">
        <f>VLOOKUP(A437,'02.12.2025'!$A$1:$D$5148,3,FALSE)</f>
        <v>104</v>
      </c>
      <c r="I437" s="67"/>
      <c r="J437" s="67">
        <v>300</v>
      </c>
      <c r="K437" s="128"/>
      <c r="L437" s="128"/>
      <c r="M437" s="128">
        <v>43747</v>
      </c>
      <c r="N437" s="129"/>
      <c r="O437" s="130">
        <v>9782408014698</v>
      </c>
      <c r="P437" s="68" t="s">
        <v>758</v>
      </c>
      <c r="Q437" s="68">
        <v>5763892</v>
      </c>
      <c r="R437" s="131">
        <v>5.2</v>
      </c>
      <c r="S437" s="131">
        <f t="shared" si="100"/>
        <v>4.9289099526066353</v>
      </c>
      <c r="T437" s="257">
        <v>5.5E-2</v>
      </c>
      <c r="U437" s="68"/>
      <c r="V437" s="131">
        <f t="shared" si="93"/>
        <v>0</v>
      </c>
      <c r="W437" s="131">
        <f t="shared" si="91"/>
        <v>0</v>
      </c>
      <c r="X437" s="131"/>
      <c r="Y437" s="131"/>
      <c r="Z437" s="131"/>
      <c r="AA437" s="203">
        <f t="shared" si="97"/>
        <v>0</v>
      </c>
      <c r="AB437" s="203">
        <f>IF($AA$1690&lt;85,AA437,AA437-(AA437*#REF!))</f>
        <v>0</v>
      </c>
      <c r="AC437" s="58">
        <f t="shared" si="92"/>
        <v>5.5E-2</v>
      </c>
      <c r="AD437" s="203">
        <f t="shared" si="104"/>
        <v>0</v>
      </c>
      <c r="AE437" s="203">
        <f t="shared" si="105"/>
        <v>0</v>
      </c>
    </row>
    <row r="438" spans="1:31" s="288" customFormat="1" x14ac:dyDescent="0.2">
      <c r="A438" s="132">
        <v>9782408020910</v>
      </c>
      <c r="B438" s="133">
        <v>23</v>
      </c>
      <c r="C438" s="134" t="s">
        <v>296</v>
      </c>
      <c r="D438" s="134" t="s">
        <v>611</v>
      </c>
      <c r="E438" s="134" t="s">
        <v>754</v>
      </c>
      <c r="F438" s="135"/>
      <c r="G438" s="134" t="s">
        <v>759</v>
      </c>
      <c r="H438" s="136">
        <f>VLOOKUP(A438,'02.12.2025'!$A$1:$D$5148,3,FALSE)</f>
        <v>0</v>
      </c>
      <c r="I438" s="136" t="s">
        <v>191</v>
      </c>
      <c r="J438" s="136">
        <v>300</v>
      </c>
      <c r="K438" s="137"/>
      <c r="L438" s="137"/>
      <c r="M438" s="137">
        <v>44139</v>
      </c>
      <c r="N438" s="138"/>
      <c r="O438" s="139">
        <v>9782408020910</v>
      </c>
      <c r="P438" s="140" t="s">
        <v>760</v>
      </c>
      <c r="Q438" s="140">
        <v>5514851</v>
      </c>
      <c r="R438" s="141">
        <v>5.2</v>
      </c>
      <c r="S438" s="141">
        <f t="shared" si="100"/>
        <v>4.9289099526066353</v>
      </c>
      <c r="T438" s="260">
        <v>5.5E-2</v>
      </c>
      <c r="U438" s="140"/>
      <c r="V438" s="141">
        <f t="shared" si="93"/>
        <v>0</v>
      </c>
      <c r="W438" s="141">
        <f t="shared" si="91"/>
        <v>0</v>
      </c>
      <c r="X438" s="141"/>
      <c r="Y438" s="141"/>
      <c r="Z438" s="141"/>
      <c r="AA438" s="203">
        <f t="shared" si="97"/>
        <v>0</v>
      </c>
      <c r="AB438" s="203">
        <f>IF($AA$1690&lt;85,AA438,AA438-(AA438*#REF!))</f>
        <v>0</v>
      </c>
      <c r="AC438" s="58">
        <f t="shared" si="92"/>
        <v>5.5E-2</v>
      </c>
      <c r="AD438" s="203">
        <f t="shared" si="104"/>
        <v>0</v>
      </c>
      <c r="AE438" s="203">
        <f t="shared" si="105"/>
        <v>0</v>
      </c>
    </row>
    <row r="439" spans="1:31" s="283" customFormat="1" x14ac:dyDescent="0.2">
      <c r="A439" s="126">
        <v>9782408028787</v>
      </c>
      <c r="B439" s="127">
        <v>23</v>
      </c>
      <c r="C439" s="65" t="s">
        <v>296</v>
      </c>
      <c r="D439" s="65" t="s">
        <v>611</v>
      </c>
      <c r="E439" s="86" t="s">
        <v>754</v>
      </c>
      <c r="F439" s="86"/>
      <c r="G439" s="65" t="s">
        <v>761</v>
      </c>
      <c r="H439" s="67">
        <f>VLOOKUP(A439,'02.12.2025'!$A$1:$D$5148,3,FALSE)</f>
        <v>253</v>
      </c>
      <c r="I439" s="67"/>
      <c r="J439" s="67">
        <v>300</v>
      </c>
      <c r="K439" s="128"/>
      <c r="L439" s="128"/>
      <c r="M439" s="128">
        <v>44699</v>
      </c>
      <c r="N439" s="129"/>
      <c r="O439" s="130">
        <v>9782408028787</v>
      </c>
      <c r="P439" s="68" t="s">
        <v>762</v>
      </c>
      <c r="Q439" s="68">
        <v>3075767</v>
      </c>
      <c r="R439" s="131">
        <v>5.2</v>
      </c>
      <c r="S439" s="131">
        <f t="shared" si="100"/>
        <v>4.9289099526066353</v>
      </c>
      <c r="T439" s="257">
        <v>5.5E-2</v>
      </c>
      <c r="U439" s="68"/>
      <c r="V439" s="131">
        <f t="shared" si="93"/>
        <v>0</v>
      </c>
      <c r="W439" s="131">
        <f t="shared" si="91"/>
        <v>0</v>
      </c>
      <c r="X439" s="131"/>
      <c r="Y439" s="131"/>
      <c r="Z439" s="131"/>
      <c r="AA439" s="203">
        <f t="shared" si="97"/>
        <v>0</v>
      </c>
      <c r="AB439" s="203">
        <f>IF($AA$1690&lt;85,AA439,AA439-(AA439*#REF!))</f>
        <v>0</v>
      </c>
      <c r="AC439" s="58">
        <f t="shared" si="92"/>
        <v>5.5E-2</v>
      </c>
      <c r="AD439" s="203">
        <f t="shared" si="104"/>
        <v>0</v>
      </c>
      <c r="AE439" s="203">
        <f t="shared" si="105"/>
        <v>0</v>
      </c>
    </row>
    <row r="440" spans="1:31" s="283" customFormat="1" x14ac:dyDescent="0.2">
      <c r="A440" s="71">
        <v>9782408051259</v>
      </c>
      <c r="B440" s="72">
        <v>23</v>
      </c>
      <c r="C440" s="297" t="s">
        <v>296</v>
      </c>
      <c r="D440" s="73" t="s">
        <v>611</v>
      </c>
      <c r="E440" s="73" t="s">
        <v>754</v>
      </c>
      <c r="F440" s="73"/>
      <c r="G440" s="73" t="s">
        <v>763</v>
      </c>
      <c r="H440" s="67">
        <f>VLOOKUP(A440,'02.12.2025'!$A$1:$D$5148,3,FALSE)</f>
        <v>7121</v>
      </c>
      <c r="I440" s="74"/>
      <c r="J440" s="74">
        <v>200</v>
      </c>
      <c r="K440" s="75"/>
      <c r="L440" s="75"/>
      <c r="M440" s="75">
        <v>45350</v>
      </c>
      <c r="N440" s="75"/>
      <c r="O440" s="72">
        <v>9782408051259</v>
      </c>
      <c r="P440" s="74" t="s">
        <v>764</v>
      </c>
      <c r="Q440" s="68">
        <v>3217073</v>
      </c>
      <c r="R440" s="70">
        <v>5.2</v>
      </c>
      <c r="S440" s="131">
        <f t="shared" si="100"/>
        <v>4.9289099526066353</v>
      </c>
      <c r="T440" s="259">
        <v>5.5E-2</v>
      </c>
      <c r="U440" s="68"/>
      <c r="V440" s="131">
        <f t="shared" si="93"/>
        <v>0</v>
      </c>
      <c r="W440" s="131">
        <f t="shared" si="91"/>
        <v>0</v>
      </c>
      <c r="X440" s="131"/>
      <c r="Y440" s="131"/>
      <c r="Z440" s="131"/>
      <c r="AA440" s="203">
        <f t="shared" si="97"/>
        <v>0</v>
      </c>
      <c r="AB440" s="203">
        <f>IF($AA$1690&lt;85,AA440,AA440-(AA440*#REF!))</f>
        <v>0</v>
      </c>
      <c r="AC440" s="58">
        <f t="shared" si="92"/>
        <v>5.5E-2</v>
      </c>
      <c r="AD440" s="203">
        <f t="shared" si="104"/>
        <v>0</v>
      </c>
      <c r="AE440" s="203">
        <f t="shared" si="105"/>
        <v>0</v>
      </c>
    </row>
    <row r="441" spans="1:31" s="283" customFormat="1" x14ac:dyDescent="0.2">
      <c r="A441" s="126">
        <v>9782408036041</v>
      </c>
      <c r="B441" s="127">
        <v>23</v>
      </c>
      <c r="C441" s="65" t="s">
        <v>296</v>
      </c>
      <c r="D441" s="65" t="s">
        <v>611</v>
      </c>
      <c r="E441" s="65" t="s">
        <v>754</v>
      </c>
      <c r="F441" s="86"/>
      <c r="G441" s="65" t="s">
        <v>765</v>
      </c>
      <c r="H441" s="67">
        <f>VLOOKUP(A441,'02.12.2025'!$A$1:$D$5148,3,FALSE)</f>
        <v>180</v>
      </c>
      <c r="I441" s="67"/>
      <c r="J441" s="67">
        <v>300</v>
      </c>
      <c r="K441" s="128"/>
      <c r="L441" s="128"/>
      <c r="M441" s="128">
        <v>44937</v>
      </c>
      <c r="N441" s="129"/>
      <c r="O441" s="130">
        <v>9782408036041</v>
      </c>
      <c r="P441" s="68" t="s">
        <v>766</v>
      </c>
      <c r="Q441" s="68">
        <v>1393896</v>
      </c>
      <c r="R441" s="131">
        <v>5.2</v>
      </c>
      <c r="S441" s="131">
        <f t="shared" si="100"/>
        <v>4.9289099526066353</v>
      </c>
      <c r="T441" s="257">
        <v>5.5E-2</v>
      </c>
      <c r="U441" s="68"/>
      <c r="V441" s="131">
        <f t="shared" si="93"/>
        <v>0</v>
      </c>
      <c r="W441" s="131">
        <f t="shared" si="91"/>
        <v>0</v>
      </c>
      <c r="X441" s="131"/>
      <c r="Y441" s="131"/>
      <c r="Z441" s="131"/>
      <c r="AA441" s="203">
        <f t="shared" si="97"/>
        <v>0</v>
      </c>
      <c r="AB441" s="203">
        <f>IF($AA$1690&lt;85,AA441,AA441-(AA441*#REF!))</f>
        <v>0</v>
      </c>
      <c r="AC441" s="58">
        <f t="shared" si="92"/>
        <v>5.5E-2</v>
      </c>
      <c r="AD441" s="203">
        <f t="shared" si="104"/>
        <v>0</v>
      </c>
      <c r="AE441" s="203">
        <f t="shared" si="105"/>
        <v>0</v>
      </c>
    </row>
    <row r="442" spans="1:31" s="283" customFormat="1" x14ac:dyDescent="0.2">
      <c r="A442" s="126">
        <v>9782408036102</v>
      </c>
      <c r="B442" s="127">
        <v>23</v>
      </c>
      <c r="C442" s="65" t="s">
        <v>296</v>
      </c>
      <c r="D442" s="65" t="s">
        <v>611</v>
      </c>
      <c r="E442" s="65" t="s">
        <v>754</v>
      </c>
      <c r="F442" s="86"/>
      <c r="G442" s="65" t="s">
        <v>767</v>
      </c>
      <c r="H442" s="67">
        <f>VLOOKUP(A442,'02.12.2025'!$A$1:$D$5148,3,FALSE)</f>
        <v>1537</v>
      </c>
      <c r="I442" s="67"/>
      <c r="J442" s="67">
        <v>300</v>
      </c>
      <c r="K442" s="128"/>
      <c r="L442" s="128"/>
      <c r="M442" s="128">
        <v>45161</v>
      </c>
      <c r="N442" s="129"/>
      <c r="O442" s="130">
        <v>9782408036102</v>
      </c>
      <c r="P442" s="68" t="s">
        <v>768</v>
      </c>
      <c r="Q442" s="68">
        <v>1418267</v>
      </c>
      <c r="R442" s="131">
        <v>5.2</v>
      </c>
      <c r="S442" s="131">
        <f t="shared" si="100"/>
        <v>4.9289099526066353</v>
      </c>
      <c r="T442" s="257">
        <v>5.5E-2</v>
      </c>
      <c r="U442" s="68"/>
      <c r="V442" s="131">
        <f t="shared" si="93"/>
        <v>0</v>
      </c>
      <c r="W442" s="131">
        <f t="shared" si="91"/>
        <v>0</v>
      </c>
      <c r="X442" s="131"/>
      <c r="Y442" s="131"/>
      <c r="Z442" s="131"/>
      <c r="AA442" s="203">
        <f t="shared" si="97"/>
        <v>0</v>
      </c>
      <c r="AB442" s="203">
        <f>IF($AA$1690&lt;85,AA442,AA442-(AA442*#REF!))</f>
        <v>0</v>
      </c>
      <c r="AC442" s="58">
        <f t="shared" si="92"/>
        <v>5.5E-2</v>
      </c>
      <c r="AD442" s="203">
        <f t="shared" si="104"/>
        <v>0</v>
      </c>
      <c r="AE442" s="203">
        <f t="shared" si="105"/>
        <v>0</v>
      </c>
    </row>
    <row r="443" spans="1:31" s="283" customFormat="1" x14ac:dyDescent="0.2">
      <c r="A443" s="126">
        <v>9782408036089</v>
      </c>
      <c r="B443" s="127">
        <v>23</v>
      </c>
      <c r="C443" s="65" t="s">
        <v>296</v>
      </c>
      <c r="D443" s="65" t="s">
        <v>611</v>
      </c>
      <c r="E443" s="65" t="s">
        <v>754</v>
      </c>
      <c r="F443" s="86"/>
      <c r="G443" s="65" t="s">
        <v>769</v>
      </c>
      <c r="H443" s="67">
        <f>VLOOKUP(A443,'02.12.2025'!$A$1:$D$5148,3,FALSE)</f>
        <v>983</v>
      </c>
      <c r="I443" s="67"/>
      <c r="J443" s="67">
        <v>200</v>
      </c>
      <c r="K443" s="128"/>
      <c r="L443" s="128"/>
      <c r="M443" s="128">
        <v>45056</v>
      </c>
      <c r="N443" s="129"/>
      <c r="O443" s="130">
        <v>9782408036089</v>
      </c>
      <c r="P443" s="68" t="s">
        <v>770</v>
      </c>
      <c r="Q443" s="68">
        <v>1418390</v>
      </c>
      <c r="R443" s="131">
        <v>5.2</v>
      </c>
      <c r="S443" s="131">
        <f t="shared" ref="S443:S460" si="106">R443/(1+T443)</f>
        <v>4.9289099526066353</v>
      </c>
      <c r="T443" s="257">
        <v>5.5E-2</v>
      </c>
      <c r="U443" s="68"/>
      <c r="V443" s="131">
        <f t="shared" si="93"/>
        <v>0</v>
      </c>
      <c r="W443" s="131">
        <f t="shared" si="91"/>
        <v>0</v>
      </c>
      <c r="X443" s="131"/>
      <c r="Y443" s="131"/>
      <c r="Z443" s="131"/>
      <c r="AA443" s="203">
        <f t="shared" si="97"/>
        <v>0</v>
      </c>
      <c r="AB443" s="203">
        <f>IF($AA$1690&lt;85,AA443,AA443-(AA443*#REF!))</f>
        <v>0</v>
      </c>
      <c r="AC443" s="58">
        <f t="shared" si="92"/>
        <v>5.5E-2</v>
      </c>
      <c r="AD443" s="203">
        <f t="shared" si="104"/>
        <v>0</v>
      </c>
      <c r="AE443" s="203">
        <f t="shared" si="105"/>
        <v>0</v>
      </c>
    </row>
    <row r="444" spans="1:31" s="283" customFormat="1" x14ac:dyDescent="0.2">
      <c r="A444" s="126">
        <v>9782408041977</v>
      </c>
      <c r="B444" s="127">
        <v>23</v>
      </c>
      <c r="C444" s="65" t="s">
        <v>296</v>
      </c>
      <c r="D444" s="65" t="s">
        <v>611</v>
      </c>
      <c r="E444" s="65" t="s">
        <v>754</v>
      </c>
      <c r="F444" s="86"/>
      <c r="G444" s="65" t="s">
        <v>771</v>
      </c>
      <c r="H444" s="67">
        <f>VLOOKUP(A444,'02.12.2025'!$A$1:$D$5148,3,FALSE)</f>
        <v>584</v>
      </c>
      <c r="I444" s="67"/>
      <c r="J444" s="67">
        <v>300</v>
      </c>
      <c r="K444" s="128"/>
      <c r="L444" s="128"/>
      <c r="M444" s="128">
        <v>45056</v>
      </c>
      <c r="N444" s="129"/>
      <c r="O444" s="130">
        <v>9782408041977</v>
      </c>
      <c r="P444" s="68" t="s">
        <v>772</v>
      </c>
      <c r="Q444" s="68">
        <v>6119243</v>
      </c>
      <c r="R444" s="131">
        <v>5.2</v>
      </c>
      <c r="S444" s="131">
        <f t="shared" si="106"/>
        <v>4.9289099526066353</v>
      </c>
      <c r="T444" s="257">
        <v>5.5E-2</v>
      </c>
      <c r="U444" s="68"/>
      <c r="V444" s="131">
        <f t="shared" si="93"/>
        <v>0</v>
      </c>
      <c r="W444" s="131">
        <f t="shared" si="91"/>
        <v>0</v>
      </c>
      <c r="X444" s="131"/>
      <c r="Y444" s="131"/>
      <c r="Z444" s="131"/>
      <c r="AA444" s="203">
        <f t="shared" si="97"/>
        <v>0</v>
      </c>
      <c r="AB444" s="203">
        <f>IF($AA$1690&lt;85,AA444,AA444-(AA444*#REF!))</f>
        <v>0</v>
      </c>
      <c r="AC444" s="58">
        <f t="shared" si="92"/>
        <v>5.5E-2</v>
      </c>
      <c r="AD444" s="203">
        <f t="shared" si="104"/>
        <v>0</v>
      </c>
      <c r="AE444" s="203">
        <f t="shared" si="105"/>
        <v>0</v>
      </c>
    </row>
    <row r="445" spans="1:31" s="288" customFormat="1" x14ac:dyDescent="0.2">
      <c r="A445" s="132">
        <v>9782408033606</v>
      </c>
      <c r="B445" s="133">
        <v>23</v>
      </c>
      <c r="C445" s="134" t="s">
        <v>296</v>
      </c>
      <c r="D445" s="134" t="s">
        <v>611</v>
      </c>
      <c r="E445" s="134" t="s">
        <v>754</v>
      </c>
      <c r="F445" s="135"/>
      <c r="G445" s="134" t="s">
        <v>773</v>
      </c>
      <c r="H445" s="136">
        <f>VLOOKUP(A445,'02.12.2025'!$A$1:$D$5148,3,FALSE)</f>
        <v>0</v>
      </c>
      <c r="I445" s="136" t="s">
        <v>191</v>
      </c>
      <c r="J445" s="136">
        <v>300</v>
      </c>
      <c r="K445" s="137"/>
      <c r="L445" s="137"/>
      <c r="M445" s="137">
        <v>44699</v>
      </c>
      <c r="N445" s="138"/>
      <c r="O445" s="139">
        <v>9782408033606</v>
      </c>
      <c r="P445" s="140" t="s">
        <v>774</v>
      </c>
      <c r="Q445" s="140">
        <v>7686064</v>
      </c>
      <c r="R445" s="141">
        <v>5.2</v>
      </c>
      <c r="S445" s="141">
        <f t="shared" si="106"/>
        <v>4.9289099526066353</v>
      </c>
      <c r="T445" s="260">
        <v>5.5E-2</v>
      </c>
      <c r="U445" s="140"/>
      <c r="V445" s="141">
        <f t="shared" si="93"/>
        <v>0</v>
      </c>
      <c r="W445" s="141">
        <f t="shared" si="91"/>
        <v>0</v>
      </c>
      <c r="X445" s="141"/>
      <c r="Y445" s="141"/>
      <c r="Z445" s="141"/>
      <c r="AA445" s="203">
        <f t="shared" si="97"/>
        <v>0</v>
      </c>
      <c r="AB445" s="203">
        <f>IF($AA$1690&lt;85,AA445,AA445-(AA445*#REF!))</f>
        <v>0</v>
      </c>
      <c r="AC445" s="58">
        <f t="shared" si="92"/>
        <v>5.5E-2</v>
      </c>
      <c r="AD445" s="203">
        <f t="shared" si="104"/>
        <v>0</v>
      </c>
      <c r="AE445" s="203">
        <f t="shared" si="105"/>
        <v>0</v>
      </c>
    </row>
    <row r="446" spans="1:31" s="283" customFormat="1" x14ac:dyDescent="0.2">
      <c r="A446" s="59">
        <v>9782408050856</v>
      </c>
      <c r="B446" s="60">
        <v>23</v>
      </c>
      <c r="C446" s="154" t="s">
        <v>296</v>
      </c>
      <c r="D446" s="61" t="s">
        <v>611</v>
      </c>
      <c r="E446" s="61" t="s">
        <v>754</v>
      </c>
      <c r="F446" s="61"/>
      <c r="G446" s="61" t="s">
        <v>775</v>
      </c>
      <c r="H446" s="67">
        <f>VLOOKUP(A446,'02.12.2025'!$A$1:$D$5148,3,FALSE)</f>
        <v>810</v>
      </c>
      <c r="I446" s="62"/>
      <c r="J446" s="62">
        <v>200</v>
      </c>
      <c r="K446" s="63"/>
      <c r="L446" s="63"/>
      <c r="M446" s="63">
        <v>45350</v>
      </c>
      <c r="N446" s="63"/>
      <c r="O446" s="60">
        <v>9782408050856</v>
      </c>
      <c r="P446" s="62" t="s">
        <v>776</v>
      </c>
      <c r="Q446" s="68">
        <v>2258243</v>
      </c>
      <c r="R446" s="64">
        <v>5.2</v>
      </c>
      <c r="S446" s="131">
        <f t="shared" si="106"/>
        <v>4.9289099526066353</v>
      </c>
      <c r="T446" s="258">
        <v>5.5E-2</v>
      </c>
      <c r="U446" s="68"/>
      <c r="V446" s="131">
        <f t="shared" si="93"/>
        <v>0</v>
      </c>
      <c r="W446" s="131">
        <f t="shared" si="91"/>
        <v>0</v>
      </c>
      <c r="X446" s="131"/>
      <c r="Y446" s="131"/>
      <c r="Z446" s="131"/>
      <c r="AA446" s="203">
        <f t="shared" si="97"/>
        <v>0</v>
      </c>
      <c r="AB446" s="203">
        <f>IF($AA$1690&lt;85,AA446,AA446-(AA446*#REF!))</f>
        <v>0</v>
      </c>
      <c r="AC446" s="58">
        <f t="shared" si="92"/>
        <v>5.5E-2</v>
      </c>
      <c r="AD446" s="203">
        <f t="shared" si="104"/>
        <v>0</v>
      </c>
      <c r="AE446" s="203">
        <f t="shared" si="105"/>
        <v>0</v>
      </c>
    </row>
    <row r="447" spans="1:31" s="283" customFormat="1" x14ac:dyDescent="0.2">
      <c r="A447" s="126">
        <v>9782408036058</v>
      </c>
      <c r="B447" s="127">
        <v>23</v>
      </c>
      <c r="C447" s="65" t="s">
        <v>296</v>
      </c>
      <c r="D447" s="65" t="s">
        <v>611</v>
      </c>
      <c r="E447" s="65" t="s">
        <v>754</v>
      </c>
      <c r="F447" s="86"/>
      <c r="G447" s="65" t="s">
        <v>777</v>
      </c>
      <c r="H447" s="67">
        <f>VLOOKUP(A447,'02.12.2025'!$A$1:$D$5148,3,FALSE)</f>
        <v>425</v>
      </c>
      <c r="I447" s="67"/>
      <c r="J447" s="67">
        <v>200</v>
      </c>
      <c r="K447" s="128"/>
      <c r="L447" s="128"/>
      <c r="M447" s="128">
        <v>44937</v>
      </c>
      <c r="N447" s="129"/>
      <c r="O447" s="130">
        <v>9782408036058</v>
      </c>
      <c r="P447" s="68" t="s">
        <v>778</v>
      </c>
      <c r="Q447" s="68">
        <v>1394019</v>
      </c>
      <c r="R447" s="131">
        <v>5.2</v>
      </c>
      <c r="S447" s="131">
        <f t="shared" si="106"/>
        <v>4.9289099526066353</v>
      </c>
      <c r="T447" s="257">
        <v>5.5E-2</v>
      </c>
      <c r="U447" s="68"/>
      <c r="V447" s="131">
        <f t="shared" si="93"/>
        <v>0</v>
      </c>
      <c r="W447" s="131">
        <f t="shared" si="91"/>
        <v>0</v>
      </c>
      <c r="X447" s="131"/>
      <c r="Y447" s="131"/>
      <c r="Z447" s="131"/>
      <c r="AA447" s="203">
        <f t="shared" si="97"/>
        <v>0</v>
      </c>
      <c r="AB447" s="203">
        <f>IF($AA$1690&lt;85,AA447,AA447-(AA447*#REF!))</f>
        <v>0</v>
      </c>
      <c r="AC447" s="58">
        <f t="shared" si="92"/>
        <v>5.5E-2</v>
      </c>
      <c r="AD447" s="203">
        <f t="shared" si="104"/>
        <v>0</v>
      </c>
      <c r="AE447" s="203">
        <f t="shared" si="105"/>
        <v>0</v>
      </c>
    </row>
    <row r="448" spans="1:31" s="283" customFormat="1" x14ac:dyDescent="0.2">
      <c r="A448" s="126">
        <v>9782408036119</v>
      </c>
      <c r="B448" s="127">
        <v>23</v>
      </c>
      <c r="C448" s="65" t="s">
        <v>296</v>
      </c>
      <c r="D448" s="65" t="s">
        <v>611</v>
      </c>
      <c r="E448" s="65" t="s">
        <v>754</v>
      </c>
      <c r="F448" s="86"/>
      <c r="G448" s="65" t="s">
        <v>779</v>
      </c>
      <c r="H448" s="67">
        <f>VLOOKUP(A448,'02.12.2025'!$A$1:$D$5148,3,FALSE)</f>
        <v>989</v>
      </c>
      <c r="I448" s="67"/>
      <c r="J448" s="67">
        <v>200</v>
      </c>
      <c r="K448" s="128"/>
      <c r="L448" s="128"/>
      <c r="M448" s="128">
        <v>45056</v>
      </c>
      <c r="N448" s="129"/>
      <c r="O448" s="130">
        <v>9782408036119</v>
      </c>
      <c r="P448" s="68" t="s">
        <v>780</v>
      </c>
      <c r="Q448" s="68">
        <v>1418513</v>
      </c>
      <c r="R448" s="131">
        <v>5.2</v>
      </c>
      <c r="S448" s="131">
        <f t="shared" si="106"/>
        <v>4.9289099526066353</v>
      </c>
      <c r="T448" s="257">
        <v>5.5E-2</v>
      </c>
      <c r="U448" s="68"/>
      <c r="V448" s="131">
        <f t="shared" si="93"/>
        <v>0</v>
      </c>
      <c r="W448" s="131">
        <f t="shared" si="91"/>
        <v>0</v>
      </c>
      <c r="X448" s="131"/>
      <c r="Y448" s="131"/>
      <c r="Z448" s="131"/>
      <c r="AA448" s="203">
        <f t="shared" si="97"/>
        <v>0</v>
      </c>
      <c r="AB448" s="203">
        <f>IF($AA$1690&lt;85,AA448,AA448-(AA448*#REF!))</f>
        <v>0</v>
      </c>
      <c r="AC448" s="58">
        <f t="shared" si="92"/>
        <v>5.5E-2</v>
      </c>
      <c r="AD448" s="203">
        <f t="shared" si="104"/>
        <v>0</v>
      </c>
      <c r="AE448" s="203">
        <f t="shared" si="105"/>
        <v>0</v>
      </c>
    </row>
    <row r="449" spans="1:31" s="283" customFormat="1" x14ac:dyDescent="0.2">
      <c r="A449" s="126">
        <v>9782408033620</v>
      </c>
      <c r="B449" s="127">
        <v>23</v>
      </c>
      <c r="C449" s="65" t="s">
        <v>296</v>
      </c>
      <c r="D449" s="65" t="s">
        <v>611</v>
      </c>
      <c r="E449" s="65" t="s">
        <v>754</v>
      </c>
      <c r="F449" s="86"/>
      <c r="G449" s="65" t="s">
        <v>781</v>
      </c>
      <c r="H449" s="67">
        <f>VLOOKUP(A449,'02.12.2025'!$A$1:$D$5148,3,FALSE)</f>
        <v>1629</v>
      </c>
      <c r="I449" s="67"/>
      <c r="J449" s="67">
        <v>200</v>
      </c>
      <c r="K449" s="128"/>
      <c r="L449" s="128"/>
      <c r="M449" s="128">
        <v>44636</v>
      </c>
      <c r="N449" s="129"/>
      <c r="O449" s="130">
        <v>9782408033620</v>
      </c>
      <c r="P449" s="68" t="s">
        <v>782</v>
      </c>
      <c r="Q449" s="68">
        <v>7686187</v>
      </c>
      <c r="R449" s="131">
        <v>5.2</v>
      </c>
      <c r="S449" s="131">
        <f t="shared" si="106"/>
        <v>4.9289099526066353</v>
      </c>
      <c r="T449" s="257">
        <v>5.5E-2</v>
      </c>
      <c r="U449" s="68"/>
      <c r="V449" s="131">
        <f t="shared" si="93"/>
        <v>0</v>
      </c>
      <c r="W449" s="131">
        <f t="shared" si="91"/>
        <v>0</v>
      </c>
      <c r="X449" s="131"/>
      <c r="Y449" s="131"/>
      <c r="Z449" s="131"/>
      <c r="AA449" s="203">
        <f t="shared" si="97"/>
        <v>0</v>
      </c>
      <c r="AB449" s="203">
        <f>IF($AA$1690&lt;85,AA449,AA449-(AA449*#REF!))</f>
        <v>0</v>
      </c>
      <c r="AC449" s="58">
        <f t="shared" si="92"/>
        <v>5.5E-2</v>
      </c>
      <c r="AD449" s="203">
        <f t="shared" si="104"/>
        <v>0</v>
      </c>
      <c r="AE449" s="203">
        <f t="shared" si="105"/>
        <v>0</v>
      </c>
    </row>
    <row r="450" spans="1:31" s="283" customFormat="1" x14ac:dyDescent="0.2">
      <c r="A450" s="126">
        <v>9782408036072</v>
      </c>
      <c r="B450" s="127">
        <v>23</v>
      </c>
      <c r="C450" s="65" t="s">
        <v>296</v>
      </c>
      <c r="D450" s="65" t="s">
        <v>611</v>
      </c>
      <c r="E450" s="65" t="s">
        <v>754</v>
      </c>
      <c r="F450" s="86"/>
      <c r="G450" s="65" t="s">
        <v>783</v>
      </c>
      <c r="H450" s="67">
        <f>VLOOKUP(A450,'02.12.2025'!$A$1:$D$5148,3,FALSE)</f>
        <v>440</v>
      </c>
      <c r="I450" s="67"/>
      <c r="J450" s="67">
        <v>200</v>
      </c>
      <c r="K450" s="128"/>
      <c r="L450" s="128"/>
      <c r="M450" s="128">
        <v>45232</v>
      </c>
      <c r="N450" s="129"/>
      <c r="O450" s="130">
        <v>9782408036072</v>
      </c>
      <c r="P450" s="68" t="s">
        <v>784</v>
      </c>
      <c r="Q450" s="68">
        <v>1394265</v>
      </c>
      <c r="R450" s="131">
        <v>5.2</v>
      </c>
      <c r="S450" s="131">
        <f t="shared" si="106"/>
        <v>4.9289099526066353</v>
      </c>
      <c r="T450" s="257">
        <v>5.5E-2</v>
      </c>
      <c r="U450" s="68"/>
      <c r="V450" s="131">
        <f t="shared" si="93"/>
        <v>0</v>
      </c>
      <c r="W450" s="131">
        <f t="shared" ref="W450:W513" si="107">R450*U450</f>
        <v>0</v>
      </c>
      <c r="X450" s="131"/>
      <c r="Y450" s="131"/>
      <c r="Z450" s="131"/>
      <c r="AA450" s="203">
        <f t="shared" si="97"/>
        <v>0</v>
      </c>
      <c r="AB450" s="203">
        <f>IF($AA$1690&lt;85,AA450,AA450-(AA450*#REF!))</f>
        <v>0</v>
      </c>
      <c r="AC450" s="58">
        <f t="shared" ref="AC450:AC513" si="108">IF(T450=5.5%,0.055,IF(T450=20%,0.2,IF(T450=2.1%,0.021)))</f>
        <v>5.5E-2</v>
      </c>
      <c r="AD450" s="203">
        <f t="shared" si="104"/>
        <v>0</v>
      </c>
      <c r="AE450" s="203">
        <f t="shared" si="105"/>
        <v>0</v>
      </c>
    </row>
    <row r="451" spans="1:31" s="283" customFormat="1" x14ac:dyDescent="0.2">
      <c r="A451" s="126">
        <v>9782408036027</v>
      </c>
      <c r="B451" s="127">
        <v>24</v>
      </c>
      <c r="C451" s="65" t="s">
        <v>785</v>
      </c>
      <c r="D451" s="65" t="s">
        <v>611</v>
      </c>
      <c r="E451" s="65" t="s">
        <v>754</v>
      </c>
      <c r="F451" s="86"/>
      <c r="G451" s="65" t="s">
        <v>786</v>
      </c>
      <c r="H451" s="67">
        <f>VLOOKUP(A451,'02.12.2025'!$A$1:$D$5148,3,FALSE)</f>
        <v>1682</v>
      </c>
      <c r="I451" s="67"/>
      <c r="J451" s="67">
        <v>300</v>
      </c>
      <c r="K451" s="128"/>
      <c r="L451" s="128"/>
      <c r="M451" s="128">
        <v>45161</v>
      </c>
      <c r="N451" s="129"/>
      <c r="O451" s="130">
        <v>9782408036027</v>
      </c>
      <c r="P451" s="68" t="s">
        <v>787</v>
      </c>
      <c r="Q451" s="68">
        <v>1394388</v>
      </c>
      <c r="R451" s="131">
        <v>5.2</v>
      </c>
      <c r="S451" s="131">
        <f t="shared" si="106"/>
        <v>4.9289099526066353</v>
      </c>
      <c r="T451" s="257">
        <v>5.5E-2</v>
      </c>
      <c r="U451" s="68"/>
      <c r="V451" s="131">
        <f t="shared" si="93"/>
        <v>0</v>
      </c>
      <c r="W451" s="131">
        <f t="shared" si="107"/>
        <v>0</v>
      </c>
      <c r="X451" s="131"/>
      <c r="Y451" s="131"/>
      <c r="Z451" s="131"/>
      <c r="AA451" s="203">
        <f t="shared" si="97"/>
        <v>0</v>
      </c>
      <c r="AB451" s="203">
        <f>IF($AA$1690&lt;85,AA451,AA451-(AA451*#REF!))</f>
        <v>0</v>
      </c>
      <c r="AC451" s="58">
        <f t="shared" si="108"/>
        <v>5.5E-2</v>
      </c>
      <c r="AD451" s="203">
        <f t="shared" si="104"/>
        <v>0</v>
      </c>
      <c r="AE451" s="203">
        <f t="shared" si="105"/>
        <v>0</v>
      </c>
    </row>
    <row r="452" spans="1:31" s="283" customFormat="1" x14ac:dyDescent="0.2">
      <c r="A452" s="126">
        <v>9782408052997</v>
      </c>
      <c r="B452" s="127">
        <v>24</v>
      </c>
      <c r="C452" s="65" t="s">
        <v>296</v>
      </c>
      <c r="D452" s="65" t="s">
        <v>611</v>
      </c>
      <c r="E452" s="65" t="s">
        <v>754</v>
      </c>
      <c r="F452" s="86" t="s">
        <v>389</v>
      </c>
      <c r="G452" s="65" t="s">
        <v>789</v>
      </c>
      <c r="H452" s="67">
        <f>VLOOKUP(A452,'02.12.2025'!$A$1:$D$5148,3,FALSE)</f>
        <v>119</v>
      </c>
      <c r="I452" s="67"/>
      <c r="J452" s="67">
        <v>200</v>
      </c>
      <c r="K452" s="128"/>
      <c r="L452" s="128"/>
      <c r="M452" s="128">
        <v>45602</v>
      </c>
      <c r="N452" s="129"/>
      <c r="O452" s="130">
        <v>9782408052997</v>
      </c>
      <c r="P452" s="68" t="s">
        <v>790</v>
      </c>
      <c r="Q452" s="68">
        <v>5913644</v>
      </c>
      <c r="R452" s="131">
        <v>5.2</v>
      </c>
      <c r="S452" s="131">
        <f t="shared" si="106"/>
        <v>4.9289099526066353</v>
      </c>
      <c r="T452" s="257">
        <v>5.5E-2</v>
      </c>
      <c r="U452" s="68"/>
      <c r="V452" s="131">
        <f t="shared" si="93"/>
        <v>0</v>
      </c>
      <c r="W452" s="131">
        <f t="shared" si="107"/>
        <v>0</v>
      </c>
      <c r="X452" s="131"/>
      <c r="Y452" s="131"/>
      <c r="Z452" s="131"/>
      <c r="AA452" s="69">
        <f t="shared" si="97"/>
        <v>0</v>
      </c>
      <c r="AB452" s="69">
        <f>IF($AA$1690&lt;85,AA452,AA452-(AA452*#REF!))</f>
        <v>0</v>
      </c>
      <c r="AC452" s="48">
        <f t="shared" si="108"/>
        <v>5.5E-2</v>
      </c>
      <c r="AD452" s="69">
        <f t="shared" si="104"/>
        <v>0</v>
      </c>
      <c r="AE452" s="69">
        <f t="shared" si="105"/>
        <v>0</v>
      </c>
    </row>
    <row r="453" spans="1:31" s="283" customFormat="1" x14ac:dyDescent="0.2">
      <c r="A453" s="126">
        <v>9782408032166</v>
      </c>
      <c r="B453" s="127">
        <v>24</v>
      </c>
      <c r="C453" s="65" t="s">
        <v>296</v>
      </c>
      <c r="D453" s="65" t="s">
        <v>611</v>
      </c>
      <c r="E453" s="65" t="s">
        <v>754</v>
      </c>
      <c r="F453" s="86" t="s">
        <v>389</v>
      </c>
      <c r="G453" s="65" t="s">
        <v>664</v>
      </c>
      <c r="H453" s="67">
        <f>VLOOKUP(A453,'02.12.2025'!$A$1:$D$5148,3,FALSE)</f>
        <v>2329</v>
      </c>
      <c r="I453" s="67"/>
      <c r="J453" s="67">
        <v>200</v>
      </c>
      <c r="K453" s="128"/>
      <c r="L453" s="128"/>
      <c r="M453" s="128">
        <v>44510</v>
      </c>
      <c r="N453" s="129"/>
      <c r="O453" s="130">
        <v>9782408032166</v>
      </c>
      <c r="P453" s="68" t="s">
        <v>791</v>
      </c>
      <c r="Q453" s="68">
        <v>5983415</v>
      </c>
      <c r="R453" s="131">
        <v>5.2</v>
      </c>
      <c r="S453" s="131">
        <f t="shared" si="106"/>
        <v>4.9289099526066353</v>
      </c>
      <c r="T453" s="257">
        <v>5.5E-2</v>
      </c>
      <c r="U453" s="68"/>
      <c r="V453" s="131">
        <f t="shared" si="93"/>
        <v>0</v>
      </c>
      <c r="W453" s="131">
        <f t="shared" si="107"/>
        <v>0</v>
      </c>
      <c r="X453" s="131"/>
      <c r="Y453" s="131"/>
      <c r="Z453" s="131"/>
      <c r="AA453" s="203">
        <f t="shared" si="97"/>
        <v>0</v>
      </c>
      <c r="AB453" s="203">
        <f>IF($AA$1690&lt;85,AA453,AA453-(AA453*#REF!))</f>
        <v>0</v>
      </c>
      <c r="AC453" s="58">
        <f t="shared" si="108"/>
        <v>5.5E-2</v>
      </c>
      <c r="AD453" s="203">
        <f t="shared" si="104"/>
        <v>0</v>
      </c>
      <c r="AE453" s="203">
        <f t="shared" si="105"/>
        <v>0</v>
      </c>
    </row>
    <row r="454" spans="1:31" s="288" customFormat="1" x14ac:dyDescent="0.2">
      <c r="A454" s="132">
        <v>9782408032180</v>
      </c>
      <c r="B454" s="133">
        <v>24</v>
      </c>
      <c r="C454" s="134" t="s">
        <v>296</v>
      </c>
      <c r="D454" s="134" t="s">
        <v>611</v>
      </c>
      <c r="E454" s="134" t="s">
        <v>754</v>
      </c>
      <c r="F454" s="135" t="s">
        <v>389</v>
      </c>
      <c r="G454" s="134" t="s">
        <v>792</v>
      </c>
      <c r="H454" s="136">
        <f>VLOOKUP(A454,'02.12.2025'!$A$1:$D$5148,3,FALSE)</f>
        <v>0</v>
      </c>
      <c r="I454" s="136" t="s">
        <v>191</v>
      </c>
      <c r="J454" s="136">
        <v>700</v>
      </c>
      <c r="K454" s="137"/>
      <c r="L454" s="137"/>
      <c r="M454" s="137">
        <v>44510</v>
      </c>
      <c r="N454" s="138"/>
      <c r="O454" s="139">
        <v>9782408032180</v>
      </c>
      <c r="P454" s="140" t="s">
        <v>793</v>
      </c>
      <c r="Q454" s="140">
        <v>5983661</v>
      </c>
      <c r="R454" s="141">
        <v>5.2</v>
      </c>
      <c r="S454" s="141">
        <f t="shared" si="106"/>
        <v>4.9289099526066353</v>
      </c>
      <c r="T454" s="260">
        <v>5.5E-2</v>
      </c>
      <c r="U454" s="140"/>
      <c r="V454" s="141">
        <f t="shared" si="93"/>
        <v>0</v>
      </c>
      <c r="W454" s="141">
        <f t="shared" si="107"/>
        <v>0</v>
      </c>
      <c r="X454" s="141"/>
      <c r="Y454" s="141"/>
      <c r="Z454" s="141"/>
      <c r="AA454" s="203">
        <f t="shared" si="97"/>
        <v>0</v>
      </c>
      <c r="AB454" s="203">
        <f>IF($AA$1690&lt;85,AA454,AA454-(AA454*#REF!))</f>
        <v>0</v>
      </c>
      <c r="AC454" s="58">
        <f t="shared" si="108"/>
        <v>5.5E-2</v>
      </c>
      <c r="AD454" s="203">
        <f t="shared" si="104"/>
        <v>0</v>
      </c>
      <c r="AE454" s="203">
        <f t="shared" si="105"/>
        <v>0</v>
      </c>
    </row>
    <row r="455" spans="1:31" s="288" customFormat="1" x14ac:dyDescent="0.2">
      <c r="A455" s="132">
        <v>9782408036096</v>
      </c>
      <c r="B455" s="133">
        <v>24</v>
      </c>
      <c r="C455" s="134" t="s">
        <v>296</v>
      </c>
      <c r="D455" s="134" t="s">
        <v>611</v>
      </c>
      <c r="E455" s="134" t="s">
        <v>754</v>
      </c>
      <c r="F455" s="135" t="s">
        <v>389</v>
      </c>
      <c r="G455" s="134" t="s">
        <v>794</v>
      </c>
      <c r="H455" s="136">
        <f>VLOOKUP(A455,'02.12.2025'!$A$1:$D$5148,3,FALSE)</f>
        <v>0</v>
      </c>
      <c r="I455" s="136" t="s">
        <v>191</v>
      </c>
      <c r="J455" s="136">
        <v>700</v>
      </c>
      <c r="K455" s="137"/>
      <c r="L455" s="137"/>
      <c r="M455" s="137">
        <v>44867</v>
      </c>
      <c r="N455" s="138"/>
      <c r="O455" s="139">
        <v>9782408036096</v>
      </c>
      <c r="P455" s="140" t="s">
        <v>795</v>
      </c>
      <c r="Q455" s="140">
        <v>1418144</v>
      </c>
      <c r="R455" s="141">
        <v>5.2</v>
      </c>
      <c r="S455" s="141">
        <f t="shared" si="106"/>
        <v>4.9289099526066353</v>
      </c>
      <c r="T455" s="260">
        <v>5.5E-2</v>
      </c>
      <c r="U455" s="140"/>
      <c r="V455" s="141">
        <f t="shared" si="93"/>
        <v>0</v>
      </c>
      <c r="W455" s="141">
        <f t="shared" si="107"/>
        <v>0</v>
      </c>
      <c r="X455" s="141"/>
      <c r="Y455" s="141"/>
      <c r="Z455" s="141"/>
      <c r="AA455" s="203">
        <f t="shared" si="97"/>
        <v>0</v>
      </c>
      <c r="AB455" s="203">
        <f>IF($AA$1690&lt;85,AA455,AA455-(AA455*#REF!))</f>
        <v>0</v>
      </c>
      <c r="AC455" s="58">
        <f t="shared" si="108"/>
        <v>5.5E-2</v>
      </c>
      <c r="AD455" s="203">
        <f t="shared" si="104"/>
        <v>0</v>
      </c>
      <c r="AE455" s="203">
        <f t="shared" si="105"/>
        <v>0</v>
      </c>
    </row>
    <row r="456" spans="1:31" s="283" customFormat="1" x14ac:dyDescent="0.2">
      <c r="A456" s="126">
        <v>9782408032173</v>
      </c>
      <c r="B456" s="127">
        <v>24</v>
      </c>
      <c r="C456" s="65" t="s">
        <v>296</v>
      </c>
      <c r="D456" s="65" t="s">
        <v>611</v>
      </c>
      <c r="E456" s="86" t="s">
        <v>754</v>
      </c>
      <c r="F456" s="86" t="s">
        <v>389</v>
      </c>
      <c r="G456" s="65" t="s">
        <v>796</v>
      </c>
      <c r="H456" s="67">
        <f>VLOOKUP(A456,'02.12.2025'!$A$1:$D$5148,3,FALSE)</f>
        <v>1849</v>
      </c>
      <c r="I456" s="67"/>
      <c r="J456" s="67">
        <v>200</v>
      </c>
      <c r="K456" s="128"/>
      <c r="L456" s="128"/>
      <c r="M456" s="128">
        <v>44510</v>
      </c>
      <c r="N456" s="129"/>
      <c r="O456" s="130">
        <v>9782408032173</v>
      </c>
      <c r="P456" s="68" t="s">
        <v>797</v>
      </c>
      <c r="Q456" s="68">
        <v>5983538</v>
      </c>
      <c r="R456" s="131">
        <v>5.2</v>
      </c>
      <c r="S456" s="131">
        <f t="shared" si="106"/>
        <v>4.9289099526066353</v>
      </c>
      <c r="T456" s="257">
        <v>5.5E-2</v>
      </c>
      <c r="U456" s="68"/>
      <c r="V456" s="131">
        <f t="shared" ref="V456:V519" si="109">AA456</f>
        <v>0</v>
      </c>
      <c r="W456" s="131">
        <f t="shared" si="107"/>
        <v>0</v>
      </c>
      <c r="X456" s="131"/>
      <c r="Y456" s="131"/>
      <c r="Z456" s="131"/>
      <c r="AA456" s="203">
        <f t="shared" si="97"/>
        <v>0</v>
      </c>
      <c r="AB456" s="203">
        <f>IF($AA$1690&lt;85,AA456,AA456-(AA456*#REF!))</f>
        <v>0</v>
      </c>
      <c r="AC456" s="58">
        <f t="shared" si="108"/>
        <v>5.5E-2</v>
      </c>
      <c r="AD456" s="203">
        <f t="shared" si="104"/>
        <v>0</v>
      </c>
      <c r="AE456" s="203">
        <f t="shared" si="105"/>
        <v>0</v>
      </c>
    </row>
    <row r="457" spans="1:31" s="288" customFormat="1" x14ac:dyDescent="0.2">
      <c r="A457" s="132">
        <v>9782408032210</v>
      </c>
      <c r="B457" s="133">
        <v>24</v>
      </c>
      <c r="C457" s="134" t="s">
        <v>296</v>
      </c>
      <c r="D457" s="134" t="s">
        <v>611</v>
      </c>
      <c r="E457" s="134" t="s">
        <v>754</v>
      </c>
      <c r="F457" s="135" t="s">
        <v>389</v>
      </c>
      <c r="G457" s="134" t="s">
        <v>798</v>
      </c>
      <c r="H457" s="136">
        <f>VLOOKUP(A457,'02.12.2025'!$A$1:$D$5148,3,FALSE)</f>
        <v>0</v>
      </c>
      <c r="I457" s="136" t="s">
        <v>191</v>
      </c>
      <c r="J457" s="136">
        <v>300</v>
      </c>
      <c r="K457" s="137"/>
      <c r="L457" s="137"/>
      <c r="M457" s="137">
        <v>44510</v>
      </c>
      <c r="N457" s="138"/>
      <c r="O457" s="139">
        <v>9782408032210</v>
      </c>
      <c r="P457" s="140" t="s">
        <v>799</v>
      </c>
      <c r="Q457" s="140">
        <v>5984030</v>
      </c>
      <c r="R457" s="141">
        <v>5.2</v>
      </c>
      <c r="S457" s="141">
        <f t="shared" si="106"/>
        <v>4.9289099526066353</v>
      </c>
      <c r="T457" s="260">
        <v>5.5E-2</v>
      </c>
      <c r="U457" s="140"/>
      <c r="V457" s="141">
        <f t="shared" si="109"/>
        <v>0</v>
      </c>
      <c r="W457" s="141">
        <f t="shared" si="107"/>
        <v>0</v>
      </c>
      <c r="X457" s="141"/>
      <c r="Y457" s="141"/>
      <c r="Z457" s="141"/>
      <c r="AA457" s="203">
        <f t="shared" si="97"/>
        <v>0</v>
      </c>
      <c r="AB457" s="203">
        <f>IF($AA$1690&lt;85,AA457,AA457-(AA457*#REF!))</f>
        <v>0</v>
      </c>
      <c r="AC457" s="58">
        <f t="shared" si="108"/>
        <v>5.5E-2</v>
      </c>
      <c r="AD457" s="203">
        <f t="shared" si="104"/>
        <v>0</v>
      </c>
      <c r="AE457" s="203">
        <f t="shared" si="105"/>
        <v>0</v>
      </c>
    </row>
    <row r="458" spans="1:31" s="283" customFormat="1" x14ac:dyDescent="0.2">
      <c r="A458" s="59">
        <v>9782408048006</v>
      </c>
      <c r="B458" s="60">
        <v>24</v>
      </c>
      <c r="C458" s="59" t="s">
        <v>296</v>
      </c>
      <c r="D458" s="61" t="s">
        <v>611</v>
      </c>
      <c r="E458" s="61" t="s">
        <v>754</v>
      </c>
      <c r="F458" s="61" t="s">
        <v>389</v>
      </c>
      <c r="G458" s="61" t="s">
        <v>800</v>
      </c>
      <c r="H458" s="67">
        <f>VLOOKUP(A458,'02.12.2025'!$A$1:$D$5148,3,FALSE)</f>
        <v>2623</v>
      </c>
      <c r="I458" s="148"/>
      <c r="J458" s="148">
        <v>200</v>
      </c>
      <c r="K458" s="63"/>
      <c r="L458" s="63"/>
      <c r="M458" s="63">
        <v>45232</v>
      </c>
      <c r="N458" s="63"/>
      <c r="O458" s="60">
        <v>9782408048006</v>
      </c>
      <c r="P458" s="62" t="s">
        <v>801</v>
      </c>
      <c r="Q458" s="68">
        <v>6224402</v>
      </c>
      <c r="R458" s="64">
        <v>5.2</v>
      </c>
      <c r="S458" s="131">
        <f t="shared" si="106"/>
        <v>4.9289099526066353</v>
      </c>
      <c r="T458" s="257">
        <v>5.5E-2</v>
      </c>
      <c r="U458" s="61"/>
      <c r="V458" s="131">
        <f t="shared" si="109"/>
        <v>0</v>
      </c>
      <c r="W458" s="131">
        <f t="shared" si="107"/>
        <v>0</v>
      </c>
      <c r="X458" s="131"/>
      <c r="Y458" s="131"/>
      <c r="Z458" s="131"/>
      <c r="AA458" s="203">
        <f t="shared" si="97"/>
        <v>0</v>
      </c>
      <c r="AB458" s="203">
        <f>IF($AA$1690&lt;85,AA458,AA458-(AA458*#REF!))</f>
        <v>0</v>
      </c>
      <c r="AC458" s="58">
        <f t="shared" si="108"/>
        <v>5.5E-2</v>
      </c>
      <c r="AD458" s="203">
        <f t="shared" si="104"/>
        <v>0</v>
      </c>
      <c r="AE458" s="203">
        <f t="shared" si="105"/>
        <v>0</v>
      </c>
    </row>
    <row r="459" spans="1:31" s="288" customFormat="1" x14ac:dyDescent="0.2">
      <c r="A459" s="132">
        <v>9782408042738</v>
      </c>
      <c r="B459" s="133">
        <v>24</v>
      </c>
      <c r="C459" s="134" t="s">
        <v>296</v>
      </c>
      <c r="D459" s="134" t="s">
        <v>611</v>
      </c>
      <c r="E459" s="134" t="s">
        <v>754</v>
      </c>
      <c r="F459" s="135" t="s">
        <v>389</v>
      </c>
      <c r="G459" s="134" t="s">
        <v>802</v>
      </c>
      <c r="H459" s="136">
        <f>VLOOKUP(A459,'02.12.2025'!$A$1:$D$5148,3,FALSE)</f>
        <v>0</v>
      </c>
      <c r="I459" s="136" t="s">
        <v>191</v>
      </c>
      <c r="J459" s="136">
        <v>700</v>
      </c>
      <c r="K459" s="137"/>
      <c r="L459" s="137"/>
      <c r="M459" s="137">
        <v>45232</v>
      </c>
      <c r="N459" s="138"/>
      <c r="O459" s="139">
        <v>9782408042738</v>
      </c>
      <c r="P459" s="140" t="s">
        <v>803</v>
      </c>
      <c r="Q459" s="140">
        <v>7199710</v>
      </c>
      <c r="R459" s="141">
        <v>5.2</v>
      </c>
      <c r="S459" s="141">
        <f t="shared" si="106"/>
        <v>4.9289099526066353</v>
      </c>
      <c r="T459" s="260">
        <v>5.5E-2</v>
      </c>
      <c r="U459" s="140"/>
      <c r="V459" s="141">
        <f t="shared" si="109"/>
        <v>0</v>
      </c>
      <c r="W459" s="141">
        <f t="shared" si="107"/>
        <v>0</v>
      </c>
      <c r="X459" s="141"/>
      <c r="Y459" s="141"/>
      <c r="Z459" s="141"/>
      <c r="AA459" s="203">
        <f t="shared" si="97"/>
        <v>0</v>
      </c>
      <c r="AB459" s="203">
        <f>IF($AA$1690&lt;85,AA459,AA459-(AA459*#REF!))</f>
        <v>0</v>
      </c>
      <c r="AC459" s="58">
        <f t="shared" si="108"/>
        <v>5.5E-2</v>
      </c>
      <c r="AD459" s="203">
        <f t="shared" si="104"/>
        <v>0</v>
      </c>
      <c r="AE459" s="203">
        <f t="shared" si="105"/>
        <v>0</v>
      </c>
    </row>
    <row r="460" spans="1:31" s="288" customFormat="1" x14ac:dyDescent="0.2">
      <c r="A460" s="195">
        <v>9782408047030</v>
      </c>
      <c r="B460" s="196">
        <v>24</v>
      </c>
      <c r="C460" s="195" t="s">
        <v>296</v>
      </c>
      <c r="D460" s="197" t="s">
        <v>611</v>
      </c>
      <c r="E460" s="197" t="s">
        <v>754</v>
      </c>
      <c r="F460" s="197" t="s">
        <v>389</v>
      </c>
      <c r="G460" s="197" t="s">
        <v>804</v>
      </c>
      <c r="H460" s="136">
        <f>VLOOKUP(A460,'02.12.2025'!$A$1:$D$5148,3,FALSE)</f>
        <v>0</v>
      </c>
      <c r="I460" s="199" t="s">
        <v>197</v>
      </c>
      <c r="J460" s="296">
        <v>200</v>
      </c>
      <c r="K460" s="198"/>
      <c r="L460" s="198"/>
      <c r="M460" s="198">
        <v>45232</v>
      </c>
      <c r="N460" s="198"/>
      <c r="O460" s="196">
        <v>9782408047030</v>
      </c>
      <c r="P460" s="199" t="s">
        <v>805</v>
      </c>
      <c r="Q460" s="140">
        <v>5024883</v>
      </c>
      <c r="R460" s="200">
        <v>5.2</v>
      </c>
      <c r="S460" s="141">
        <f t="shared" si="106"/>
        <v>4.9289099526066353</v>
      </c>
      <c r="T460" s="260">
        <v>5.5E-2</v>
      </c>
      <c r="U460" s="197"/>
      <c r="V460" s="141">
        <f t="shared" si="109"/>
        <v>0</v>
      </c>
      <c r="W460" s="141">
        <f t="shared" si="107"/>
        <v>0</v>
      </c>
      <c r="X460" s="141"/>
      <c r="Y460" s="141"/>
      <c r="Z460" s="141"/>
      <c r="AA460" s="203">
        <f t="shared" si="97"/>
        <v>0</v>
      </c>
      <c r="AB460" s="203">
        <f>IF($AA$1690&lt;85,AA460,AA460-(AA460*#REF!))</f>
        <v>0</v>
      </c>
      <c r="AC460" s="58">
        <f t="shared" si="108"/>
        <v>5.5E-2</v>
      </c>
      <c r="AD460" s="203">
        <f t="shared" si="104"/>
        <v>0</v>
      </c>
      <c r="AE460" s="203">
        <f t="shared" si="105"/>
        <v>0</v>
      </c>
    </row>
    <row r="461" spans="1:31" s="287" customFormat="1" x14ac:dyDescent="0.2">
      <c r="A461" s="42">
        <v>9782408058555</v>
      </c>
      <c r="B461" s="43">
        <v>24</v>
      </c>
      <c r="C461" s="42" t="s">
        <v>296</v>
      </c>
      <c r="D461" s="37" t="s">
        <v>611</v>
      </c>
      <c r="E461" s="37" t="s">
        <v>754</v>
      </c>
      <c r="F461" s="44" t="s">
        <v>389</v>
      </c>
      <c r="G461" s="44" t="s">
        <v>3462</v>
      </c>
      <c r="H461" s="57">
        <f>VLOOKUP(A461,'02.12.2025'!$A$1:$D$5148,3,FALSE)</f>
        <v>1908</v>
      </c>
      <c r="I461" s="45"/>
      <c r="J461" s="57">
        <v>200</v>
      </c>
      <c r="K461" s="46"/>
      <c r="L461" s="46"/>
      <c r="M461" s="46">
        <v>45966</v>
      </c>
      <c r="N461" s="46" t="s">
        <v>28</v>
      </c>
      <c r="O461" s="43">
        <v>9782408058555</v>
      </c>
      <c r="P461" s="45" t="s">
        <v>3463</v>
      </c>
      <c r="Q461" s="123">
        <v>5310338</v>
      </c>
      <c r="R461" s="47">
        <v>5.2</v>
      </c>
      <c r="S461" s="124">
        <v>4.93</v>
      </c>
      <c r="T461" s="253">
        <v>5.5E-2</v>
      </c>
      <c r="U461" s="44"/>
      <c r="V461" s="124">
        <f t="shared" si="109"/>
        <v>0</v>
      </c>
      <c r="W461" s="124">
        <f t="shared" si="107"/>
        <v>0</v>
      </c>
      <c r="X461" s="124"/>
      <c r="Y461" s="124"/>
      <c r="Z461" s="124"/>
      <c r="AA461" s="203">
        <f t="shared" si="97"/>
        <v>0</v>
      </c>
      <c r="AB461" s="203">
        <f>IF($AA$1690&lt;85,AA461,AA461-(AA461*#REF!))</f>
        <v>0</v>
      </c>
      <c r="AC461" s="58">
        <f t="shared" si="108"/>
        <v>5.5E-2</v>
      </c>
      <c r="AD461" s="203">
        <f t="shared" si="104"/>
        <v>0</v>
      </c>
      <c r="AE461" s="203">
        <f t="shared" si="105"/>
        <v>0</v>
      </c>
    </row>
    <row r="462" spans="1:31" s="283" customFormat="1" x14ac:dyDescent="0.2">
      <c r="A462" s="126">
        <v>9782408036065</v>
      </c>
      <c r="B462" s="127">
        <v>24</v>
      </c>
      <c r="C462" s="65" t="s">
        <v>296</v>
      </c>
      <c r="D462" s="65" t="s">
        <v>611</v>
      </c>
      <c r="E462" s="86" t="s">
        <v>754</v>
      </c>
      <c r="F462" s="86" t="s">
        <v>389</v>
      </c>
      <c r="G462" s="65" t="s">
        <v>806</v>
      </c>
      <c r="H462" s="67">
        <f>VLOOKUP(A462,'02.12.2025'!$A$1:$D$5148,3,FALSE)</f>
        <v>600</v>
      </c>
      <c r="I462" s="67"/>
      <c r="J462" s="67">
        <v>200</v>
      </c>
      <c r="K462" s="128"/>
      <c r="L462" s="128"/>
      <c r="M462" s="128">
        <v>44867</v>
      </c>
      <c r="N462" s="129"/>
      <c r="O462" s="130">
        <v>9782408036065</v>
      </c>
      <c r="P462" s="68" t="s">
        <v>807</v>
      </c>
      <c r="Q462" s="68">
        <v>1394142</v>
      </c>
      <c r="R462" s="131">
        <v>5.2</v>
      </c>
      <c r="S462" s="131">
        <f>R462/(1+T462)</f>
        <v>4.9289099526066353</v>
      </c>
      <c r="T462" s="257">
        <v>5.5E-2</v>
      </c>
      <c r="U462" s="68"/>
      <c r="V462" s="131">
        <f t="shared" si="109"/>
        <v>0</v>
      </c>
      <c r="W462" s="131">
        <f t="shared" si="107"/>
        <v>0</v>
      </c>
      <c r="X462" s="131"/>
      <c r="Y462" s="131"/>
      <c r="Z462" s="131"/>
      <c r="AA462" s="203">
        <f t="shared" si="97"/>
        <v>0</v>
      </c>
      <c r="AB462" s="203">
        <f>IF($AA$1690&lt;85,AA462,AA462-(AA462*#REF!))</f>
        <v>0</v>
      </c>
      <c r="AC462" s="58">
        <f t="shared" si="108"/>
        <v>5.5E-2</v>
      </c>
      <c r="AD462" s="203">
        <f t="shared" si="104"/>
        <v>0</v>
      </c>
      <c r="AE462" s="203">
        <f t="shared" si="105"/>
        <v>0</v>
      </c>
    </row>
    <row r="463" spans="1:31" s="287" customFormat="1" x14ac:dyDescent="0.2">
      <c r="A463" s="117">
        <v>9782408060909</v>
      </c>
      <c r="B463" s="118">
        <v>24</v>
      </c>
      <c r="C463" s="119" t="s">
        <v>296</v>
      </c>
      <c r="D463" s="119" t="s">
        <v>611</v>
      </c>
      <c r="E463" s="119" t="s">
        <v>808</v>
      </c>
      <c r="F463" s="120"/>
      <c r="G463" s="119" t="s">
        <v>3471</v>
      </c>
      <c r="H463" s="57">
        <f>VLOOKUP(A463,'02.12.2025'!$A$1:$D$5148,3,FALSE)</f>
        <v>1573</v>
      </c>
      <c r="I463" s="57"/>
      <c r="J463" s="57">
        <v>200</v>
      </c>
      <c r="K463" s="121"/>
      <c r="L463" s="121"/>
      <c r="M463" s="121">
        <v>45931</v>
      </c>
      <c r="N463" s="122" t="s">
        <v>28</v>
      </c>
      <c r="O463" s="125">
        <v>9782408060909</v>
      </c>
      <c r="P463" s="123" t="s">
        <v>3472</v>
      </c>
      <c r="Q463" s="123">
        <v>8325616</v>
      </c>
      <c r="R463" s="124">
        <v>9.9</v>
      </c>
      <c r="S463" s="124">
        <f>R463/(1+T462)</f>
        <v>9.3838862559241711</v>
      </c>
      <c r="T463" s="253">
        <v>5.5E-2</v>
      </c>
      <c r="U463" s="123"/>
      <c r="V463" s="124">
        <f t="shared" si="109"/>
        <v>0</v>
      </c>
      <c r="W463" s="124">
        <f t="shared" si="107"/>
        <v>0</v>
      </c>
      <c r="X463" s="124"/>
      <c r="Y463" s="124"/>
      <c r="Z463" s="124"/>
      <c r="AA463" s="203">
        <f t="shared" si="97"/>
        <v>0</v>
      </c>
      <c r="AB463" s="203">
        <f>IF($AA$1690&lt;85,AA463,AA463-(AA463*#REF!))</f>
        <v>0</v>
      </c>
      <c r="AC463" s="58">
        <f t="shared" si="108"/>
        <v>5.5E-2</v>
      </c>
      <c r="AD463" s="203">
        <f t="shared" ref="AD463" si="110">+AB463*AC463</f>
        <v>0</v>
      </c>
      <c r="AE463" s="203">
        <f t="shared" ref="AE463" si="111">+AB463+AD463</f>
        <v>0</v>
      </c>
    </row>
    <row r="464" spans="1:31" s="287" customFormat="1" x14ac:dyDescent="0.2">
      <c r="A464" s="117">
        <v>9782408057053</v>
      </c>
      <c r="B464" s="118">
        <v>24</v>
      </c>
      <c r="C464" s="119" t="s">
        <v>296</v>
      </c>
      <c r="D464" s="119" t="s">
        <v>611</v>
      </c>
      <c r="E464" s="119" t="s">
        <v>808</v>
      </c>
      <c r="F464" s="120"/>
      <c r="G464" s="119" t="s">
        <v>3026</v>
      </c>
      <c r="H464" s="57">
        <f>VLOOKUP(A464,'02.12.2025'!$A$1:$D$5148,3,FALSE)</f>
        <v>412</v>
      </c>
      <c r="I464" s="57"/>
      <c r="J464" s="57">
        <v>200</v>
      </c>
      <c r="K464" s="121"/>
      <c r="L464" s="121"/>
      <c r="M464" s="121">
        <v>45686</v>
      </c>
      <c r="N464" s="122" t="s">
        <v>28</v>
      </c>
      <c r="O464" s="125">
        <v>9782408057053</v>
      </c>
      <c r="P464" s="123" t="s">
        <v>3027</v>
      </c>
      <c r="Q464" s="123">
        <v>3940262</v>
      </c>
      <c r="R464" s="124">
        <v>9.9</v>
      </c>
      <c r="S464" s="124">
        <f t="shared" ref="S464:S527" si="112">R464/(1+T464)</f>
        <v>9.3838862559241711</v>
      </c>
      <c r="T464" s="253">
        <v>5.5E-2</v>
      </c>
      <c r="U464" s="123"/>
      <c r="V464" s="124">
        <f t="shared" si="109"/>
        <v>0</v>
      </c>
      <c r="W464" s="124">
        <f t="shared" si="107"/>
        <v>0</v>
      </c>
      <c r="X464" s="124"/>
      <c r="Y464" s="124"/>
      <c r="Z464" s="124"/>
      <c r="AA464" s="203">
        <f t="shared" ref="AA464:AA479" si="113">W464/(1+AC464)</f>
        <v>0</v>
      </c>
      <c r="AB464" s="203">
        <f>IF($AA$1690&lt;85,AA464,AA464-(AA464*#REF!))</f>
        <v>0</v>
      </c>
      <c r="AC464" s="58">
        <f t="shared" si="108"/>
        <v>5.5E-2</v>
      </c>
      <c r="AD464" s="203">
        <f t="shared" ref="AD464:AD479" si="114">+AB464*AC464</f>
        <v>0</v>
      </c>
      <c r="AE464" s="203">
        <f t="shared" ref="AE464:AE479" si="115">+AB464+AD464</f>
        <v>0</v>
      </c>
    </row>
    <row r="465" spans="1:31" s="287" customFormat="1" x14ac:dyDescent="0.2">
      <c r="A465" s="117">
        <v>9782408059514</v>
      </c>
      <c r="B465" s="118">
        <v>24</v>
      </c>
      <c r="C465" s="119" t="s">
        <v>296</v>
      </c>
      <c r="D465" s="119" t="s">
        <v>611</v>
      </c>
      <c r="E465" s="119" t="s">
        <v>808</v>
      </c>
      <c r="F465" s="120"/>
      <c r="G465" s="119" t="s">
        <v>3122</v>
      </c>
      <c r="H465" s="57">
        <f>VLOOKUP(A465,'02.12.2025'!$A$1:$D$5148,3,FALSE)</f>
        <v>3314</v>
      </c>
      <c r="I465" s="57"/>
      <c r="J465" s="57">
        <v>200</v>
      </c>
      <c r="K465" s="121"/>
      <c r="L465" s="121"/>
      <c r="M465" s="121">
        <v>45819</v>
      </c>
      <c r="N465" s="122" t="s">
        <v>28</v>
      </c>
      <c r="O465" s="125">
        <v>9782408059514</v>
      </c>
      <c r="P465" s="123" t="s">
        <v>3123</v>
      </c>
      <c r="Q465" s="123">
        <v>7039534</v>
      </c>
      <c r="R465" s="124">
        <v>9.9</v>
      </c>
      <c r="S465" s="124">
        <f t="shared" si="112"/>
        <v>9.3838862559241711</v>
      </c>
      <c r="T465" s="253">
        <v>5.5E-2</v>
      </c>
      <c r="U465" s="123"/>
      <c r="V465" s="124">
        <f t="shared" si="109"/>
        <v>0</v>
      </c>
      <c r="W465" s="124">
        <f t="shared" si="107"/>
        <v>0</v>
      </c>
      <c r="X465" s="124"/>
      <c r="Y465" s="124"/>
      <c r="Z465" s="124"/>
      <c r="AA465" s="203">
        <f t="shared" si="113"/>
        <v>0</v>
      </c>
      <c r="AB465" s="203">
        <f>IF($AA$1690&lt;85,AA465,AA465-(AA465*#REF!))</f>
        <v>0</v>
      </c>
      <c r="AC465" s="58">
        <f t="shared" si="108"/>
        <v>5.5E-2</v>
      </c>
      <c r="AD465" s="203">
        <f t="shared" si="114"/>
        <v>0</v>
      </c>
      <c r="AE465" s="203">
        <f t="shared" si="115"/>
        <v>0</v>
      </c>
    </row>
    <row r="466" spans="1:31" s="283" customFormat="1" x14ac:dyDescent="0.2">
      <c r="A466" s="126">
        <v>9782408053604</v>
      </c>
      <c r="B466" s="127">
        <v>24</v>
      </c>
      <c r="C466" s="65" t="s">
        <v>296</v>
      </c>
      <c r="D466" s="65" t="s">
        <v>611</v>
      </c>
      <c r="E466" s="65" t="s">
        <v>808</v>
      </c>
      <c r="F466" s="86"/>
      <c r="G466" s="65" t="s">
        <v>809</v>
      </c>
      <c r="H466" s="67">
        <f>VLOOKUP(A466,'02.12.2025'!$A$1:$D$5148,3,FALSE)</f>
        <v>1589</v>
      </c>
      <c r="I466" s="67"/>
      <c r="J466" s="67">
        <v>200</v>
      </c>
      <c r="K466" s="128"/>
      <c r="L466" s="128"/>
      <c r="M466" s="128">
        <v>45476</v>
      </c>
      <c r="N466" s="129"/>
      <c r="O466" s="130">
        <v>9782408053604</v>
      </c>
      <c r="P466" s="68" t="s">
        <v>810</v>
      </c>
      <c r="Q466" s="68">
        <v>6677428</v>
      </c>
      <c r="R466" s="131">
        <v>9.9</v>
      </c>
      <c r="S466" s="131">
        <f t="shared" si="112"/>
        <v>9.3838862559241711</v>
      </c>
      <c r="T466" s="257">
        <v>5.5E-2</v>
      </c>
      <c r="U466" s="68"/>
      <c r="V466" s="131">
        <f t="shared" si="109"/>
        <v>0</v>
      </c>
      <c r="W466" s="131">
        <f t="shared" si="107"/>
        <v>0</v>
      </c>
      <c r="X466" s="131"/>
      <c r="Y466" s="131"/>
      <c r="Z466" s="131"/>
      <c r="AA466" s="203">
        <f t="shared" si="113"/>
        <v>0</v>
      </c>
      <c r="AB466" s="203">
        <f>IF($AA$1690&lt;85,AA466,AA466-(AA466*#REF!))</f>
        <v>0</v>
      </c>
      <c r="AC466" s="58">
        <f t="shared" si="108"/>
        <v>5.5E-2</v>
      </c>
      <c r="AD466" s="203">
        <f t="shared" si="114"/>
        <v>0</v>
      </c>
      <c r="AE466" s="203">
        <f t="shared" si="115"/>
        <v>0</v>
      </c>
    </row>
    <row r="467" spans="1:31" s="292" customFormat="1" x14ac:dyDescent="0.2">
      <c r="A467" s="96">
        <v>9782408060435</v>
      </c>
      <c r="B467" s="97">
        <v>25</v>
      </c>
      <c r="C467" s="98" t="s">
        <v>296</v>
      </c>
      <c r="D467" s="98" t="s">
        <v>611</v>
      </c>
      <c r="E467" s="98" t="s">
        <v>612</v>
      </c>
      <c r="F467" s="99"/>
      <c r="G467" s="98" t="s">
        <v>3606</v>
      </c>
      <c r="H467" s="66">
        <f>VLOOKUP(A467,'02.12.2025'!$A$1:$D$5148,3,FALSE)</f>
        <v>0</v>
      </c>
      <c r="I467" s="66"/>
      <c r="J467" s="66">
        <v>100</v>
      </c>
      <c r="K467" s="100"/>
      <c r="L467" s="100">
        <v>46029</v>
      </c>
      <c r="M467" s="100"/>
      <c r="N467" s="101" t="s">
        <v>28</v>
      </c>
      <c r="O467" s="102">
        <v>9782408060435</v>
      </c>
      <c r="P467" s="95" t="s">
        <v>3607</v>
      </c>
      <c r="Q467" s="95">
        <v>7863136</v>
      </c>
      <c r="R467" s="94">
        <v>13.9</v>
      </c>
      <c r="S467" s="94">
        <f t="shared" si="112"/>
        <v>13.175355450236967</v>
      </c>
      <c r="T467" s="254">
        <v>5.5E-2</v>
      </c>
      <c r="U467" s="95"/>
      <c r="V467" s="94">
        <f t="shared" si="109"/>
        <v>0</v>
      </c>
      <c r="W467" s="94">
        <f t="shared" si="107"/>
        <v>0</v>
      </c>
      <c r="X467" s="94"/>
      <c r="Y467" s="94"/>
      <c r="Z467" s="94"/>
      <c r="AA467" s="203">
        <f t="shared" ref="AA467" si="116">W467/(1+AC467)</f>
        <v>0</v>
      </c>
      <c r="AB467" s="203">
        <f>IF($AA$1690&lt;85,AA467,AA467-(AA467*#REF!))</f>
        <v>0</v>
      </c>
      <c r="AC467" s="58">
        <f t="shared" si="108"/>
        <v>5.5E-2</v>
      </c>
      <c r="AD467" s="203">
        <f t="shared" ref="AD467" si="117">+AB467*AC467</f>
        <v>0</v>
      </c>
      <c r="AE467" s="203">
        <f t="shared" ref="AE467" si="118">+AB467+AD467</f>
        <v>0</v>
      </c>
    </row>
    <row r="468" spans="1:31" s="287" customFormat="1" x14ac:dyDescent="0.2">
      <c r="A468" s="117">
        <v>9782408052973</v>
      </c>
      <c r="B468" s="118">
        <v>25</v>
      </c>
      <c r="C468" s="119" t="s">
        <v>296</v>
      </c>
      <c r="D468" s="119" t="s">
        <v>611</v>
      </c>
      <c r="E468" s="119" t="s">
        <v>612</v>
      </c>
      <c r="F468" s="120"/>
      <c r="G468" s="119" t="s">
        <v>3351</v>
      </c>
      <c r="H468" s="57">
        <f>VLOOKUP(A468,'02.12.2025'!$A$1:$D$5148,3,FALSE)</f>
        <v>2099</v>
      </c>
      <c r="I468" s="57"/>
      <c r="J468" s="57">
        <v>200</v>
      </c>
      <c r="K468" s="121"/>
      <c r="L468" s="121"/>
      <c r="M468" s="121">
        <v>45847</v>
      </c>
      <c r="N468" s="122" t="s">
        <v>28</v>
      </c>
      <c r="O468" s="125">
        <v>9782408052973</v>
      </c>
      <c r="P468" s="123" t="s">
        <v>3352</v>
      </c>
      <c r="Q468" s="123">
        <v>5855039</v>
      </c>
      <c r="R468" s="124">
        <v>12.9</v>
      </c>
      <c r="S468" s="124">
        <f t="shared" si="112"/>
        <v>12.227488151658768</v>
      </c>
      <c r="T468" s="253">
        <v>5.5E-2</v>
      </c>
      <c r="U468" s="123"/>
      <c r="V468" s="124">
        <f t="shared" si="109"/>
        <v>0</v>
      </c>
      <c r="W468" s="124">
        <f t="shared" si="107"/>
        <v>0</v>
      </c>
      <c r="X468" s="124"/>
      <c r="Y468" s="124"/>
      <c r="Z468" s="124"/>
      <c r="AA468" s="203">
        <f t="shared" si="113"/>
        <v>0</v>
      </c>
      <c r="AB468" s="203">
        <f>IF($AA$1690&lt;85,AA468,AA468-(AA468*#REF!))</f>
        <v>0</v>
      </c>
      <c r="AC468" s="58">
        <f t="shared" si="108"/>
        <v>5.5E-2</v>
      </c>
      <c r="AD468" s="203">
        <f t="shared" si="114"/>
        <v>0</v>
      </c>
      <c r="AE468" s="203">
        <f t="shared" si="115"/>
        <v>0</v>
      </c>
    </row>
    <row r="469" spans="1:31" s="283" customFormat="1" x14ac:dyDescent="0.2">
      <c r="A469" s="126">
        <v>9782408044916</v>
      </c>
      <c r="B469" s="127">
        <v>25</v>
      </c>
      <c r="C469" s="65" t="s">
        <v>296</v>
      </c>
      <c r="D469" s="65" t="s">
        <v>611</v>
      </c>
      <c r="E469" s="65" t="s">
        <v>612</v>
      </c>
      <c r="F469" s="86"/>
      <c r="G469" s="65" t="s">
        <v>3262</v>
      </c>
      <c r="H469" s="67">
        <f>VLOOKUP(A469,'02.12.2025'!$A$1:$D$5148,3,FALSE)</f>
        <v>1504</v>
      </c>
      <c r="I469" s="67"/>
      <c r="J469" s="67">
        <v>200</v>
      </c>
      <c r="K469" s="128"/>
      <c r="L469" s="128"/>
      <c r="M469" s="128">
        <v>45364</v>
      </c>
      <c r="N469" s="129"/>
      <c r="O469" s="130">
        <v>9782408044916</v>
      </c>
      <c r="P469" s="68" t="s">
        <v>817</v>
      </c>
      <c r="Q469" s="68">
        <v>2145582</v>
      </c>
      <c r="R469" s="131">
        <v>12.9</v>
      </c>
      <c r="S469" s="131">
        <f t="shared" si="112"/>
        <v>12.227488151658768</v>
      </c>
      <c r="T469" s="257">
        <v>5.5E-2</v>
      </c>
      <c r="U469" s="68"/>
      <c r="V469" s="131">
        <f t="shared" si="109"/>
        <v>0</v>
      </c>
      <c r="W469" s="131">
        <f t="shared" si="107"/>
        <v>0</v>
      </c>
      <c r="X469" s="131"/>
      <c r="Y469" s="131"/>
      <c r="Z469" s="131"/>
      <c r="AA469" s="203">
        <f t="shared" si="113"/>
        <v>0</v>
      </c>
      <c r="AB469" s="203">
        <f>IF($AA$1690&lt;85,AA469,AA469-(AA469*#REF!))</f>
        <v>0</v>
      </c>
      <c r="AC469" s="58">
        <f t="shared" si="108"/>
        <v>5.5E-2</v>
      </c>
      <c r="AD469" s="203">
        <f t="shared" si="114"/>
        <v>0</v>
      </c>
      <c r="AE469" s="203">
        <f t="shared" si="115"/>
        <v>0</v>
      </c>
    </row>
    <row r="470" spans="1:31" s="283" customFormat="1" x14ac:dyDescent="0.2">
      <c r="A470" s="126">
        <v>9782408050696</v>
      </c>
      <c r="B470" s="127">
        <v>25</v>
      </c>
      <c r="C470" s="65" t="s">
        <v>296</v>
      </c>
      <c r="D470" s="65" t="s">
        <v>611</v>
      </c>
      <c r="E470" s="65" t="s">
        <v>612</v>
      </c>
      <c r="F470" s="86"/>
      <c r="G470" s="65" t="s">
        <v>813</v>
      </c>
      <c r="H470" s="67">
        <f>VLOOKUP(A470,'02.12.2025'!$A$1:$D$5148,3,FALSE)</f>
        <v>59</v>
      </c>
      <c r="I470" s="67"/>
      <c r="J470" s="67">
        <v>200</v>
      </c>
      <c r="K470" s="128"/>
      <c r="L470" s="128"/>
      <c r="M470" s="128">
        <v>45588</v>
      </c>
      <c r="N470" s="129"/>
      <c r="O470" s="130">
        <v>9782408050696</v>
      </c>
      <c r="P470" s="68" t="s">
        <v>814</v>
      </c>
      <c r="Q470" s="68">
        <v>1675441</v>
      </c>
      <c r="R470" s="131">
        <v>13.9</v>
      </c>
      <c r="S470" s="131">
        <f t="shared" si="112"/>
        <v>13.175355450236967</v>
      </c>
      <c r="T470" s="257">
        <v>5.5E-2</v>
      </c>
      <c r="U470" s="68"/>
      <c r="V470" s="131">
        <f t="shared" si="109"/>
        <v>0</v>
      </c>
      <c r="W470" s="131">
        <f t="shared" si="107"/>
        <v>0</v>
      </c>
      <c r="X470" s="131"/>
      <c r="Y470" s="131"/>
      <c r="Z470" s="131"/>
      <c r="AA470" s="203">
        <f t="shared" si="113"/>
        <v>0</v>
      </c>
      <c r="AB470" s="203">
        <f>IF($AA$1690&lt;85,AA470,AA470-(AA470*#REF!))</f>
        <v>0</v>
      </c>
      <c r="AC470" s="58">
        <f t="shared" si="108"/>
        <v>5.5E-2</v>
      </c>
      <c r="AD470" s="203">
        <f t="shared" si="114"/>
        <v>0</v>
      </c>
      <c r="AE470" s="203">
        <f t="shared" si="115"/>
        <v>0</v>
      </c>
    </row>
    <row r="471" spans="1:31" s="287" customFormat="1" x14ac:dyDescent="0.2">
      <c r="A471" s="117">
        <v>9782408054090</v>
      </c>
      <c r="B471" s="118">
        <v>25</v>
      </c>
      <c r="C471" s="119" t="s">
        <v>296</v>
      </c>
      <c r="D471" s="119" t="s">
        <v>611</v>
      </c>
      <c r="E471" s="119" t="s">
        <v>612</v>
      </c>
      <c r="F471" s="120"/>
      <c r="G471" s="119" t="s">
        <v>3130</v>
      </c>
      <c r="H471" s="57">
        <f>VLOOKUP(A471,'02.12.2025'!$A$1:$D$5148,3,FALSE)</f>
        <v>1018</v>
      </c>
      <c r="I471" s="57"/>
      <c r="J471" s="57">
        <v>200</v>
      </c>
      <c r="K471" s="121"/>
      <c r="L471" s="121"/>
      <c r="M471" s="121">
        <v>45819</v>
      </c>
      <c r="N471" s="122" t="s">
        <v>28</v>
      </c>
      <c r="O471" s="125">
        <v>9782408054090</v>
      </c>
      <c r="P471" s="123" t="s">
        <v>3131</v>
      </c>
      <c r="Q471" s="123">
        <v>7221319</v>
      </c>
      <c r="R471" s="124">
        <v>13.9</v>
      </c>
      <c r="S471" s="124">
        <f t="shared" si="112"/>
        <v>13.175355450236967</v>
      </c>
      <c r="T471" s="253">
        <v>5.5E-2</v>
      </c>
      <c r="U471" s="123"/>
      <c r="V471" s="124">
        <f t="shared" si="109"/>
        <v>0</v>
      </c>
      <c r="W471" s="124">
        <f t="shared" si="107"/>
        <v>0</v>
      </c>
      <c r="X471" s="124"/>
      <c r="Y471" s="124"/>
      <c r="Z471" s="124"/>
      <c r="AA471" s="203">
        <f t="shared" si="113"/>
        <v>0</v>
      </c>
      <c r="AB471" s="203">
        <f>IF($AA$1690&lt;85,AA471,AA471-(AA471*#REF!))</f>
        <v>0</v>
      </c>
      <c r="AC471" s="58">
        <f t="shared" si="108"/>
        <v>5.5E-2</v>
      </c>
      <c r="AD471" s="203">
        <f t="shared" si="114"/>
        <v>0</v>
      </c>
      <c r="AE471" s="203">
        <f t="shared" si="115"/>
        <v>0</v>
      </c>
    </row>
    <row r="472" spans="1:31" s="287" customFormat="1" x14ac:dyDescent="0.2">
      <c r="A472" s="117">
        <v>9782408057060</v>
      </c>
      <c r="B472" s="118">
        <v>25</v>
      </c>
      <c r="C472" s="119" t="s">
        <v>296</v>
      </c>
      <c r="D472" s="119" t="s">
        <v>611</v>
      </c>
      <c r="E472" s="119" t="s">
        <v>612</v>
      </c>
      <c r="F472" s="120"/>
      <c r="G472" s="119" t="s">
        <v>3124</v>
      </c>
      <c r="H472" s="57">
        <f>VLOOKUP(A472,'02.12.2025'!$A$1:$D$5148,3,FALSE)</f>
        <v>977</v>
      </c>
      <c r="I472" s="57"/>
      <c r="J472" s="57">
        <v>200</v>
      </c>
      <c r="K472" s="121"/>
      <c r="L472" s="121"/>
      <c r="M472" s="121">
        <v>45756</v>
      </c>
      <c r="N472" s="122" t="s">
        <v>28</v>
      </c>
      <c r="O472" s="125">
        <v>9782408057060</v>
      </c>
      <c r="P472" s="123" t="s">
        <v>3125</v>
      </c>
      <c r="Q472" s="123">
        <v>3940385</v>
      </c>
      <c r="R472" s="124">
        <v>10.9</v>
      </c>
      <c r="S472" s="124">
        <f t="shared" si="112"/>
        <v>10.33175355450237</v>
      </c>
      <c r="T472" s="253">
        <v>5.5E-2</v>
      </c>
      <c r="U472" s="123"/>
      <c r="V472" s="124">
        <f t="shared" si="109"/>
        <v>0</v>
      </c>
      <c r="W472" s="124">
        <f t="shared" si="107"/>
        <v>0</v>
      </c>
      <c r="X472" s="124"/>
      <c r="Y472" s="124"/>
      <c r="Z472" s="124"/>
      <c r="AA472" s="203">
        <f t="shared" si="113"/>
        <v>0</v>
      </c>
      <c r="AB472" s="203">
        <f>IF($AA$1690&lt;85,AA472,AA472-(AA472*#REF!))</f>
        <v>0</v>
      </c>
      <c r="AC472" s="58">
        <f t="shared" si="108"/>
        <v>5.5E-2</v>
      </c>
      <c r="AD472" s="203">
        <f t="shared" si="114"/>
        <v>0</v>
      </c>
      <c r="AE472" s="203">
        <f t="shared" si="115"/>
        <v>0</v>
      </c>
    </row>
    <row r="473" spans="1:31" s="287" customFormat="1" x14ac:dyDescent="0.2">
      <c r="A473" s="117">
        <v>9782408051235</v>
      </c>
      <c r="B473" s="118">
        <v>25</v>
      </c>
      <c r="C473" s="119" t="s">
        <v>296</v>
      </c>
      <c r="D473" s="119" t="s">
        <v>611</v>
      </c>
      <c r="E473" s="119" t="s">
        <v>612</v>
      </c>
      <c r="F473" s="120"/>
      <c r="G473" s="119" t="s">
        <v>3128</v>
      </c>
      <c r="H473" s="57">
        <f>VLOOKUP(A473,'02.12.2025'!$A$1:$D$5148,3,FALSE)</f>
        <v>2522</v>
      </c>
      <c r="I473" s="57"/>
      <c r="J473" s="57">
        <v>200</v>
      </c>
      <c r="K473" s="121"/>
      <c r="L473" s="121"/>
      <c r="M473" s="121">
        <v>45812</v>
      </c>
      <c r="N473" s="122" t="s">
        <v>28</v>
      </c>
      <c r="O473" s="125">
        <v>9782408051235</v>
      </c>
      <c r="P473" s="123" t="s">
        <v>3129</v>
      </c>
      <c r="Q473" s="123">
        <v>3216457</v>
      </c>
      <c r="R473" s="124">
        <v>12.9</v>
      </c>
      <c r="S473" s="124">
        <f t="shared" si="112"/>
        <v>12.227488151658768</v>
      </c>
      <c r="T473" s="253">
        <v>5.5E-2</v>
      </c>
      <c r="U473" s="123"/>
      <c r="V473" s="124">
        <f t="shared" si="109"/>
        <v>0</v>
      </c>
      <c r="W473" s="124">
        <f t="shared" si="107"/>
        <v>0</v>
      </c>
      <c r="X473" s="124"/>
      <c r="Y473" s="124"/>
      <c r="Z473" s="124"/>
      <c r="AA473" s="69">
        <f t="shared" si="113"/>
        <v>0</v>
      </c>
      <c r="AB473" s="69">
        <f>IF($AA$1690&lt;85,AA473,AA473-(AA473*#REF!))</f>
        <v>0</v>
      </c>
      <c r="AC473" s="48">
        <f t="shared" si="108"/>
        <v>5.5E-2</v>
      </c>
      <c r="AD473" s="69">
        <f t="shared" si="114"/>
        <v>0</v>
      </c>
      <c r="AE473" s="69">
        <f t="shared" si="115"/>
        <v>0</v>
      </c>
    </row>
    <row r="474" spans="1:31" s="283" customFormat="1" x14ac:dyDescent="0.2">
      <c r="A474" s="126">
        <v>9782408041748</v>
      </c>
      <c r="B474" s="127">
        <v>25</v>
      </c>
      <c r="C474" s="65" t="s">
        <v>296</v>
      </c>
      <c r="D474" s="65" t="s">
        <v>611</v>
      </c>
      <c r="E474" s="65" t="s">
        <v>612</v>
      </c>
      <c r="F474" s="86"/>
      <c r="G474" s="65" t="s">
        <v>822</v>
      </c>
      <c r="H474" s="67">
        <f>VLOOKUP(A474,'02.12.2025'!$A$1:$D$5148,3,FALSE)</f>
        <v>1727</v>
      </c>
      <c r="I474" s="67"/>
      <c r="J474" s="67">
        <v>200</v>
      </c>
      <c r="K474" s="128"/>
      <c r="L474" s="128"/>
      <c r="M474" s="128">
        <v>45434</v>
      </c>
      <c r="N474" s="129"/>
      <c r="O474" s="130">
        <v>9782408041748</v>
      </c>
      <c r="P474" s="68" t="s">
        <v>823</v>
      </c>
      <c r="Q474" s="68">
        <v>5763451</v>
      </c>
      <c r="R474" s="131">
        <v>12.9</v>
      </c>
      <c r="S474" s="131">
        <f t="shared" si="112"/>
        <v>12.227488151658768</v>
      </c>
      <c r="T474" s="257">
        <v>5.5E-2</v>
      </c>
      <c r="U474" s="68"/>
      <c r="V474" s="131">
        <f t="shared" si="109"/>
        <v>0</v>
      </c>
      <c r="W474" s="131">
        <f t="shared" si="107"/>
        <v>0</v>
      </c>
      <c r="X474" s="131"/>
      <c r="Y474" s="131"/>
      <c r="Z474" s="131"/>
      <c r="AA474" s="147">
        <f t="shared" si="113"/>
        <v>0</v>
      </c>
      <c r="AB474" s="147">
        <f>IF($AA$1690&lt;85,AA474,AA474-(AA474*#REF!))</f>
        <v>0</v>
      </c>
      <c r="AC474" s="148">
        <f t="shared" si="108"/>
        <v>5.5E-2</v>
      </c>
      <c r="AD474" s="147">
        <f t="shared" si="114"/>
        <v>0</v>
      </c>
      <c r="AE474" s="147">
        <f t="shared" si="115"/>
        <v>0</v>
      </c>
    </row>
    <row r="475" spans="1:31" s="283" customFormat="1" x14ac:dyDescent="0.2">
      <c r="A475" s="59">
        <v>9782408035945</v>
      </c>
      <c r="B475" s="60">
        <v>25</v>
      </c>
      <c r="C475" s="154" t="s">
        <v>296</v>
      </c>
      <c r="D475" s="61" t="s">
        <v>611</v>
      </c>
      <c r="E475" s="61" t="s">
        <v>612</v>
      </c>
      <c r="F475" s="61"/>
      <c r="G475" s="61" t="s">
        <v>826</v>
      </c>
      <c r="H475" s="67">
        <f>VLOOKUP(A475,'02.12.2025'!$A$1:$D$5148,3,FALSE)</f>
        <v>325</v>
      </c>
      <c r="I475" s="62"/>
      <c r="J475" s="62">
        <v>200</v>
      </c>
      <c r="K475" s="63"/>
      <c r="L475" s="63"/>
      <c r="M475" s="63">
        <v>44748</v>
      </c>
      <c r="N475" s="63"/>
      <c r="O475" s="60">
        <v>9782408035945</v>
      </c>
      <c r="P475" s="62" t="s">
        <v>827</v>
      </c>
      <c r="Q475" s="68">
        <v>1353763</v>
      </c>
      <c r="R475" s="64">
        <v>10.5</v>
      </c>
      <c r="S475" s="131">
        <f t="shared" si="112"/>
        <v>9.9526066350710902</v>
      </c>
      <c r="T475" s="258">
        <v>5.5E-2</v>
      </c>
      <c r="U475" s="68"/>
      <c r="V475" s="131">
        <f t="shared" si="109"/>
        <v>0</v>
      </c>
      <c r="W475" s="131">
        <f t="shared" si="107"/>
        <v>0</v>
      </c>
      <c r="X475" s="131"/>
      <c r="Y475" s="131"/>
      <c r="Z475" s="131"/>
      <c r="AA475" s="203">
        <f t="shared" si="113"/>
        <v>0</v>
      </c>
      <c r="AB475" s="203">
        <f>IF($AA$1690&lt;85,AA475,AA475-(AA475*#REF!))</f>
        <v>0</v>
      </c>
      <c r="AC475" s="58">
        <f t="shared" si="108"/>
        <v>5.5E-2</v>
      </c>
      <c r="AD475" s="203">
        <f t="shared" si="114"/>
        <v>0</v>
      </c>
      <c r="AE475" s="203">
        <f t="shared" si="115"/>
        <v>0</v>
      </c>
    </row>
    <row r="476" spans="1:31" s="283" customFormat="1" x14ac:dyDescent="0.2">
      <c r="A476" s="126">
        <v>9782408029197</v>
      </c>
      <c r="B476" s="127">
        <v>25</v>
      </c>
      <c r="C476" s="65" t="s">
        <v>296</v>
      </c>
      <c r="D476" s="65" t="s">
        <v>611</v>
      </c>
      <c r="E476" s="86" t="s">
        <v>612</v>
      </c>
      <c r="F476" s="86"/>
      <c r="G476" s="65" t="s">
        <v>824</v>
      </c>
      <c r="H476" s="67">
        <f>VLOOKUP(A476,'02.12.2025'!$A$1:$D$5148,3,FALSE)</f>
        <v>2212</v>
      </c>
      <c r="I476" s="67"/>
      <c r="J476" s="67">
        <v>200</v>
      </c>
      <c r="K476" s="128"/>
      <c r="L476" s="128"/>
      <c r="M476" s="128">
        <v>44433</v>
      </c>
      <c r="N476" s="129"/>
      <c r="O476" s="130">
        <v>9782408029197</v>
      </c>
      <c r="P476" s="68" t="s">
        <v>825</v>
      </c>
      <c r="Q476" s="68">
        <v>3388266</v>
      </c>
      <c r="R476" s="131">
        <v>10.9</v>
      </c>
      <c r="S476" s="131">
        <f t="shared" si="112"/>
        <v>10.33175355450237</v>
      </c>
      <c r="T476" s="257">
        <v>5.5E-2</v>
      </c>
      <c r="U476" s="68"/>
      <c r="V476" s="131">
        <f t="shared" si="109"/>
        <v>0</v>
      </c>
      <c r="W476" s="131">
        <f t="shared" si="107"/>
        <v>0</v>
      </c>
      <c r="X476" s="131"/>
      <c r="Y476" s="131"/>
      <c r="Z476" s="131"/>
      <c r="AA476" s="203">
        <f t="shared" si="113"/>
        <v>0</v>
      </c>
      <c r="AB476" s="203">
        <f>IF($AA$1690&lt;85,AA476,AA476-(AA476*#REF!))</f>
        <v>0</v>
      </c>
      <c r="AC476" s="58">
        <f t="shared" si="108"/>
        <v>5.5E-2</v>
      </c>
      <c r="AD476" s="203">
        <f t="shared" si="114"/>
        <v>0</v>
      </c>
      <c r="AE476" s="203">
        <f t="shared" si="115"/>
        <v>0</v>
      </c>
    </row>
    <row r="477" spans="1:31" s="283" customFormat="1" x14ac:dyDescent="0.2">
      <c r="A477" s="126">
        <v>9782408034498</v>
      </c>
      <c r="B477" s="127">
        <v>25</v>
      </c>
      <c r="C477" s="65" t="s">
        <v>296</v>
      </c>
      <c r="D477" s="65" t="s">
        <v>611</v>
      </c>
      <c r="E477" s="86" t="s">
        <v>612</v>
      </c>
      <c r="F477" s="86"/>
      <c r="G477" s="65" t="s">
        <v>829</v>
      </c>
      <c r="H477" s="67">
        <f>VLOOKUP(A477,'02.12.2025'!$A$1:$D$5148,3,FALSE)</f>
        <v>428</v>
      </c>
      <c r="I477" s="67"/>
      <c r="J477" s="67">
        <v>200</v>
      </c>
      <c r="K477" s="128"/>
      <c r="L477" s="128"/>
      <c r="M477" s="128">
        <v>45000</v>
      </c>
      <c r="N477" s="129"/>
      <c r="O477" s="130">
        <v>9782408034498</v>
      </c>
      <c r="P477" s="68" t="s">
        <v>830</v>
      </c>
      <c r="Q477" s="68">
        <v>8436618</v>
      </c>
      <c r="R477" s="131">
        <v>12.5</v>
      </c>
      <c r="S477" s="131">
        <f t="shared" si="112"/>
        <v>11.848341232227488</v>
      </c>
      <c r="T477" s="257">
        <v>5.5E-2</v>
      </c>
      <c r="U477" s="68"/>
      <c r="V477" s="131">
        <f t="shared" si="109"/>
        <v>0</v>
      </c>
      <c r="W477" s="131">
        <f t="shared" si="107"/>
        <v>0</v>
      </c>
      <c r="X477" s="131"/>
      <c r="Y477" s="131"/>
      <c r="Z477" s="131"/>
      <c r="AA477" s="203">
        <f t="shared" si="113"/>
        <v>0</v>
      </c>
      <c r="AB477" s="203">
        <f>IF($AA$1690&lt;85,AA477,AA477-(AA477*#REF!))</f>
        <v>0</v>
      </c>
      <c r="AC477" s="58">
        <f t="shared" si="108"/>
        <v>5.5E-2</v>
      </c>
      <c r="AD477" s="203">
        <f t="shared" si="114"/>
        <v>0</v>
      </c>
      <c r="AE477" s="203">
        <f t="shared" si="115"/>
        <v>0</v>
      </c>
    </row>
    <row r="478" spans="1:31" s="283" customFormat="1" x14ac:dyDescent="0.2">
      <c r="A478" s="126">
        <v>9782408037970</v>
      </c>
      <c r="B478" s="127">
        <v>25</v>
      </c>
      <c r="C478" s="65" t="s">
        <v>296</v>
      </c>
      <c r="D478" s="65" t="s">
        <v>611</v>
      </c>
      <c r="E478" s="86" t="s">
        <v>612</v>
      </c>
      <c r="F478" s="86"/>
      <c r="G478" s="65" t="s">
        <v>837</v>
      </c>
      <c r="H478" s="67">
        <f>VLOOKUP(A478,'02.12.2025'!$A$1:$D$5148,3,FALSE)</f>
        <v>1198</v>
      </c>
      <c r="I478" s="67"/>
      <c r="J478" s="67">
        <v>200</v>
      </c>
      <c r="K478" s="128"/>
      <c r="L478" s="128"/>
      <c r="M478" s="128">
        <v>45112</v>
      </c>
      <c r="N478" s="129"/>
      <c r="O478" s="145">
        <v>9782408037970</v>
      </c>
      <c r="P478" s="146" t="s">
        <v>838</v>
      </c>
      <c r="Q478" s="68">
        <v>3907686</v>
      </c>
      <c r="R478" s="147">
        <v>12.9</v>
      </c>
      <c r="S478" s="131">
        <f t="shared" si="112"/>
        <v>12.227488151658768</v>
      </c>
      <c r="T478" s="264">
        <v>5.5E-2</v>
      </c>
      <c r="U478" s="146"/>
      <c r="V478" s="131">
        <f t="shared" si="109"/>
        <v>0</v>
      </c>
      <c r="W478" s="131">
        <f t="shared" si="107"/>
        <v>0</v>
      </c>
      <c r="X478" s="131"/>
      <c r="Y478" s="131"/>
      <c r="Z478" s="131"/>
      <c r="AA478" s="203">
        <f t="shared" si="113"/>
        <v>0</v>
      </c>
      <c r="AB478" s="203">
        <f>IF($AA$1690&lt;85,AA478,AA478-(AA478*#REF!))</f>
        <v>0</v>
      </c>
      <c r="AC478" s="58">
        <f t="shared" si="108"/>
        <v>5.5E-2</v>
      </c>
      <c r="AD478" s="203">
        <f t="shared" si="114"/>
        <v>0</v>
      </c>
      <c r="AE478" s="203">
        <f t="shared" si="115"/>
        <v>0</v>
      </c>
    </row>
    <row r="479" spans="1:31" s="283" customFormat="1" x14ac:dyDescent="0.2">
      <c r="A479" s="126">
        <v>9782408034177</v>
      </c>
      <c r="B479" s="127">
        <v>25</v>
      </c>
      <c r="C479" s="65" t="s">
        <v>296</v>
      </c>
      <c r="D479" s="65" t="s">
        <v>611</v>
      </c>
      <c r="E479" s="86" t="s">
        <v>612</v>
      </c>
      <c r="F479" s="86" t="s">
        <v>3566</v>
      </c>
      <c r="G479" s="65" t="s">
        <v>831</v>
      </c>
      <c r="H479" s="67">
        <f>VLOOKUP(A479,'02.12.2025'!$A$1:$D$5148,3,FALSE)</f>
        <v>527</v>
      </c>
      <c r="I479" s="67"/>
      <c r="J479" s="67">
        <v>300</v>
      </c>
      <c r="K479" s="128"/>
      <c r="L479" s="128"/>
      <c r="M479" s="128">
        <v>45035</v>
      </c>
      <c r="N479" s="129"/>
      <c r="O479" s="130">
        <v>9782408034177</v>
      </c>
      <c r="P479" s="68" t="s">
        <v>832</v>
      </c>
      <c r="Q479" s="68">
        <v>8100520</v>
      </c>
      <c r="R479" s="131">
        <v>12.9</v>
      </c>
      <c r="S479" s="131">
        <f t="shared" si="112"/>
        <v>12.227488151658768</v>
      </c>
      <c r="T479" s="257">
        <v>5.5E-2</v>
      </c>
      <c r="U479" s="68"/>
      <c r="V479" s="131">
        <f t="shared" si="109"/>
        <v>0</v>
      </c>
      <c r="W479" s="131">
        <f t="shared" si="107"/>
        <v>0</v>
      </c>
      <c r="X479" s="131"/>
      <c r="Y479" s="131"/>
      <c r="Z479" s="131"/>
      <c r="AA479" s="203">
        <f t="shared" si="113"/>
        <v>0</v>
      </c>
      <c r="AB479" s="203">
        <f>IF($AA$1690&lt;85,AA479,AA479-(AA479*#REF!))</f>
        <v>0</v>
      </c>
      <c r="AC479" s="58">
        <f t="shared" si="108"/>
        <v>5.5E-2</v>
      </c>
      <c r="AD479" s="203">
        <f t="shared" si="114"/>
        <v>0</v>
      </c>
      <c r="AE479" s="203">
        <f t="shared" si="115"/>
        <v>0</v>
      </c>
    </row>
    <row r="480" spans="1:31" s="287" customFormat="1" x14ac:dyDescent="0.2">
      <c r="A480" s="117">
        <v>9782408053505</v>
      </c>
      <c r="B480" s="118">
        <v>25</v>
      </c>
      <c r="C480" s="119" t="s">
        <v>296</v>
      </c>
      <c r="D480" s="119" t="s">
        <v>611</v>
      </c>
      <c r="E480" s="119" t="s">
        <v>612</v>
      </c>
      <c r="F480" s="120" t="s">
        <v>3566</v>
      </c>
      <c r="G480" s="119" t="s">
        <v>3136</v>
      </c>
      <c r="H480" s="57">
        <f>VLOOKUP(A480,'02.12.2025'!$A$1:$D$5148,3,FALSE)</f>
        <v>617</v>
      </c>
      <c r="I480" s="57"/>
      <c r="J480" s="57">
        <v>200</v>
      </c>
      <c r="K480" s="121">
        <v>46087</v>
      </c>
      <c r="L480" s="121"/>
      <c r="M480" s="121">
        <v>45798</v>
      </c>
      <c r="N480" s="122" t="s">
        <v>28</v>
      </c>
      <c r="O480" s="125">
        <v>9782408053505</v>
      </c>
      <c r="P480" s="123" t="s">
        <v>3137</v>
      </c>
      <c r="Q480" s="123">
        <v>6483669</v>
      </c>
      <c r="R480" s="124">
        <v>10.9</v>
      </c>
      <c r="S480" s="124">
        <f t="shared" si="112"/>
        <v>10.33175355450237</v>
      </c>
      <c r="T480" s="253">
        <v>5.5E-2</v>
      </c>
      <c r="U480" s="123"/>
      <c r="V480" s="124">
        <f t="shared" si="109"/>
        <v>0</v>
      </c>
      <c r="W480" s="124">
        <f t="shared" si="107"/>
        <v>0</v>
      </c>
      <c r="X480" s="124"/>
      <c r="Y480" s="124"/>
      <c r="Z480" s="124"/>
      <c r="AA480" s="203">
        <f t="shared" ref="AA480:AA514" si="119">W480/(1+AC480)</f>
        <v>0</v>
      </c>
      <c r="AB480" s="203">
        <f>IF($AA$1690&lt;85,AA480,AA480-(AA480*#REF!))</f>
        <v>0</v>
      </c>
      <c r="AC480" s="58">
        <f t="shared" si="108"/>
        <v>5.5E-2</v>
      </c>
      <c r="AD480" s="203">
        <f t="shared" ref="AD480:AD520" si="120">+AB480*AC480</f>
        <v>0</v>
      </c>
      <c r="AE480" s="203">
        <f t="shared" ref="AE480:AE520" si="121">+AB480+AD480</f>
        <v>0</v>
      </c>
    </row>
    <row r="481" spans="1:31" s="283" customFormat="1" x14ac:dyDescent="0.2">
      <c r="A481" s="126">
        <v>9782408043599</v>
      </c>
      <c r="B481" s="127">
        <v>25</v>
      </c>
      <c r="C481" s="65" t="s">
        <v>296</v>
      </c>
      <c r="D481" s="65" t="s">
        <v>611</v>
      </c>
      <c r="E481" s="86" t="s">
        <v>612</v>
      </c>
      <c r="F481" s="86" t="s">
        <v>3566</v>
      </c>
      <c r="G481" s="65" t="s">
        <v>835</v>
      </c>
      <c r="H481" s="67">
        <f>VLOOKUP(A481,'02.12.2025'!$A$1:$D$5148,3,FALSE)</f>
        <v>1703</v>
      </c>
      <c r="I481" s="67"/>
      <c r="J481" s="67">
        <v>300</v>
      </c>
      <c r="K481" s="128"/>
      <c r="L481" s="128"/>
      <c r="M481" s="128">
        <v>45175</v>
      </c>
      <c r="N481" s="129"/>
      <c r="O481" s="145">
        <v>9782408043599</v>
      </c>
      <c r="P481" s="146" t="s">
        <v>836</v>
      </c>
      <c r="Q481" s="68">
        <v>8625213</v>
      </c>
      <c r="R481" s="147">
        <v>12.9</v>
      </c>
      <c r="S481" s="131">
        <f t="shared" si="112"/>
        <v>12.227488151658768</v>
      </c>
      <c r="T481" s="264">
        <v>5.5E-2</v>
      </c>
      <c r="U481" s="146"/>
      <c r="V481" s="131">
        <f t="shared" si="109"/>
        <v>0</v>
      </c>
      <c r="W481" s="131">
        <f t="shared" si="107"/>
        <v>0</v>
      </c>
      <c r="X481" s="131"/>
      <c r="Y481" s="131"/>
      <c r="Z481" s="131"/>
      <c r="AA481" s="203">
        <f t="shared" si="119"/>
        <v>0</v>
      </c>
      <c r="AB481" s="203">
        <f>IF($AA$1690&lt;85,AA481,AA481-(AA481*#REF!))</f>
        <v>0</v>
      </c>
      <c r="AC481" s="58">
        <f t="shared" si="108"/>
        <v>5.5E-2</v>
      </c>
      <c r="AD481" s="203">
        <f t="shared" si="120"/>
        <v>0</v>
      </c>
      <c r="AE481" s="203">
        <f t="shared" si="121"/>
        <v>0</v>
      </c>
    </row>
    <row r="482" spans="1:31" s="287" customFormat="1" x14ac:dyDescent="0.2">
      <c r="A482" s="117">
        <v>9782408049249</v>
      </c>
      <c r="B482" s="118">
        <v>25</v>
      </c>
      <c r="C482" s="119" t="s">
        <v>296</v>
      </c>
      <c r="D482" s="119" t="s">
        <v>611</v>
      </c>
      <c r="E482" s="119" t="s">
        <v>612</v>
      </c>
      <c r="F482" s="120" t="s">
        <v>3263</v>
      </c>
      <c r="G482" s="119" t="s">
        <v>3028</v>
      </c>
      <c r="H482" s="57">
        <f>VLOOKUP(A482,'02.12.2025'!$A$1:$D$5148,3,FALSE)</f>
        <v>185</v>
      </c>
      <c r="I482" s="57"/>
      <c r="J482" s="57">
        <v>200</v>
      </c>
      <c r="K482" s="121"/>
      <c r="L482" s="121"/>
      <c r="M482" s="121">
        <v>45665</v>
      </c>
      <c r="N482" s="122" t="s">
        <v>28</v>
      </c>
      <c r="O482" s="125">
        <v>9782408049249</v>
      </c>
      <c r="P482" s="123" t="s">
        <v>3029</v>
      </c>
      <c r="Q482" s="123">
        <v>7776814</v>
      </c>
      <c r="R482" s="124">
        <v>13.9</v>
      </c>
      <c r="S482" s="124">
        <f t="shared" si="112"/>
        <v>13.175355450236967</v>
      </c>
      <c r="T482" s="253">
        <v>5.5E-2</v>
      </c>
      <c r="U482" s="123"/>
      <c r="V482" s="124">
        <f t="shared" si="109"/>
        <v>0</v>
      </c>
      <c r="W482" s="124">
        <f t="shared" si="107"/>
        <v>0</v>
      </c>
      <c r="X482" s="124"/>
      <c r="Y482" s="124"/>
      <c r="Z482" s="124"/>
      <c r="AA482" s="203">
        <f t="shared" si="119"/>
        <v>0</v>
      </c>
      <c r="AB482" s="203">
        <f>IF($AA$1690&lt;85,AA482,AA482-(AA482*#REF!))</f>
        <v>0</v>
      </c>
      <c r="AC482" s="58">
        <f t="shared" si="108"/>
        <v>5.5E-2</v>
      </c>
      <c r="AD482" s="203">
        <f t="shared" si="120"/>
        <v>0</v>
      </c>
      <c r="AE482" s="203">
        <f t="shared" si="121"/>
        <v>0</v>
      </c>
    </row>
    <row r="483" spans="1:31" s="287" customFormat="1" x14ac:dyDescent="0.2">
      <c r="A483" s="117">
        <v>9782408051624</v>
      </c>
      <c r="B483" s="118">
        <v>25</v>
      </c>
      <c r="C483" s="119" t="s">
        <v>296</v>
      </c>
      <c r="D483" s="119" t="s">
        <v>611</v>
      </c>
      <c r="E483" s="119" t="s">
        <v>612</v>
      </c>
      <c r="F483" s="120" t="s">
        <v>3263</v>
      </c>
      <c r="G483" s="119" t="s">
        <v>3030</v>
      </c>
      <c r="H483" s="57">
        <f>VLOOKUP(A483,'02.12.2025'!$A$1:$D$5148,3,FALSE)</f>
        <v>1879</v>
      </c>
      <c r="I483" s="57"/>
      <c r="J483" s="57">
        <v>200</v>
      </c>
      <c r="K483" s="121"/>
      <c r="L483" s="121"/>
      <c r="M483" s="121">
        <v>45693</v>
      </c>
      <c r="N483" s="122" t="s">
        <v>28</v>
      </c>
      <c r="O483" s="125">
        <v>9782408051624</v>
      </c>
      <c r="P483" s="123" t="s">
        <v>3031</v>
      </c>
      <c r="Q483" s="123">
        <v>4285796</v>
      </c>
      <c r="R483" s="124">
        <v>13.9</v>
      </c>
      <c r="S483" s="124">
        <f t="shared" si="112"/>
        <v>13.175355450236967</v>
      </c>
      <c r="T483" s="253">
        <v>5.5E-2</v>
      </c>
      <c r="U483" s="123"/>
      <c r="V483" s="124">
        <f t="shared" si="109"/>
        <v>0</v>
      </c>
      <c r="W483" s="124">
        <f t="shared" si="107"/>
        <v>0</v>
      </c>
      <c r="X483" s="124"/>
      <c r="Y483" s="124"/>
      <c r="Z483" s="124"/>
      <c r="AA483" s="203">
        <f t="shared" si="119"/>
        <v>0</v>
      </c>
      <c r="AB483" s="203">
        <f>IF($AA$1690&lt;85,AA483,AA483-(AA483*#REF!))</f>
        <v>0</v>
      </c>
      <c r="AC483" s="58">
        <f t="shared" si="108"/>
        <v>5.5E-2</v>
      </c>
      <c r="AD483" s="203">
        <f t="shared" si="120"/>
        <v>0</v>
      </c>
      <c r="AE483" s="203">
        <f t="shared" si="121"/>
        <v>0</v>
      </c>
    </row>
    <row r="484" spans="1:31" s="283" customFormat="1" x14ac:dyDescent="0.2">
      <c r="A484" s="126">
        <v>9782408044091</v>
      </c>
      <c r="B484" s="127">
        <v>25</v>
      </c>
      <c r="C484" s="65" t="s">
        <v>296</v>
      </c>
      <c r="D484" s="65" t="s">
        <v>611</v>
      </c>
      <c r="E484" s="65" t="s">
        <v>612</v>
      </c>
      <c r="F484" s="86" t="s">
        <v>3263</v>
      </c>
      <c r="G484" s="65" t="s">
        <v>818</v>
      </c>
      <c r="H484" s="67">
        <f>VLOOKUP(A484,'02.12.2025'!$A$1:$D$5148,3,FALSE)</f>
        <v>1908</v>
      </c>
      <c r="I484" s="67"/>
      <c r="J484" s="67">
        <v>300</v>
      </c>
      <c r="K484" s="128"/>
      <c r="L484" s="128"/>
      <c r="M484" s="128">
        <v>45301</v>
      </c>
      <c r="N484" s="129"/>
      <c r="O484" s="130">
        <v>9782408044091</v>
      </c>
      <c r="P484" s="68" t="s">
        <v>819</v>
      </c>
      <c r="Q484" s="68">
        <v>8896605</v>
      </c>
      <c r="R484" s="131">
        <v>12.9</v>
      </c>
      <c r="S484" s="131">
        <f t="shared" si="112"/>
        <v>12.227488151658768</v>
      </c>
      <c r="T484" s="257">
        <v>5.5E-2</v>
      </c>
      <c r="U484" s="68"/>
      <c r="V484" s="131">
        <f t="shared" si="109"/>
        <v>0</v>
      </c>
      <c r="W484" s="131">
        <f t="shared" si="107"/>
        <v>0</v>
      </c>
      <c r="X484" s="131"/>
      <c r="Y484" s="131"/>
      <c r="Z484" s="131"/>
      <c r="AA484" s="203">
        <f t="shared" si="119"/>
        <v>0</v>
      </c>
      <c r="AB484" s="203">
        <f>IF($AA$1690&lt;85,AA484,AA484-(AA484*#REF!))</f>
        <v>0</v>
      </c>
      <c r="AC484" s="58">
        <f t="shared" si="108"/>
        <v>5.5E-2</v>
      </c>
      <c r="AD484" s="203">
        <f t="shared" si="120"/>
        <v>0</v>
      </c>
      <c r="AE484" s="203">
        <f t="shared" si="121"/>
        <v>0</v>
      </c>
    </row>
    <row r="485" spans="1:31" s="283" customFormat="1" x14ac:dyDescent="0.2">
      <c r="A485" s="126">
        <v>9782408046378</v>
      </c>
      <c r="B485" s="127">
        <v>25</v>
      </c>
      <c r="C485" s="65" t="s">
        <v>296</v>
      </c>
      <c r="D485" s="65" t="s">
        <v>611</v>
      </c>
      <c r="E485" s="65" t="s">
        <v>612</v>
      </c>
      <c r="F485" s="86" t="s">
        <v>3264</v>
      </c>
      <c r="G485" s="65" t="s">
        <v>811</v>
      </c>
      <c r="H485" s="67">
        <f>VLOOKUP(A485,'02.12.2025'!$A$1:$D$5148,3,FALSE)</f>
        <v>1464</v>
      </c>
      <c r="I485" s="67"/>
      <c r="J485" s="67">
        <v>200</v>
      </c>
      <c r="K485" s="128"/>
      <c r="L485" s="128"/>
      <c r="M485" s="128">
        <v>45532</v>
      </c>
      <c r="N485" s="129"/>
      <c r="O485" s="130">
        <v>9782408046378</v>
      </c>
      <c r="P485" s="68" t="s">
        <v>812</v>
      </c>
      <c r="Q485" s="68">
        <v>4532210</v>
      </c>
      <c r="R485" s="131">
        <v>12.9</v>
      </c>
      <c r="S485" s="131">
        <f t="shared" si="112"/>
        <v>12.227488151658768</v>
      </c>
      <c r="T485" s="257">
        <v>5.5E-2</v>
      </c>
      <c r="U485" s="68"/>
      <c r="V485" s="131">
        <f t="shared" si="109"/>
        <v>0</v>
      </c>
      <c r="W485" s="131">
        <f t="shared" si="107"/>
        <v>0</v>
      </c>
      <c r="X485" s="131"/>
      <c r="Y485" s="131"/>
      <c r="Z485" s="131"/>
      <c r="AA485" s="203">
        <f t="shared" si="119"/>
        <v>0</v>
      </c>
      <c r="AB485" s="203">
        <f>IF($AA$1690&lt;85,AA485,AA485-(AA485*#REF!))</f>
        <v>0</v>
      </c>
      <c r="AC485" s="58">
        <f t="shared" si="108"/>
        <v>5.5E-2</v>
      </c>
      <c r="AD485" s="203">
        <f t="shared" si="120"/>
        <v>0</v>
      </c>
      <c r="AE485" s="203">
        <f t="shared" si="121"/>
        <v>0</v>
      </c>
    </row>
    <row r="486" spans="1:31" s="283" customFormat="1" x14ac:dyDescent="0.2">
      <c r="A486" s="126">
        <v>9782408053383</v>
      </c>
      <c r="B486" s="127">
        <v>25</v>
      </c>
      <c r="C486" s="65" t="s">
        <v>296</v>
      </c>
      <c r="D486" s="65" t="s">
        <v>611</v>
      </c>
      <c r="E486" s="65" t="s">
        <v>612</v>
      </c>
      <c r="F486" s="86" t="s">
        <v>3264</v>
      </c>
      <c r="G486" s="65" t="s">
        <v>815</v>
      </c>
      <c r="H486" s="67">
        <f>VLOOKUP(A486,'02.12.2025'!$A$1:$D$5148,3,FALSE)</f>
        <v>1051</v>
      </c>
      <c r="I486" s="67"/>
      <c r="J486" s="67">
        <v>200</v>
      </c>
      <c r="K486" s="128"/>
      <c r="L486" s="128"/>
      <c r="M486" s="128">
        <v>45588</v>
      </c>
      <c r="N486" s="129"/>
      <c r="O486" s="130">
        <v>9782408053383</v>
      </c>
      <c r="P486" s="68" t="s">
        <v>816</v>
      </c>
      <c r="Q486" s="68">
        <v>6450921</v>
      </c>
      <c r="R486" s="131">
        <v>14.9</v>
      </c>
      <c r="S486" s="131">
        <f t="shared" si="112"/>
        <v>14.123222748815166</v>
      </c>
      <c r="T486" s="257">
        <v>5.5E-2</v>
      </c>
      <c r="U486" s="68"/>
      <c r="V486" s="131">
        <f t="shared" si="109"/>
        <v>0</v>
      </c>
      <c r="W486" s="131">
        <f t="shared" si="107"/>
        <v>0</v>
      </c>
      <c r="X486" s="131"/>
      <c r="Y486" s="131"/>
      <c r="Z486" s="131"/>
      <c r="AA486" s="203">
        <f t="shared" si="119"/>
        <v>0</v>
      </c>
      <c r="AB486" s="203">
        <f>IF($AA$1690&lt;85,AA486,AA486-(AA486*#REF!))</f>
        <v>0</v>
      </c>
      <c r="AC486" s="58">
        <f t="shared" si="108"/>
        <v>5.5E-2</v>
      </c>
      <c r="AD486" s="203">
        <f t="shared" si="120"/>
        <v>0</v>
      </c>
      <c r="AE486" s="203">
        <f t="shared" si="121"/>
        <v>0</v>
      </c>
    </row>
    <row r="487" spans="1:31" s="287" customFormat="1" x14ac:dyDescent="0.2">
      <c r="A487" s="117">
        <v>9782408055141</v>
      </c>
      <c r="B487" s="118">
        <v>26</v>
      </c>
      <c r="C487" s="119" t="s">
        <v>296</v>
      </c>
      <c r="D487" s="119" t="s">
        <v>611</v>
      </c>
      <c r="E487" s="119" t="s">
        <v>612</v>
      </c>
      <c r="F487" s="120" t="s">
        <v>3265</v>
      </c>
      <c r="G487" s="119" t="s">
        <v>3134</v>
      </c>
      <c r="H487" s="57">
        <f>VLOOKUP(A487,'02.12.2025'!$A$1:$D$5148,3,FALSE)</f>
        <v>1737</v>
      </c>
      <c r="I487" s="57"/>
      <c r="J487" s="57">
        <v>200</v>
      </c>
      <c r="K487" s="121"/>
      <c r="L487" s="121"/>
      <c r="M487" s="121">
        <v>45784</v>
      </c>
      <c r="N487" s="122" t="s">
        <v>28</v>
      </c>
      <c r="O487" s="125">
        <v>9782408055141</v>
      </c>
      <c r="P487" s="123" t="s">
        <v>3135</v>
      </c>
      <c r="Q487" s="123">
        <v>8824933</v>
      </c>
      <c r="R487" s="124">
        <v>13.9</v>
      </c>
      <c r="S487" s="124">
        <f t="shared" si="112"/>
        <v>13.175355450236967</v>
      </c>
      <c r="T487" s="253">
        <v>5.5E-2</v>
      </c>
      <c r="U487" s="123"/>
      <c r="V487" s="124">
        <f t="shared" si="109"/>
        <v>0</v>
      </c>
      <c r="W487" s="124">
        <f t="shared" si="107"/>
        <v>0</v>
      </c>
      <c r="X487" s="124"/>
      <c r="Y487" s="124"/>
      <c r="Z487" s="124"/>
      <c r="AA487" s="203">
        <f t="shared" si="119"/>
        <v>0</v>
      </c>
      <c r="AB487" s="203">
        <f>IF($AA$1690&lt;85,AA487,AA487-(AA487*#REF!))</f>
        <v>0</v>
      </c>
      <c r="AC487" s="58">
        <f t="shared" si="108"/>
        <v>5.5E-2</v>
      </c>
      <c r="AD487" s="203">
        <f t="shared" si="120"/>
        <v>0</v>
      </c>
      <c r="AE487" s="203">
        <f t="shared" si="121"/>
        <v>0</v>
      </c>
    </row>
    <row r="488" spans="1:31" s="283" customFormat="1" x14ac:dyDescent="0.2">
      <c r="A488" s="126">
        <v>9782408037338</v>
      </c>
      <c r="B488" s="127">
        <v>26</v>
      </c>
      <c r="C488" s="65" t="s">
        <v>296</v>
      </c>
      <c r="D488" s="65" t="s">
        <v>611</v>
      </c>
      <c r="E488" s="86" t="s">
        <v>612</v>
      </c>
      <c r="F488" s="86" t="s">
        <v>3265</v>
      </c>
      <c r="G488" s="65" t="s">
        <v>833</v>
      </c>
      <c r="H488" s="67">
        <f>VLOOKUP(A488,'02.12.2025'!$A$1:$D$5148,3,FALSE)</f>
        <v>337</v>
      </c>
      <c r="I488" s="67"/>
      <c r="J488" s="67">
        <v>300</v>
      </c>
      <c r="K488" s="128"/>
      <c r="L488" s="128"/>
      <c r="M488" s="128">
        <v>44846</v>
      </c>
      <c r="N488" s="129"/>
      <c r="O488" s="130">
        <v>9782408037338</v>
      </c>
      <c r="P488" s="68" t="s">
        <v>834</v>
      </c>
      <c r="Q488" s="68">
        <v>2246461</v>
      </c>
      <c r="R488" s="131">
        <v>12.9</v>
      </c>
      <c r="S488" s="131">
        <f t="shared" si="112"/>
        <v>12.227488151658768</v>
      </c>
      <c r="T488" s="257">
        <v>5.5E-2</v>
      </c>
      <c r="U488" s="68"/>
      <c r="V488" s="131">
        <f t="shared" si="109"/>
        <v>0</v>
      </c>
      <c r="W488" s="131">
        <f t="shared" si="107"/>
        <v>0</v>
      </c>
      <c r="X488" s="131"/>
      <c r="Y488" s="131"/>
      <c r="Z488" s="131"/>
      <c r="AA488" s="203">
        <f t="shared" si="119"/>
        <v>0</v>
      </c>
      <c r="AB488" s="203">
        <f>IF($AA$1690&lt;85,AA488,AA488-(AA488*#REF!))</f>
        <v>0</v>
      </c>
      <c r="AC488" s="58">
        <f t="shared" si="108"/>
        <v>5.5E-2</v>
      </c>
      <c r="AD488" s="203">
        <f t="shared" si="120"/>
        <v>0</v>
      </c>
      <c r="AE488" s="203">
        <f t="shared" si="121"/>
        <v>0</v>
      </c>
    </row>
    <row r="489" spans="1:31" s="283" customFormat="1" x14ac:dyDescent="0.2">
      <c r="A489" s="126">
        <v>9782408045388</v>
      </c>
      <c r="B489" s="127">
        <v>26</v>
      </c>
      <c r="C489" s="65" t="s">
        <v>296</v>
      </c>
      <c r="D489" s="65" t="s">
        <v>611</v>
      </c>
      <c r="E489" s="65" t="s">
        <v>612</v>
      </c>
      <c r="F489" s="86" t="s">
        <v>839</v>
      </c>
      <c r="G489" s="65" t="s">
        <v>820</v>
      </c>
      <c r="H489" s="67">
        <f>VLOOKUP(A489,'02.12.2025'!$A$1:$D$5148,3,FALSE)</f>
        <v>2494</v>
      </c>
      <c r="I489" s="67"/>
      <c r="J489" s="67">
        <v>300</v>
      </c>
      <c r="K489" s="128"/>
      <c r="L489" s="128"/>
      <c r="M489" s="128">
        <v>45448</v>
      </c>
      <c r="N489" s="129"/>
      <c r="O489" s="130">
        <v>9782408045388</v>
      </c>
      <c r="P489" s="68" t="s">
        <v>821</v>
      </c>
      <c r="Q489" s="68">
        <v>2811007</v>
      </c>
      <c r="R489" s="131">
        <v>12.9</v>
      </c>
      <c r="S489" s="131">
        <f t="shared" si="112"/>
        <v>12.227488151658768</v>
      </c>
      <c r="T489" s="257">
        <v>5.5E-2</v>
      </c>
      <c r="U489" s="68"/>
      <c r="V489" s="131">
        <f t="shared" si="109"/>
        <v>0</v>
      </c>
      <c r="W489" s="131">
        <f t="shared" si="107"/>
        <v>0</v>
      </c>
      <c r="X489" s="131"/>
      <c r="Y489" s="131"/>
      <c r="Z489" s="131"/>
      <c r="AA489" s="147">
        <f t="shared" si="119"/>
        <v>0</v>
      </c>
      <c r="AB489" s="147">
        <f>IF($AA$1690&lt;85,AA489,AA489-(AA489*#REF!))</f>
        <v>0</v>
      </c>
      <c r="AC489" s="148">
        <f t="shared" si="108"/>
        <v>5.5E-2</v>
      </c>
      <c r="AD489" s="147">
        <f t="shared" si="120"/>
        <v>0</v>
      </c>
      <c r="AE489" s="147">
        <f t="shared" si="121"/>
        <v>0</v>
      </c>
    </row>
    <row r="490" spans="1:31" s="283" customFormat="1" x14ac:dyDescent="0.2">
      <c r="A490" s="126">
        <v>9782408044909</v>
      </c>
      <c r="B490" s="127">
        <v>26</v>
      </c>
      <c r="C490" s="65" t="s">
        <v>296</v>
      </c>
      <c r="D490" s="65" t="s">
        <v>611</v>
      </c>
      <c r="E490" s="65" t="s">
        <v>612</v>
      </c>
      <c r="F490" s="86" t="s">
        <v>839</v>
      </c>
      <c r="G490" s="65" t="s">
        <v>840</v>
      </c>
      <c r="H490" s="67">
        <f>VLOOKUP(A490,'02.12.2025'!$A$1:$D$5148,3,FALSE)</f>
        <v>944</v>
      </c>
      <c r="I490" s="67"/>
      <c r="J490" s="67">
        <v>200</v>
      </c>
      <c r="K490" s="128"/>
      <c r="L490" s="128"/>
      <c r="M490" s="128">
        <v>45525</v>
      </c>
      <c r="N490" s="129"/>
      <c r="O490" s="130">
        <v>9782408044909</v>
      </c>
      <c r="P490" s="68" t="s">
        <v>841</v>
      </c>
      <c r="Q490" s="68">
        <v>2145459</v>
      </c>
      <c r="R490" s="131">
        <v>11.9</v>
      </c>
      <c r="S490" s="131">
        <f t="shared" si="112"/>
        <v>11.279620853080569</v>
      </c>
      <c r="T490" s="257">
        <v>5.5E-2</v>
      </c>
      <c r="U490" s="68"/>
      <c r="V490" s="131">
        <f t="shared" si="109"/>
        <v>0</v>
      </c>
      <c r="W490" s="131">
        <f t="shared" si="107"/>
        <v>0</v>
      </c>
      <c r="X490" s="131"/>
      <c r="Y490" s="131"/>
      <c r="Z490" s="131"/>
      <c r="AA490" s="203">
        <f t="shared" si="119"/>
        <v>0</v>
      </c>
      <c r="AB490" s="203">
        <f>IF($AA$1690&lt;85,AA490,AA490-(AA490*#REF!))</f>
        <v>0</v>
      </c>
      <c r="AC490" s="58">
        <f t="shared" si="108"/>
        <v>5.5E-2</v>
      </c>
      <c r="AD490" s="203">
        <f t="shared" si="120"/>
        <v>0</v>
      </c>
      <c r="AE490" s="203">
        <f t="shared" si="121"/>
        <v>0</v>
      </c>
    </row>
    <row r="491" spans="1:31" s="283" customFormat="1" x14ac:dyDescent="0.2">
      <c r="A491" s="126">
        <v>9782408040468</v>
      </c>
      <c r="B491" s="127">
        <v>26</v>
      </c>
      <c r="C491" s="65" t="s">
        <v>296</v>
      </c>
      <c r="D491" s="65" t="s">
        <v>611</v>
      </c>
      <c r="E491" s="65" t="s">
        <v>612</v>
      </c>
      <c r="F491" s="86" t="s">
        <v>842</v>
      </c>
      <c r="G491" s="65" t="s">
        <v>843</v>
      </c>
      <c r="H491" s="67">
        <f>VLOOKUP(A491,'02.12.2025'!$A$1:$D$5148,3,FALSE)</f>
        <v>2785</v>
      </c>
      <c r="I491" s="67"/>
      <c r="J491" s="67">
        <v>300</v>
      </c>
      <c r="K491" s="128"/>
      <c r="L491" s="128"/>
      <c r="M491" s="128">
        <v>45414</v>
      </c>
      <c r="N491" s="129"/>
      <c r="O491" s="130">
        <v>9782408040468</v>
      </c>
      <c r="P491" s="68" t="s">
        <v>844</v>
      </c>
      <c r="Q491" s="68">
        <v>4908159</v>
      </c>
      <c r="R491" s="131">
        <v>12.9</v>
      </c>
      <c r="S491" s="131">
        <f t="shared" si="112"/>
        <v>12.227488151658768</v>
      </c>
      <c r="T491" s="257">
        <v>5.5E-2</v>
      </c>
      <c r="U491" s="68"/>
      <c r="V491" s="131">
        <f t="shared" si="109"/>
        <v>0</v>
      </c>
      <c r="W491" s="131">
        <f t="shared" si="107"/>
        <v>0</v>
      </c>
      <c r="X491" s="131"/>
      <c r="Y491" s="131"/>
      <c r="Z491" s="131"/>
      <c r="AA491" s="147">
        <f t="shared" si="119"/>
        <v>0</v>
      </c>
      <c r="AB491" s="147">
        <f>IF($AA$1690&lt;85,AA491,AA491-(AA491*#REF!))</f>
        <v>0</v>
      </c>
      <c r="AC491" s="148">
        <f t="shared" si="108"/>
        <v>5.5E-2</v>
      </c>
      <c r="AD491" s="147">
        <f t="shared" si="120"/>
        <v>0</v>
      </c>
      <c r="AE491" s="147">
        <f t="shared" si="121"/>
        <v>0</v>
      </c>
    </row>
    <row r="492" spans="1:31" s="283" customFormat="1" x14ac:dyDescent="0.2">
      <c r="A492" s="126">
        <v>9782408031572</v>
      </c>
      <c r="B492" s="127">
        <v>26</v>
      </c>
      <c r="C492" s="65" t="s">
        <v>296</v>
      </c>
      <c r="D492" s="65" t="s">
        <v>611</v>
      </c>
      <c r="E492" s="65" t="s">
        <v>612</v>
      </c>
      <c r="F492" s="86" t="s">
        <v>842</v>
      </c>
      <c r="G492" s="65" t="s">
        <v>845</v>
      </c>
      <c r="H492" s="67">
        <f>VLOOKUP(A492,'02.12.2025'!$A$1:$D$5148,3,FALSE)</f>
        <v>348</v>
      </c>
      <c r="I492" s="67"/>
      <c r="J492" s="67">
        <v>200</v>
      </c>
      <c r="K492" s="128"/>
      <c r="L492" s="128"/>
      <c r="M492" s="128">
        <v>44433</v>
      </c>
      <c r="N492" s="129"/>
      <c r="O492" s="130">
        <v>9782408031572</v>
      </c>
      <c r="P492" s="68" t="s">
        <v>846</v>
      </c>
      <c r="Q492" s="68">
        <v>5075727</v>
      </c>
      <c r="R492" s="131">
        <v>12.5</v>
      </c>
      <c r="S492" s="131">
        <f t="shared" si="112"/>
        <v>11.848341232227488</v>
      </c>
      <c r="T492" s="257">
        <v>5.5E-2</v>
      </c>
      <c r="U492" s="68"/>
      <c r="V492" s="131">
        <f t="shared" si="109"/>
        <v>0</v>
      </c>
      <c r="W492" s="131">
        <f t="shared" si="107"/>
        <v>0</v>
      </c>
      <c r="X492" s="131"/>
      <c r="Y492" s="131"/>
      <c r="Z492" s="131"/>
      <c r="AA492" s="203">
        <f t="shared" si="119"/>
        <v>0</v>
      </c>
      <c r="AB492" s="203">
        <f>IF($AA$1690&lt;85,AA492,AA492-(AA492*#REF!))</f>
        <v>0</v>
      </c>
      <c r="AC492" s="58">
        <f t="shared" si="108"/>
        <v>5.5E-2</v>
      </c>
      <c r="AD492" s="203">
        <f t="shared" si="120"/>
        <v>0</v>
      </c>
      <c r="AE492" s="203">
        <f t="shared" si="121"/>
        <v>0</v>
      </c>
    </row>
    <row r="493" spans="1:31" s="283" customFormat="1" x14ac:dyDescent="0.2">
      <c r="A493" s="126">
        <v>9782745977106</v>
      </c>
      <c r="B493" s="127">
        <v>26</v>
      </c>
      <c r="C493" s="65" t="s">
        <v>296</v>
      </c>
      <c r="D493" s="65" t="s">
        <v>611</v>
      </c>
      <c r="E493" s="65" t="s">
        <v>612</v>
      </c>
      <c r="F493" s="86" t="s">
        <v>627</v>
      </c>
      <c r="G493" s="65" t="s">
        <v>630</v>
      </c>
      <c r="H493" s="67">
        <f>VLOOKUP(A493,'02.12.2025'!$A$1:$D$5148,3,FALSE)</f>
        <v>1319</v>
      </c>
      <c r="I493" s="67"/>
      <c r="J493" s="67">
        <v>200</v>
      </c>
      <c r="K493" s="128"/>
      <c r="L493" s="128"/>
      <c r="M493" s="128">
        <v>42249</v>
      </c>
      <c r="N493" s="129"/>
      <c r="O493" s="130">
        <v>9782745977106</v>
      </c>
      <c r="P493" s="68" t="s">
        <v>847</v>
      </c>
      <c r="Q493" s="68">
        <v>6078011</v>
      </c>
      <c r="R493" s="131">
        <v>13.5</v>
      </c>
      <c r="S493" s="131">
        <f t="shared" si="112"/>
        <v>12.796208530805687</v>
      </c>
      <c r="T493" s="257">
        <v>5.5E-2</v>
      </c>
      <c r="U493" s="68"/>
      <c r="V493" s="131">
        <f t="shared" si="109"/>
        <v>0</v>
      </c>
      <c r="W493" s="131">
        <f t="shared" si="107"/>
        <v>0</v>
      </c>
      <c r="X493" s="131"/>
      <c r="Y493" s="131"/>
      <c r="Z493" s="131"/>
      <c r="AA493" s="203">
        <f t="shared" si="119"/>
        <v>0</v>
      </c>
      <c r="AB493" s="203">
        <f>IF($AA$1690&lt;85,AA493,AA493-(AA493*#REF!))</f>
        <v>0</v>
      </c>
      <c r="AC493" s="58">
        <f t="shared" si="108"/>
        <v>5.5E-2</v>
      </c>
      <c r="AD493" s="203">
        <f t="shared" si="120"/>
        <v>0</v>
      </c>
      <c r="AE493" s="203">
        <f t="shared" si="121"/>
        <v>0</v>
      </c>
    </row>
    <row r="494" spans="1:31" s="283" customFormat="1" x14ac:dyDescent="0.2">
      <c r="A494" s="126">
        <v>9782745972026</v>
      </c>
      <c r="B494" s="127">
        <v>26</v>
      </c>
      <c r="C494" s="65" t="s">
        <v>296</v>
      </c>
      <c r="D494" s="65" t="s">
        <v>611</v>
      </c>
      <c r="E494" s="65" t="s">
        <v>612</v>
      </c>
      <c r="F494" s="86" t="s">
        <v>627</v>
      </c>
      <c r="G494" s="65" t="s">
        <v>848</v>
      </c>
      <c r="H494" s="67">
        <f>VLOOKUP(A494,'02.12.2025'!$A$1:$D$5148,3,FALSE)</f>
        <v>553</v>
      </c>
      <c r="I494" s="67"/>
      <c r="J494" s="67">
        <v>200</v>
      </c>
      <c r="K494" s="128">
        <v>46031</v>
      </c>
      <c r="L494" s="128"/>
      <c r="M494" s="128">
        <v>41899</v>
      </c>
      <c r="N494" s="129"/>
      <c r="O494" s="130">
        <v>9782745972026</v>
      </c>
      <c r="P494" s="68" t="s">
        <v>849</v>
      </c>
      <c r="Q494" s="68">
        <v>6188909</v>
      </c>
      <c r="R494" s="131">
        <v>13.5</v>
      </c>
      <c r="S494" s="131">
        <f t="shared" si="112"/>
        <v>12.796208530805687</v>
      </c>
      <c r="T494" s="257">
        <v>5.5E-2</v>
      </c>
      <c r="U494" s="68"/>
      <c r="V494" s="131">
        <f t="shared" si="109"/>
        <v>0</v>
      </c>
      <c r="W494" s="131">
        <f t="shared" si="107"/>
        <v>0</v>
      </c>
      <c r="X494" s="131"/>
      <c r="Y494" s="131"/>
      <c r="Z494" s="131"/>
      <c r="AA494" s="203">
        <f t="shared" si="119"/>
        <v>0</v>
      </c>
      <c r="AB494" s="203">
        <f>IF($AA$1690&lt;85,AA494,AA494-(AA494*#REF!))</f>
        <v>0</v>
      </c>
      <c r="AC494" s="58">
        <f t="shared" si="108"/>
        <v>5.5E-2</v>
      </c>
      <c r="AD494" s="203">
        <f t="shared" si="120"/>
        <v>0</v>
      </c>
      <c r="AE494" s="203">
        <f t="shared" si="121"/>
        <v>0</v>
      </c>
    </row>
    <row r="495" spans="1:31" s="283" customFormat="1" x14ac:dyDescent="0.2">
      <c r="A495" s="126">
        <v>9782408005825</v>
      </c>
      <c r="B495" s="127">
        <v>26</v>
      </c>
      <c r="C495" s="65" t="s">
        <v>296</v>
      </c>
      <c r="D495" s="65" t="s">
        <v>611</v>
      </c>
      <c r="E495" s="65" t="s">
        <v>612</v>
      </c>
      <c r="F495" s="86" t="s">
        <v>627</v>
      </c>
      <c r="G495" s="65" t="s">
        <v>850</v>
      </c>
      <c r="H495" s="67">
        <f>VLOOKUP(A495,'02.12.2025'!$A$1:$D$5148,3,FALSE)</f>
        <v>2300</v>
      </c>
      <c r="I495" s="67"/>
      <c r="J495" s="67">
        <v>200</v>
      </c>
      <c r="K495" s="128"/>
      <c r="L495" s="128"/>
      <c r="M495" s="128">
        <v>43558</v>
      </c>
      <c r="N495" s="129"/>
      <c r="O495" s="130">
        <v>9782408005825</v>
      </c>
      <c r="P495" s="68" t="s">
        <v>851</v>
      </c>
      <c r="Q495" s="68">
        <v>8826535</v>
      </c>
      <c r="R495" s="131">
        <v>13.5</v>
      </c>
      <c r="S495" s="131">
        <f t="shared" si="112"/>
        <v>12.796208530805687</v>
      </c>
      <c r="T495" s="257">
        <v>5.5E-2</v>
      </c>
      <c r="U495" s="68"/>
      <c r="V495" s="131">
        <f t="shared" si="109"/>
        <v>0</v>
      </c>
      <c r="W495" s="131">
        <f t="shared" si="107"/>
        <v>0</v>
      </c>
      <c r="X495" s="131"/>
      <c r="Y495" s="131"/>
      <c r="Z495" s="131"/>
      <c r="AA495" s="203">
        <f t="shared" si="119"/>
        <v>0</v>
      </c>
      <c r="AB495" s="203">
        <f>IF($AA$1690&lt;85,AA495,AA495-(AA495*#REF!))</f>
        <v>0</v>
      </c>
      <c r="AC495" s="58">
        <f t="shared" si="108"/>
        <v>5.5E-2</v>
      </c>
      <c r="AD495" s="203">
        <f t="shared" si="120"/>
        <v>0</v>
      </c>
      <c r="AE495" s="203">
        <f t="shared" si="121"/>
        <v>0</v>
      </c>
    </row>
    <row r="496" spans="1:31" s="283" customFormat="1" x14ac:dyDescent="0.2">
      <c r="A496" s="126">
        <v>9782745965547</v>
      </c>
      <c r="B496" s="127">
        <v>26</v>
      </c>
      <c r="C496" s="65" t="s">
        <v>296</v>
      </c>
      <c r="D496" s="65" t="s">
        <v>611</v>
      </c>
      <c r="E496" s="86" t="s">
        <v>612</v>
      </c>
      <c r="F496" s="86" t="s">
        <v>627</v>
      </c>
      <c r="G496" s="65" t="s">
        <v>852</v>
      </c>
      <c r="H496" s="67">
        <f>VLOOKUP(A496,'02.12.2025'!$A$1:$D$5148,3,FALSE)</f>
        <v>5687</v>
      </c>
      <c r="I496" s="67"/>
      <c r="J496" s="67">
        <v>200</v>
      </c>
      <c r="K496" s="128"/>
      <c r="L496" s="128"/>
      <c r="M496" s="128">
        <v>41563</v>
      </c>
      <c r="N496" s="129"/>
      <c r="O496" s="130">
        <v>9782745965547</v>
      </c>
      <c r="P496" s="68" t="s">
        <v>853</v>
      </c>
      <c r="Q496" s="68">
        <v>3476819</v>
      </c>
      <c r="R496" s="131">
        <v>13.5</v>
      </c>
      <c r="S496" s="131">
        <f t="shared" si="112"/>
        <v>12.796208530805687</v>
      </c>
      <c r="T496" s="257">
        <v>5.5E-2</v>
      </c>
      <c r="U496" s="68"/>
      <c r="V496" s="131">
        <f t="shared" si="109"/>
        <v>0</v>
      </c>
      <c r="W496" s="131">
        <f t="shared" si="107"/>
        <v>0</v>
      </c>
      <c r="X496" s="131"/>
      <c r="Y496" s="131"/>
      <c r="Z496" s="131"/>
      <c r="AA496" s="203">
        <f t="shared" si="119"/>
        <v>0</v>
      </c>
      <c r="AB496" s="203">
        <f>IF($AA$1690&lt;85,AA496,AA496-(AA496*#REF!))</f>
        <v>0</v>
      </c>
      <c r="AC496" s="58">
        <f t="shared" si="108"/>
        <v>5.5E-2</v>
      </c>
      <c r="AD496" s="203">
        <f t="shared" si="120"/>
        <v>0</v>
      </c>
      <c r="AE496" s="203">
        <f t="shared" si="121"/>
        <v>0</v>
      </c>
    </row>
    <row r="497" spans="1:31" s="283" customFormat="1" x14ac:dyDescent="0.2">
      <c r="A497" s="59">
        <v>9782408046149</v>
      </c>
      <c r="B497" s="127">
        <v>26</v>
      </c>
      <c r="C497" s="59" t="s">
        <v>296</v>
      </c>
      <c r="D497" s="61" t="s">
        <v>611</v>
      </c>
      <c r="E497" s="61" t="s">
        <v>612</v>
      </c>
      <c r="F497" s="61" t="s">
        <v>627</v>
      </c>
      <c r="G497" s="61" t="s">
        <v>854</v>
      </c>
      <c r="H497" s="67">
        <f>VLOOKUP(A497,'02.12.2025'!$A$1:$D$5148,3,FALSE)</f>
        <v>333</v>
      </c>
      <c r="I497" s="62"/>
      <c r="J497" s="148">
        <v>300</v>
      </c>
      <c r="K497" s="63"/>
      <c r="L497" s="76"/>
      <c r="M497" s="63">
        <v>45238</v>
      </c>
      <c r="N497" s="63"/>
      <c r="O497" s="60">
        <v>9782408046149</v>
      </c>
      <c r="P497" s="148" t="s">
        <v>855</v>
      </c>
      <c r="Q497" s="68">
        <v>3618637</v>
      </c>
      <c r="R497" s="147">
        <v>14.9</v>
      </c>
      <c r="S497" s="131">
        <f t="shared" si="112"/>
        <v>14.123222748815166</v>
      </c>
      <c r="T497" s="264">
        <v>5.5E-2</v>
      </c>
      <c r="U497" s="61"/>
      <c r="V497" s="131">
        <f t="shared" si="109"/>
        <v>0</v>
      </c>
      <c r="W497" s="131">
        <f t="shared" si="107"/>
        <v>0</v>
      </c>
      <c r="X497" s="131"/>
      <c r="Y497" s="131"/>
      <c r="Z497" s="131"/>
      <c r="AA497" s="203">
        <f t="shared" si="119"/>
        <v>0</v>
      </c>
      <c r="AB497" s="203">
        <f>IF($AA$1690&lt;85,AA497,AA497-(AA497*#REF!))</f>
        <v>0</v>
      </c>
      <c r="AC497" s="58">
        <f t="shared" si="108"/>
        <v>5.5E-2</v>
      </c>
      <c r="AD497" s="203">
        <f t="shared" si="120"/>
        <v>0</v>
      </c>
      <c r="AE497" s="203">
        <f t="shared" si="121"/>
        <v>0</v>
      </c>
    </row>
    <row r="498" spans="1:31" s="283" customFormat="1" x14ac:dyDescent="0.2">
      <c r="A498" s="126">
        <v>9782745984005</v>
      </c>
      <c r="B498" s="127">
        <v>26</v>
      </c>
      <c r="C498" s="65" t="s">
        <v>296</v>
      </c>
      <c r="D498" s="65" t="s">
        <v>611</v>
      </c>
      <c r="E498" s="65" t="s">
        <v>612</v>
      </c>
      <c r="F498" s="86" t="s">
        <v>627</v>
      </c>
      <c r="G498" s="65" t="s">
        <v>856</v>
      </c>
      <c r="H498" s="67">
        <f>VLOOKUP(A498,'02.12.2025'!$A$1:$D$5148,3,FALSE)</f>
        <v>1523</v>
      </c>
      <c r="I498" s="67"/>
      <c r="J498" s="67">
        <v>200</v>
      </c>
      <c r="K498" s="128">
        <v>46164</v>
      </c>
      <c r="L498" s="128"/>
      <c r="M498" s="128">
        <v>42774</v>
      </c>
      <c r="N498" s="129"/>
      <c r="O498" s="130">
        <v>9782745984005</v>
      </c>
      <c r="P498" s="68" t="s">
        <v>857</v>
      </c>
      <c r="Q498" s="68">
        <v>4451446</v>
      </c>
      <c r="R498" s="131">
        <v>13.5</v>
      </c>
      <c r="S498" s="131">
        <f t="shared" si="112"/>
        <v>12.796208530805687</v>
      </c>
      <c r="T498" s="257">
        <v>5.5E-2</v>
      </c>
      <c r="U498" s="68"/>
      <c r="V498" s="131">
        <f t="shared" si="109"/>
        <v>0</v>
      </c>
      <c r="W498" s="131">
        <f t="shared" si="107"/>
        <v>0</v>
      </c>
      <c r="X498" s="131"/>
      <c r="Y498" s="131"/>
      <c r="Z498" s="131"/>
      <c r="AA498" s="203">
        <f t="shared" si="119"/>
        <v>0</v>
      </c>
      <c r="AB498" s="203">
        <f>IF($AA$1690&lt;85,AA498,AA498-(AA498*#REF!))</f>
        <v>0</v>
      </c>
      <c r="AC498" s="58">
        <f t="shared" si="108"/>
        <v>5.5E-2</v>
      </c>
      <c r="AD498" s="203">
        <f t="shared" si="120"/>
        <v>0</v>
      </c>
      <c r="AE498" s="203">
        <f t="shared" si="121"/>
        <v>0</v>
      </c>
    </row>
    <row r="499" spans="1:31" s="283" customFormat="1" x14ac:dyDescent="0.2">
      <c r="A499" s="59">
        <v>9782408046156</v>
      </c>
      <c r="B499" s="127">
        <v>26</v>
      </c>
      <c r="C499" s="59" t="s">
        <v>296</v>
      </c>
      <c r="D499" s="61" t="s">
        <v>611</v>
      </c>
      <c r="E499" s="61" t="s">
        <v>612</v>
      </c>
      <c r="F499" s="61" t="s">
        <v>627</v>
      </c>
      <c r="G499" s="61" t="s">
        <v>858</v>
      </c>
      <c r="H499" s="67">
        <f>VLOOKUP(A499,'02.12.2025'!$A$1:$D$5148,3,FALSE)</f>
        <v>19694</v>
      </c>
      <c r="I499" s="62"/>
      <c r="J499" s="148">
        <v>200</v>
      </c>
      <c r="K499" s="63"/>
      <c r="L499" s="76"/>
      <c r="M499" s="63">
        <v>45238</v>
      </c>
      <c r="N499" s="63"/>
      <c r="O499" s="60">
        <v>9782408046156</v>
      </c>
      <c r="P499" s="148" t="s">
        <v>859</v>
      </c>
      <c r="Q499" s="68">
        <v>3618760</v>
      </c>
      <c r="R499" s="147">
        <v>13.5</v>
      </c>
      <c r="S499" s="131">
        <f t="shared" si="112"/>
        <v>12.796208530805687</v>
      </c>
      <c r="T499" s="264">
        <v>5.5E-2</v>
      </c>
      <c r="U499" s="61"/>
      <c r="V499" s="131">
        <f t="shared" si="109"/>
        <v>0</v>
      </c>
      <c r="W499" s="131">
        <f t="shared" si="107"/>
        <v>0</v>
      </c>
      <c r="X499" s="131"/>
      <c r="Y499" s="131"/>
      <c r="Z499" s="131"/>
      <c r="AA499" s="203">
        <f t="shared" si="119"/>
        <v>0</v>
      </c>
      <c r="AB499" s="203">
        <f>IF($AA$1690&lt;85,AA499,AA499-(AA499*#REF!))</f>
        <v>0</v>
      </c>
      <c r="AC499" s="58">
        <f t="shared" si="108"/>
        <v>5.5E-2</v>
      </c>
      <c r="AD499" s="203">
        <f t="shared" si="120"/>
        <v>0</v>
      </c>
      <c r="AE499" s="203">
        <f t="shared" si="121"/>
        <v>0</v>
      </c>
    </row>
    <row r="500" spans="1:31" s="283" customFormat="1" x14ac:dyDescent="0.2">
      <c r="A500" s="126">
        <v>9782745997609</v>
      </c>
      <c r="B500" s="127">
        <v>26</v>
      </c>
      <c r="C500" s="65" t="s">
        <v>296</v>
      </c>
      <c r="D500" s="65" t="s">
        <v>611</v>
      </c>
      <c r="E500" s="65" t="s">
        <v>612</v>
      </c>
      <c r="F500" s="86" t="s">
        <v>627</v>
      </c>
      <c r="G500" s="65" t="s">
        <v>640</v>
      </c>
      <c r="H500" s="67">
        <f>VLOOKUP(A500,'02.12.2025'!$A$1:$D$5148,3,FALSE)</f>
        <v>1431</v>
      </c>
      <c r="I500" s="67"/>
      <c r="J500" s="67">
        <v>200</v>
      </c>
      <c r="K500" s="128"/>
      <c r="L500" s="128"/>
      <c r="M500" s="128">
        <v>44139</v>
      </c>
      <c r="N500" s="129"/>
      <c r="O500" s="130">
        <v>9782745997609</v>
      </c>
      <c r="P500" s="68" t="s">
        <v>860</v>
      </c>
      <c r="Q500" s="68">
        <v>3527591</v>
      </c>
      <c r="R500" s="131">
        <v>13.9</v>
      </c>
      <c r="S500" s="131">
        <f t="shared" si="112"/>
        <v>13.175355450236967</v>
      </c>
      <c r="T500" s="257">
        <v>5.5E-2</v>
      </c>
      <c r="U500" s="68"/>
      <c r="V500" s="131">
        <f t="shared" si="109"/>
        <v>0</v>
      </c>
      <c r="W500" s="131">
        <f t="shared" si="107"/>
        <v>0</v>
      </c>
      <c r="X500" s="131"/>
      <c r="Y500" s="131"/>
      <c r="Z500" s="131"/>
      <c r="AA500" s="203">
        <f t="shared" si="119"/>
        <v>0</v>
      </c>
      <c r="AB500" s="203">
        <f>IF($AA$1690&lt;85,AA500,AA500-(AA500*#REF!))</f>
        <v>0</v>
      </c>
      <c r="AC500" s="58">
        <f t="shared" si="108"/>
        <v>5.5E-2</v>
      </c>
      <c r="AD500" s="203">
        <f t="shared" si="120"/>
        <v>0</v>
      </c>
      <c r="AE500" s="203">
        <f t="shared" si="121"/>
        <v>0</v>
      </c>
    </row>
    <row r="501" spans="1:31" s="283" customFormat="1" x14ac:dyDescent="0.2">
      <c r="A501" s="126">
        <v>9782745997593</v>
      </c>
      <c r="B501" s="127">
        <v>26</v>
      </c>
      <c r="C501" s="65" t="s">
        <v>296</v>
      </c>
      <c r="D501" s="65" t="s">
        <v>611</v>
      </c>
      <c r="E501" s="86" t="s">
        <v>612</v>
      </c>
      <c r="F501" s="86" t="s">
        <v>627</v>
      </c>
      <c r="G501" s="65" t="s">
        <v>628</v>
      </c>
      <c r="H501" s="67">
        <f>VLOOKUP(A501,'02.12.2025'!$A$1:$D$5148,3,FALSE)</f>
        <v>648</v>
      </c>
      <c r="I501" s="67"/>
      <c r="J501" s="67">
        <v>300</v>
      </c>
      <c r="K501" s="128"/>
      <c r="L501" s="128"/>
      <c r="M501" s="128">
        <v>43740</v>
      </c>
      <c r="N501" s="129"/>
      <c r="O501" s="130">
        <v>9782745997593</v>
      </c>
      <c r="P501" s="68" t="s">
        <v>862</v>
      </c>
      <c r="Q501" s="68">
        <v>3527468</v>
      </c>
      <c r="R501" s="131">
        <v>13.5</v>
      </c>
      <c r="S501" s="131">
        <f t="shared" si="112"/>
        <v>12.796208530805687</v>
      </c>
      <c r="T501" s="257">
        <v>5.5E-2</v>
      </c>
      <c r="U501" s="68"/>
      <c r="V501" s="131">
        <f t="shared" si="109"/>
        <v>0</v>
      </c>
      <c r="W501" s="131">
        <f t="shared" si="107"/>
        <v>0</v>
      </c>
      <c r="X501" s="131"/>
      <c r="Y501" s="131"/>
      <c r="Z501" s="131"/>
      <c r="AA501" s="203">
        <f t="shared" si="119"/>
        <v>0</v>
      </c>
      <c r="AB501" s="203">
        <f>IF($AA$1690&lt;85,AA501,AA501-(AA501*#REF!))</f>
        <v>0</v>
      </c>
      <c r="AC501" s="58">
        <f t="shared" si="108"/>
        <v>5.5E-2</v>
      </c>
      <c r="AD501" s="203">
        <f t="shared" si="120"/>
        <v>0</v>
      </c>
      <c r="AE501" s="203">
        <f t="shared" si="121"/>
        <v>0</v>
      </c>
    </row>
    <row r="502" spans="1:31" s="283" customFormat="1" x14ac:dyDescent="0.2">
      <c r="A502" s="126">
        <v>9782408052690</v>
      </c>
      <c r="B502" s="127">
        <v>26</v>
      </c>
      <c r="C502" s="65" t="s">
        <v>296</v>
      </c>
      <c r="D502" s="65" t="s">
        <v>611</v>
      </c>
      <c r="E502" s="65" t="s">
        <v>612</v>
      </c>
      <c r="F502" s="86" t="s">
        <v>339</v>
      </c>
      <c r="G502" s="65" t="s">
        <v>863</v>
      </c>
      <c r="H502" s="67">
        <f>VLOOKUP(A502,'02.12.2025'!$A$1:$D$5148,3,FALSE)</f>
        <v>869</v>
      </c>
      <c r="I502" s="67"/>
      <c r="J502" s="67">
        <v>200</v>
      </c>
      <c r="K502" s="128"/>
      <c r="L502" s="128"/>
      <c r="M502" s="128">
        <v>45476</v>
      </c>
      <c r="N502" s="129"/>
      <c r="O502" s="130">
        <v>9782408052690</v>
      </c>
      <c r="P502" s="68" t="s">
        <v>864</v>
      </c>
      <c r="Q502" s="68">
        <v>5743490</v>
      </c>
      <c r="R502" s="131">
        <v>10.9</v>
      </c>
      <c r="S502" s="131">
        <f t="shared" si="112"/>
        <v>10.33175355450237</v>
      </c>
      <c r="T502" s="257">
        <v>5.5E-2</v>
      </c>
      <c r="U502" s="68"/>
      <c r="V502" s="131">
        <f t="shared" si="109"/>
        <v>0</v>
      </c>
      <c r="W502" s="131">
        <f t="shared" si="107"/>
        <v>0</v>
      </c>
      <c r="X502" s="131"/>
      <c r="Y502" s="131"/>
      <c r="Z502" s="131"/>
      <c r="AA502" s="203">
        <f t="shared" si="119"/>
        <v>0</v>
      </c>
      <c r="AB502" s="203">
        <f>IF($AA$1690&lt;85,AA502,AA502-(AA502*#REF!))</f>
        <v>0</v>
      </c>
      <c r="AC502" s="58">
        <f t="shared" si="108"/>
        <v>5.5E-2</v>
      </c>
      <c r="AD502" s="203">
        <f t="shared" si="120"/>
        <v>0</v>
      </c>
      <c r="AE502" s="203">
        <f t="shared" si="121"/>
        <v>0</v>
      </c>
    </row>
    <row r="503" spans="1:31" s="283" customFormat="1" x14ac:dyDescent="0.2">
      <c r="A503" s="126">
        <v>9782408023904</v>
      </c>
      <c r="B503" s="127">
        <v>26</v>
      </c>
      <c r="C503" s="65" t="s">
        <v>296</v>
      </c>
      <c r="D503" s="65" t="s">
        <v>611</v>
      </c>
      <c r="E503" s="86" t="s">
        <v>612</v>
      </c>
      <c r="F503" s="86" t="s">
        <v>339</v>
      </c>
      <c r="G503" s="65" t="s">
        <v>868</v>
      </c>
      <c r="H503" s="67">
        <f>VLOOKUP(A503,'02.12.2025'!$A$1:$D$5148,3,FALSE)</f>
        <v>348</v>
      </c>
      <c r="I503" s="67"/>
      <c r="J503" s="67">
        <v>300</v>
      </c>
      <c r="K503" s="128"/>
      <c r="L503" s="128"/>
      <c r="M503" s="128">
        <v>44083</v>
      </c>
      <c r="N503" s="129"/>
      <c r="O503" s="130">
        <v>9782408023904</v>
      </c>
      <c r="P503" s="68" t="s">
        <v>869</v>
      </c>
      <c r="Q503" s="68">
        <v>6582556</v>
      </c>
      <c r="R503" s="131">
        <v>10.9</v>
      </c>
      <c r="S503" s="131">
        <f t="shared" si="112"/>
        <v>10.33175355450237</v>
      </c>
      <c r="T503" s="257">
        <v>5.5E-2</v>
      </c>
      <c r="U503" s="68"/>
      <c r="V503" s="131">
        <f t="shared" si="109"/>
        <v>0</v>
      </c>
      <c r="W503" s="131">
        <f t="shared" si="107"/>
        <v>0</v>
      </c>
      <c r="X503" s="131"/>
      <c r="Y503" s="131"/>
      <c r="Z503" s="131"/>
      <c r="AA503" s="203">
        <f t="shared" si="119"/>
        <v>0</v>
      </c>
      <c r="AB503" s="203">
        <f>IF($AA$1690&lt;85,AA503,AA503-(AA503*#REF!))</f>
        <v>0</v>
      </c>
      <c r="AC503" s="58">
        <f t="shared" si="108"/>
        <v>5.5E-2</v>
      </c>
      <c r="AD503" s="203">
        <f t="shared" si="120"/>
        <v>0</v>
      </c>
      <c r="AE503" s="203">
        <f t="shared" si="121"/>
        <v>0</v>
      </c>
    </row>
    <row r="504" spans="1:31" s="283" customFormat="1" x14ac:dyDescent="0.2">
      <c r="A504" s="126">
        <v>9782408023935</v>
      </c>
      <c r="B504" s="127">
        <v>26</v>
      </c>
      <c r="C504" s="65" t="s">
        <v>296</v>
      </c>
      <c r="D504" s="65" t="s">
        <v>611</v>
      </c>
      <c r="E504" s="65" t="s">
        <v>612</v>
      </c>
      <c r="F504" s="86" t="s">
        <v>339</v>
      </c>
      <c r="G504" s="65" t="s">
        <v>865</v>
      </c>
      <c r="H504" s="67">
        <f>VLOOKUP(A504,'02.12.2025'!$A$1:$D$5148,3,FALSE)</f>
        <v>450</v>
      </c>
      <c r="I504" s="67"/>
      <c r="J504" s="67">
        <v>300</v>
      </c>
      <c r="K504" s="128"/>
      <c r="L504" s="128"/>
      <c r="M504" s="128">
        <v>44615</v>
      </c>
      <c r="N504" s="129"/>
      <c r="O504" s="130">
        <v>9782408023935</v>
      </c>
      <c r="P504" s="68" t="s">
        <v>866</v>
      </c>
      <c r="Q504" s="68">
        <v>6582925</v>
      </c>
      <c r="R504" s="131">
        <v>10.9</v>
      </c>
      <c r="S504" s="131">
        <f t="shared" si="112"/>
        <v>10.33175355450237</v>
      </c>
      <c r="T504" s="257">
        <v>5.5E-2</v>
      </c>
      <c r="U504" s="68"/>
      <c r="V504" s="131">
        <f t="shared" si="109"/>
        <v>0</v>
      </c>
      <c r="W504" s="131">
        <f t="shared" si="107"/>
        <v>0</v>
      </c>
      <c r="X504" s="131"/>
      <c r="Y504" s="131"/>
      <c r="Z504" s="131"/>
      <c r="AA504" s="203">
        <f t="shared" si="119"/>
        <v>0</v>
      </c>
      <c r="AB504" s="203">
        <f>IF($AA$1690&lt;85,AA504,AA504-(AA504*#REF!))</f>
        <v>0</v>
      </c>
      <c r="AC504" s="58">
        <f t="shared" si="108"/>
        <v>5.5E-2</v>
      </c>
      <c r="AD504" s="203">
        <f t="shared" si="120"/>
        <v>0</v>
      </c>
      <c r="AE504" s="203">
        <f t="shared" si="121"/>
        <v>0</v>
      </c>
    </row>
    <row r="505" spans="1:31" s="283" customFormat="1" x14ac:dyDescent="0.2">
      <c r="A505" s="59">
        <v>9782408032692</v>
      </c>
      <c r="B505" s="127">
        <v>26</v>
      </c>
      <c r="C505" s="154" t="s">
        <v>296</v>
      </c>
      <c r="D505" s="61" t="s">
        <v>611</v>
      </c>
      <c r="E505" s="61" t="s">
        <v>612</v>
      </c>
      <c r="F505" s="61" t="s">
        <v>339</v>
      </c>
      <c r="G505" s="61" t="s">
        <v>3266</v>
      </c>
      <c r="H505" s="67">
        <f>VLOOKUP(A505,'02.12.2025'!$A$1:$D$5148,3,FALSE)</f>
        <v>604</v>
      </c>
      <c r="I505" s="62"/>
      <c r="J505" s="62">
        <v>300</v>
      </c>
      <c r="K505" s="63"/>
      <c r="L505" s="63"/>
      <c r="M505" s="63">
        <v>44811</v>
      </c>
      <c r="N505" s="63"/>
      <c r="O505" s="60">
        <v>9782408032692</v>
      </c>
      <c r="P505" s="62" t="s">
        <v>867</v>
      </c>
      <c r="Q505" s="68">
        <v>6578780</v>
      </c>
      <c r="R505" s="64">
        <v>10.9</v>
      </c>
      <c r="S505" s="131">
        <f t="shared" si="112"/>
        <v>10.33175355450237</v>
      </c>
      <c r="T505" s="258">
        <v>5.5E-2</v>
      </c>
      <c r="U505" s="68"/>
      <c r="V505" s="131">
        <f t="shared" si="109"/>
        <v>0</v>
      </c>
      <c r="W505" s="131">
        <f t="shared" si="107"/>
        <v>0</v>
      </c>
      <c r="X505" s="131"/>
      <c r="Y505" s="131"/>
      <c r="Z505" s="131"/>
      <c r="AA505" s="203">
        <f t="shared" si="119"/>
        <v>0</v>
      </c>
      <c r="AB505" s="203">
        <f>IF($AA$1690&lt;85,AA505,AA505-(AA505*#REF!))</f>
        <v>0</v>
      </c>
      <c r="AC505" s="58">
        <f t="shared" si="108"/>
        <v>5.5E-2</v>
      </c>
      <c r="AD505" s="203">
        <f t="shared" si="120"/>
        <v>0</v>
      </c>
      <c r="AE505" s="203">
        <f t="shared" si="121"/>
        <v>0</v>
      </c>
    </row>
    <row r="506" spans="1:31" s="283" customFormat="1" x14ac:dyDescent="0.2">
      <c r="A506" s="126">
        <v>9782408004606</v>
      </c>
      <c r="B506" s="127">
        <v>27</v>
      </c>
      <c r="C506" s="65" t="s">
        <v>296</v>
      </c>
      <c r="D506" s="65" t="s">
        <v>611</v>
      </c>
      <c r="E506" s="65" t="s">
        <v>612</v>
      </c>
      <c r="F506" s="86" t="s">
        <v>339</v>
      </c>
      <c r="G506" s="65" t="s">
        <v>3267</v>
      </c>
      <c r="H506" s="67">
        <f>VLOOKUP(A506,'02.12.2025'!$A$1:$D$5148,3,FALSE)</f>
        <v>275</v>
      </c>
      <c r="I506" s="67"/>
      <c r="J506" s="67">
        <v>300</v>
      </c>
      <c r="K506" s="128"/>
      <c r="L506" s="128"/>
      <c r="M506" s="128">
        <v>43334</v>
      </c>
      <c r="N506" s="129"/>
      <c r="O506" s="130">
        <v>9782408004606</v>
      </c>
      <c r="P506" s="68" t="s">
        <v>870</v>
      </c>
      <c r="Q506" s="68">
        <v>1597902</v>
      </c>
      <c r="R506" s="131">
        <v>9.9</v>
      </c>
      <c r="S506" s="131">
        <f t="shared" si="112"/>
        <v>9.3838862559241711</v>
      </c>
      <c r="T506" s="257">
        <v>5.5E-2</v>
      </c>
      <c r="U506" s="68"/>
      <c r="V506" s="131">
        <f t="shared" si="109"/>
        <v>0</v>
      </c>
      <c r="W506" s="131">
        <f t="shared" si="107"/>
        <v>0</v>
      </c>
      <c r="X506" s="131"/>
      <c r="Y506" s="131"/>
      <c r="Z506" s="131"/>
      <c r="AA506" s="203">
        <f t="shared" si="119"/>
        <v>0</v>
      </c>
      <c r="AB506" s="203">
        <f>IF($AA$1690&lt;85,AA506,AA506-(AA506*#REF!))</f>
        <v>0</v>
      </c>
      <c r="AC506" s="58">
        <f t="shared" si="108"/>
        <v>5.5E-2</v>
      </c>
      <c r="AD506" s="203">
        <f t="shared" si="120"/>
        <v>0</v>
      </c>
      <c r="AE506" s="203">
        <f t="shared" si="121"/>
        <v>0</v>
      </c>
    </row>
    <row r="507" spans="1:31" s="283" customFormat="1" x14ac:dyDescent="0.2">
      <c r="A507" s="126">
        <v>9782745994707</v>
      </c>
      <c r="B507" s="127">
        <v>27</v>
      </c>
      <c r="C507" s="65" t="s">
        <v>296</v>
      </c>
      <c r="D507" s="65" t="s">
        <v>611</v>
      </c>
      <c r="E507" s="65" t="s">
        <v>612</v>
      </c>
      <c r="F507" s="86" t="s">
        <v>339</v>
      </c>
      <c r="G507" s="65" t="s">
        <v>871</v>
      </c>
      <c r="H507" s="67">
        <f>VLOOKUP(A507,'02.12.2025'!$A$1:$D$5148,3,FALSE)</f>
        <v>438</v>
      </c>
      <c r="I507" s="67"/>
      <c r="J507" s="67">
        <v>200</v>
      </c>
      <c r="K507" s="128"/>
      <c r="L507" s="128"/>
      <c r="M507" s="128">
        <v>43201</v>
      </c>
      <c r="N507" s="129"/>
      <c r="O507" s="130">
        <v>9782745994707</v>
      </c>
      <c r="P507" s="68" t="s">
        <v>872</v>
      </c>
      <c r="Q507" s="68">
        <v>7566228</v>
      </c>
      <c r="R507" s="131">
        <v>9.9</v>
      </c>
      <c r="S507" s="131">
        <f t="shared" si="112"/>
        <v>9.3838862559241711</v>
      </c>
      <c r="T507" s="257">
        <v>5.5E-2</v>
      </c>
      <c r="U507" s="68"/>
      <c r="V507" s="131">
        <f t="shared" si="109"/>
        <v>0</v>
      </c>
      <c r="W507" s="131">
        <f t="shared" si="107"/>
        <v>0</v>
      </c>
      <c r="X507" s="131"/>
      <c r="Y507" s="131"/>
      <c r="Z507" s="131"/>
      <c r="AA507" s="203">
        <f t="shared" si="119"/>
        <v>0</v>
      </c>
      <c r="AB507" s="203">
        <f>IF($AA$1690&lt;85,AA507,AA507-(AA507*#REF!))</f>
        <v>0</v>
      </c>
      <c r="AC507" s="58">
        <f t="shared" si="108"/>
        <v>5.5E-2</v>
      </c>
      <c r="AD507" s="203">
        <f t="shared" si="120"/>
        <v>0</v>
      </c>
      <c r="AE507" s="203">
        <f t="shared" si="121"/>
        <v>0</v>
      </c>
    </row>
    <row r="508" spans="1:31" s="283" customFormat="1" x14ac:dyDescent="0.2">
      <c r="A508" s="126">
        <v>9782408042332</v>
      </c>
      <c r="B508" s="127">
        <v>27</v>
      </c>
      <c r="C508" s="65" t="s">
        <v>296</v>
      </c>
      <c r="D508" s="65" t="s">
        <v>611</v>
      </c>
      <c r="E508" s="86" t="s">
        <v>612</v>
      </c>
      <c r="F508" s="86" t="s">
        <v>339</v>
      </c>
      <c r="G508" s="65" t="s">
        <v>3268</v>
      </c>
      <c r="H508" s="67">
        <f>VLOOKUP(A508,'02.12.2025'!$A$1:$D$5148,3,FALSE)</f>
        <v>544</v>
      </c>
      <c r="I508" s="67"/>
      <c r="J508" s="67">
        <v>200</v>
      </c>
      <c r="K508" s="128"/>
      <c r="L508" s="128"/>
      <c r="M508" s="128">
        <v>45112</v>
      </c>
      <c r="N508" s="129"/>
      <c r="O508" s="130">
        <v>9782408042332</v>
      </c>
      <c r="P508" s="68" t="s">
        <v>873</v>
      </c>
      <c r="Q508" s="68">
        <v>6757048</v>
      </c>
      <c r="R508" s="131">
        <v>9.9</v>
      </c>
      <c r="S508" s="131">
        <f t="shared" si="112"/>
        <v>9.3838862559241711</v>
      </c>
      <c r="T508" s="257">
        <v>5.5E-2</v>
      </c>
      <c r="U508" s="68"/>
      <c r="V508" s="131">
        <f t="shared" si="109"/>
        <v>0</v>
      </c>
      <c r="W508" s="131">
        <f t="shared" si="107"/>
        <v>0</v>
      </c>
      <c r="X508" s="131"/>
      <c r="Y508" s="131"/>
      <c r="Z508" s="131"/>
      <c r="AA508" s="203">
        <f t="shared" si="119"/>
        <v>0</v>
      </c>
      <c r="AB508" s="203">
        <f>IF($AA$1690&lt;85,AA508,AA508-(AA508*#REF!))</f>
        <v>0</v>
      </c>
      <c r="AC508" s="58">
        <f t="shared" si="108"/>
        <v>5.5E-2</v>
      </c>
      <c r="AD508" s="203">
        <f t="shared" si="120"/>
        <v>0</v>
      </c>
      <c r="AE508" s="203">
        <f t="shared" si="121"/>
        <v>0</v>
      </c>
    </row>
    <row r="509" spans="1:31" s="283" customFormat="1" x14ac:dyDescent="0.2">
      <c r="A509" s="126">
        <v>9782408022860</v>
      </c>
      <c r="B509" s="127">
        <v>27</v>
      </c>
      <c r="C509" s="65" t="s">
        <v>296</v>
      </c>
      <c r="D509" s="65" t="s">
        <v>611</v>
      </c>
      <c r="E509" s="86" t="s">
        <v>612</v>
      </c>
      <c r="F509" s="86" t="s">
        <v>339</v>
      </c>
      <c r="G509" s="65" t="s">
        <v>874</v>
      </c>
      <c r="H509" s="67">
        <f>VLOOKUP(A509,'02.12.2025'!$A$1:$D$5148,3,FALSE)</f>
        <v>818</v>
      </c>
      <c r="I509" s="67"/>
      <c r="J509" s="67">
        <v>300</v>
      </c>
      <c r="K509" s="128"/>
      <c r="L509" s="128"/>
      <c r="M509" s="128">
        <v>44244</v>
      </c>
      <c r="N509" s="129"/>
      <c r="O509" s="130">
        <v>9782408022860</v>
      </c>
      <c r="P509" s="68" t="s">
        <v>875</v>
      </c>
      <c r="Q509" s="68">
        <v>5967651</v>
      </c>
      <c r="R509" s="131">
        <v>9.9</v>
      </c>
      <c r="S509" s="131">
        <f t="shared" si="112"/>
        <v>9.3838862559241711</v>
      </c>
      <c r="T509" s="257">
        <v>5.5E-2</v>
      </c>
      <c r="U509" s="68"/>
      <c r="V509" s="131">
        <f t="shared" si="109"/>
        <v>0</v>
      </c>
      <c r="W509" s="131">
        <f t="shared" si="107"/>
        <v>0</v>
      </c>
      <c r="X509" s="131"/>
      <c r="Y509" s="131"/>
      <c r="Z509" s="131"/>
      <c r="AA509" s="203">
        <f t="shared" si="119"/>
        <v>0</v>
      </c>
      <c r="AB509" s="203">
        <f>IF($AA$1690&lt;85,AA509,AA509-(AA509*#REF!))</f>
        <v>0</v>
      </c>
      <c r="AC509" s="58">
        <f t="shared" si="108"/>
        <v>5.5E-2</v>
      </c>
      <c r="AD509" s="203">
        <f t="shared" si="120"/>
        <v>0</v>
      </c>
      <c r="AE509" s="203">
        <f t="shared" si="121"/>
        <v>0</v>
      </c>
    </row>
    <row r="510" spans="1:31" s="283" customFormat="1" x14ac:dyDescent="0.2">
      <c r="A510" s="126">
        <v>9782408023928</v>
      </c>
      <c r="B510" s="127">
        <v>27</v>
      </c>
      <c r="C510" s="65" t="s">
        <v>296</v>
      </c>
      <c r="D510" s="65" t="s">
        <v>611</v>
      </c>
      <c r="E510" s="65" t="s">
        <v>612</v>
      </c>
      <c r="F510" s="86" t="s">
        <v>339</v>
      </c>
      <c r="G510" s="65" t="s">
        <v>876</v>
      </c>
      <c r="H510" s="67">
        <f>VLOOKUP(A510,'02.12.2025'!$A$1:$D$5148,3,FALSE)</f>
        <v>559</v>
      </c>
      <c r="I510" s="67"/>
      <c r="J510" s="67">
        <v>300</v>
      </c>
      <c r="K510" s="128"/>
      <c r="L510" s="128"/>
      <c r="M510" s="128">
        <v>44426</v>
      </c>
      <c r="N510" s="129"/>
      <c r="O510" s="130">
        <v>9782408023928</v>
      </c>
      <c r="P510" s="68" t="s">
        <v>877</v>
      </c>
      <c r="Q510" s="68">
        <v>6582802</v>
      </c>
      <c r="R510" s="131">
        <v>12.5</v>
      </c>
      <c r="S510" s="131">
        <f t="shared" si="112"/>
        <v>11.848341232227488</v>
      </c>
      <c r="T510" s="257">
        <v>5.5E-2</v>
      </c>
      <c r="U510" s="68"/>
      <c r="V510" s="131">
        <f t="shared" si="109"/>
        <v>0</v>
      </c>
      <c r="W510" s="131">
        <f t="shared" si="107"/>
        <v>0</v>
      </c>
      <c r="X510" s="131"/>
      <c r="Y510" s="131"/>
      <c r="Z510" s="131"/>
      <c r="AA510" s="203">
        <f t="shared" si="119"/>
        <v>0</v>
      </c>
      <c r="AB510" s="203">
        <f>IF($AA$1690&lt;85,AA510,AA510-(AA510*#REF!))</f>
        <v>0</v>
      </c>
      <c r="AC510" s="58">
        <f t="shared" si="108"/>
        <v>5.5E-2</v>
      </c>
      <c r="AD510" s="203">
        <f t="shared" si="120"/>
        <v>0</v>
      </c>
      <c r="AE510" s="203">
        <f t="shared" si="121"/>
        <v>0</v>
      </c>
    </row>
    <row r="511" spans="1:31" s="288" customFormat="1" x14ac:dyDescent="0.2">
      <c r="A511" s="132">
        <v>9782745953582</v>
      </c>
      <c r="B511" s="133">
        <v>27</v>
      </c>
      <c r="C511" s="134" t="s">
        <v>296</v>
      </c>
      <c r="D511" s="134" t="s">
        <v>611</v>
      </c>
      <c r="E511" s="134" t="s">
        <v>612</v>
      </c>
      <c r="F511" s="135" t="s">
        <v>339</v>
      </c>
      <c r="G511" s="134" t="s">
        <v>878</v>
      </c>
      <c r="H511" s="136">
        <f>VLOOKUP(A511,'02.12.2025'!$A$1:$D$5148,3,FALSE)</f>
        <v>0</v>
      </c>
      <c r="I511" s="136" t="s">
        <v>191</v>
      </c>
      <c r="J511" s="136">
        <v>300</v>
      </c>
      <c r="K511" s="137"/>
      <c r="L511" s="137"/>
      <c r="M511" s="137">
        <v>40786</v>
      </c>
      <c r="N511" s="138"/>
      <c r="O511" s="139">
        <v>9782745953582</v>
      </c>
      <c r="P511" s="140" t="s">
        <v>879</v>
      </c>
      <c r="Q511" s="140">
        <v>3480415</v>
      </c>
      <c r="R511" s="141">
        <v>9.9</v>
      </c>
      <c r="S511" s="141">
        <f t="shared" si="112"/>
        <v>9.3838862559241711</v>
      </c>
      <c r="T511" s="260">
        <v>5.5E-2</v>
      </c>
      <c r="U511" s="140"/>
      <c r="V511" s="141">
        <f t="shared" si="109"/>
        <v>0</v>
      </c>
      <c r="W511" s="141">
        <f t="shared" si="107"/>
        <v>0</v>
      </c>
      <c r="X511" s="141"/>
      <c r="Y511" s="141"/>
      <c r="Z511" s="141"/>
      <c r="AA511" s="203">
        <f t="shared" si="119"/>
        <v>0</v>
      </c>
      <c r="AB511" s="203">
        <f>IF($AA$1690&lt;85,AA511,AA511-(AA511*#REF!))</f>
        <v>0</v>
      </c>
      <c r="AC511" s="58">
        <f t="shared" si="108"/>
        <v>5.5E-2</v>
      </c>
      <c r="AD511" s="203">
        <f t="shared" si="120"/>
        <v>0</v>
      </c>
      <c r="AE511" s="203">
        <f t="shared" si="121"/>
        <v>0</v>
      </c>
    </row>
    <row r="512" spans="1:31" s="283" customFormat="1" x14ac:dyDescent="0.2">
      <c r="A512" s="126">
        <v>9782408015725</v>
      </c>
      <c r="B512" s="127">
        <v>27</v>
      </c>
      <c r="C512" s="65" t="s">
        <v>296</v>
      </c>
      <c r="D512" s="65" t="s">
        <v>611</v>
      </c>
      <c r="E512" s="65" t="s">
        <v>612</v>
      </c>
      <c r="F512" s="86" t="s">
        <v>339</v>
      </c>
      <c r="G512" s="65" t="s">
        <v>880</v>
      </c>
      <c r="H512" s="67">
        <f>VLOOKUP(A512,'02.12.2025'!$A$1:$D$5148,3,FALSE)</f>
        <v>215</v>
      </c>
      <c r="I512" s="67"/>
      <c r="J512" s="67">
        <v>300</v>
      </c>
      <c r="K512" s="128"/>
      <c r="L512" s="128"/>
      <c r="M512" s="128">
        <v>43768</v>
      </c>
      <c r="N512" s="129"/>
      <c r="O512" s="130">
        <v>9782408015725</v>
      </c>
      <c r="P512" s="68" t="s">
        <v>881</v>
      </c>
      <c r="Q512" s="68">
        <v>7090715</v>
      </c>
      <c r="R512" s="131">
        <v>10.9</v>
      </c>
      <c r="S512" s="131">
        <f t="shared" si="112"/>
        <v>10.33175355450237</v>
      </c>
      <c r="T512" s="257">
        <v>5.5E-2</v>
      </c>
      <c r="U512" s="68"/>
      <c r="V512" s="131">
        <f t="shared" si="109"/>
        <v>0</v>
      </c>
      <c r="W512" s="131">
        <f t="shared" si="107"/>
        <v>0</v>
      </c>
      <c r="X512" s="131"/>
      <c r="Y512" s="131"/>
      <c r="Z512" s="131"/>
      <c r="AA512" s="203">
        <f t="shared" si="119"/>
        <v>0</v>
      </c>
      <c r="AB512" s="203">
        <f>IF($AA$1690&lt;85,AA512,AA512-(AA512*#REF!))</f>
        <v>0</v>
      </c>
      <c r="AC512" s="58">
        <f t="shared" si="108"/>
        <v>5.5E-2</v>
      </c>
      <c r="AD512" s="203">
        <f t="shared" si="120"/>
        <v>0</v>
      </c>
      <c r="AE512" s="203">
        <f t="shared" si="121"/>
        <v>0</v>
      </c>
    </row>
    <row r="513" spans="1:31" s="283" customFormat="1" x14ac:dyDescent="0.2">
      <c r="A513" s="126">
        <v>9782745933300</v>
      </c>
      <c r="B513" s="127">
        <v>27</v>
      </c>
      <c r="C513" s="65" t="s">
        <v>296</v>
      </c>
      <c r="D513" s="65" t="s">
        <v>611</v>
      </c>
      <c r="E513" s="65" t="s">
        <v>612</v>
      </c>
      <c r="F513" s="86" t="s">
        <v>339</v>
      </c>
      <c r="G513" s="65" t="s">
        <v>882</v>
      </c>
      <c r="H513" s="67">
        <f>VLOOKUP(A513,'02.12.2025'!$A$1:$D$5148,3,FALSE)</f>
        <v>1914</v>
      </c>
      <c r="I513" s="67"/>
      <c r="J513" s="67">
        <v>200</v>
      </c>
      <c r="K513" s="128"/>
      <c r="L513" s="128"/>
      <c r="M513" s="128">
        <v>39541</v>
      </c>
      <c r="N513" s="129"/>
      <c r="O513" s="130">
        <v>9782745933300</v>
      </c>
      <c r="P513" s="68" t="s">
        <v>883</v>
      </c>
      <c r="Q513" s="68">
        <v>3451531</v>
      </c>
      <c r="R513" s="131">
        <v>12.5</v>
      </c>
      <c r="S513" s="131">
        <f t="shared" si="112"/>
        <v>11.848341232227488</v>
      </c>
      <c r="T513" s="257">
        <v>5.5E-2</v>
      </c>
      <c r="U513" s="68"/>
      <c r="V513" s="131">
        <f t="shared" si="109"/>
        <v>0</v>
      </c>
      <c r="W513" s="131">
        <f t="shared" si="107"/>
        <v>0</v>
      </c>
      <c r="X513" s="131"/>
      <c r="Y513" s="131"/>
      <c r="Z513" s="131"/>
      <c r="AA513" s="203">
        <f t="shared" si="119"/>
        <v>0</v>
      </c>
      <c r="AB513" s="203">
        <f>IF($AA$1690&lt;85,AA513,AA513-(AA513*#REF!))</f>
        <v>0</v>
      </c>
      <c r="AC513" s="58">
        <f t="shared" si="108"/>
        <v>5.5E-2</v>
      </c>
      <c r="AD513" s="203">
        <f t="shared" si="120"/>
        <v>0</v>
      </c>
      <c r="AE513" s="203">
        <f t="shared" si="121"/>
        <v>0</v>
      </c>
    </row>
    <row r="514" spans="1:31" s="283" customFormat="1" x14ac:dyDescent="0.2">
      <c r="A514" s="126">
        <v>9782408018245</v>
      </c>
      <c r="B514" s="127">
        <v>27</v>
      </c>
      <c r="C514" s="65" t="s">
        <v>296</v>
      </c>
      <c r="D514" s="65" t="s">
        <v>611</v>
      </c>
      <c r="E514" s="86" t="s">
        <v>612</v>
      </c>
      <c r="F514" s="86" t="s">
        <v>339</v>
      </c>
      <c r="G514" s="65" t="s">
        <v>884</v>
      </c>
      <c r="H514" s="67">
        <f>VLOOKUP(A514,'02.12.2025'!$A$1:$D$5148,3,FALSE)</f>
        <v>200</v>
      </c>
      <c r="I514" s="67"/>
      <c r="J514" s="67">
        <v>300</v>
      </c>
      <c r="K514" s="128"/>
      <c r="L514" s="128"/>
      <c r="M514" s="128">
        <v>43873</v>
      </c>
      <c r="N514" s="129"/>
      <c r="O514" s="130">
        <v>9782408018245</v>
      </c>
      <c r="P514" s="68" t="s">
        <v>885</v>
      </c>
      <c r="Q514" s="68">
        <v>1789533</v>
      </c>
      <c r="R514" s="131">
        <v>12.5</v>
      </c>
      <c r="S514" s="131">
        <f t="shared" si="112"/>
        <v>11.848341232227488</v>
      </c>
      <c r="T514" s="257">
        <v>5.5E-2</v>
      </c>
      <c r="U514" s="68"/>
      <c r="V514" s="131">
        <f t="shared" si="109"/>
        <v>0</v>
      </c>
      <c r="W514" s="131">
        <f t="shared" ref="W514:W577" si="122">R514*U514</f>
        <v>0</v>
      </c>
      <c r="X514" s="131"/>
      <c r="Y514" s="131"/>
      <c r="Z514" s="131"/>
      <c r="AA514" s="203">
        <f t="shared" si="119"/>
        <v>0</v>
      </c>
      <c r="AB514" s="203">
        <f>IF($AA$1690&lt;85,AA514,AA514-(AA514*#REF!))</f>
        <v>0</v>
      </c>
      <c r="AC514" s="58">
        <f t="shared" ref="AC514:AC577" si="123">IF(T514=5.5%,0.055,IF(T514=20%,0.2,IF(T514=2.1%,0.021)))</f>
        <v>5.5E-2</v>
      </c>
      <c r="AD514" s="203">
        <f t="shared" si="120"/>
        <v>0</v>
      </c>
      <c r="AE514" s="203">
        <f t="shared" si="121"/>
        <v>0</v>
      </c>
    </row>
    <row r="515" spans="1:31" s="283" customFormat="1" x14ac:dyDescent="0.2">
      <c r="A515" s="126">
        <v>9782408020842</v>
      </c>
      <c r="B515" s="127">
        <v>27</v>
      </c>
      <c r="C515" s="65" t="s">
        <v>296</v>
      </c>
      <c r="D515" s="65" t="s">
        <v>611</v>
      </c>
      <c r="E515" s="65" t="s">
        <v>612</v>
      </c>
      <c r="F515" s="86" t="s">
        <v>886</v>
      </c>
      <c r="G515" s="65" t="s">
        <v>887</v>
      </c>
      <c r="H515" s="67">
        <f>VLOOKUP(A515,'02.12.2025'!$A$1:$D$5148,3,FALSE)</f>
        <v>1083</v>
      </c>
      <c r="I515" s="67"/>
      <c r="J515" s="67">
        <v>200</v>
      </c>
      <c r="K515" s="128"/>
      <c r="L515" s="128"/>
      <c r="M515" s="128">
        <v>44202</v>
      </c>
      <c r="N515" s="129"/>
      <c r="O515" s="130">
        <v>9782408020842</v>
      </c>
      <c r="P515" s="68" t="s">
        <v>888</v>
      </c>
      <c r="Q515" s="68">
        <v>5469289</v>
      </c>
      <c r="R515" s="131">
        <v>12.9</v>
      </c>
      <c r="S515" s="131">
        <f t="shared" si="112"/>
        <v>12.227488151658768</v>
      </c>
      <c r="T515" s="257">
        <v>5.5E-2</v>
      </c>
      <c r="U515" s="68"/>
      <c r="V515" s="131">
        <f t="shared" si="109"/>
        <v>0</v>
      </c>
      <c r="W515" s="131">
        <f t="shared" si="122"/>
        <v>0</v>
      </c>
      <c r="X515" s="131"/>
      <c r="Y515" s="131"/>
      <c r="Z515" s="131"/>
      <c r="AA515" s="203">
        <f t="shared" ref="AA515:AA516" si="124">W515/(1+AC515)</f>
        <v>0</v>
      </c>
      <c r="AB515" s="203">
        <f>IF($AA$1690&lt;85,AA515,AA515-(AA515*#REF!))</f>
        <v>0</v>
      </c>
      <c r="AC515" s="58">
        <f t="shared" si="123"/>
        <v>5.5E-2</v>
      </c>
      <c r="AD515" s="203">
        <f t="shared" si="120"/>
        <v>0</v>
      </c>
      <c r="AE515" s="203">
        <f t="shared" si="121"/>
        <v>0</v>
      </c>
    </row>
    <row r="516" spans="1:31" s="283" customFormat="1" x14ac:dyDescent="0.2">
      <c r="A516" s="126">
        <v>9782745953551</v>
      </c>
      <c r="B516" s="127">
        <v>27</v>
      </c>
      <c r="C516" s="65" t="s">
        <v>296</v>
      </c>
      <c r="D516" s="65" t="s">
        <v>611</v>
      </c>
      <c r="E516" s="65" t="s">
        <v>612</v>
      </c>
      <c r="F516" s="86" t="s">
        <v>886</v>
      </c>
      <c r="G516" s="65" t="s">
        <v>889</v>
      </c>
      <c r="H516" s="67">
        <f>VLOOKUP(A516,'02.12.2025'!$A$1:$D$5148,3,FALSE)</f>
        <v>2972</v>
      </c>
      <c r="I516" s="67"/>
      <c r="J516" s="67">
        <v>200</v>
      </c>
      <c r="K516" s="128"/>
      <c r="L516" s="128"/>
      <c r="M516" s="128">
        <v>40800</v>
      </c>
      <c r="N516" s="129"/>
      <c r="O516" s="130">
        <v>9782745953551</v>
      </c>
      <c r="P516" s="68" t="s">
        <v>890</v>
      </c>
      <c r="Q516" s="68">
        <v>3480381</v>
      </c>
      <c r="R516" s="131">
        <v>12.9</v>
      </c>
      <c r="S516" s="131">
        <f t="shared" si="112"/>
        <v>12.227488151658768</v>
      </c>
      <c r="T516" s="257">
        <v>5.5E-2</v>
      </c>
      <c r="U516" s="68"/>
      <c r="V516" s="131">
        <f t="shared" si="109"/>
        <v>0</v>
      </c>
      <c r="W516" s="131">
        <f t="shared" si="122"/>
        <v>0</v>
      </c>
      <c r="X516" s="131"/>
      <c r="Y516" s="131"/>
      <c r="Z516" s="131"/>
      <c r="AA516" s="203">
        <f t="shared" si="124"/>
        <v>0</v>
      </c>
      <c r="AB516" s="203">
        <f>IF($AA$1690&lt;85,AA516,AA516-(AA516*#REF!))</f>
        <v>0</v>
      </c>
      <c r="AC516" s="58">
        <f t="shared" si="123"/>
        <v>5.5E-2</v>
      </c>
      <c r="AD516" s="203">
        <f t="shared" si="120"/>
        <v>0</v>
      </c>
      <c r="AE516" s="203">
        <f t="shared" si="121"/>
        <v>0</v>
      </c>
    </row>
    <row r="517" spans="1:31" s="283" customFormat="1" x14ac:dyDescent="0.2">
      <c r="A517" s="126">
        <v>9782745966247</v>
      </c>
      <c r="B517" s="127">
        <v>27</v>
      </c>
      <c r="C517" s="65" t="s">
        <v>296</v>
      </c>
      <c r="D517" s="65" t="s">
        <v>611</v>
      </c>
      <c r="E517" s="65" t="s">
        <v>612</v>
      </c>
      <c r="F517" s="86" t="s">
        <v>886</v>
      </c>
      <c r="G517" s="65" t="s">
        <v>891</v>
      </c>
      <c r="H517" s="67">
        <f>VLOOKUP(A517,'02.12.2025'!$A$1:$D$5148,3,FALSE)</f>
        <v>850</v>
      </c>
      <c r="I517" s="67"/>
      <c r="J517" s="67">
        <v>200</v>
      </c>
      <c r="K517" s="128">
        <v>46101</v>
      </c>
      <c r="L517" s="128"/>
      <c r="M517" s="128">
        <v>41717</v>
      </c>
      <c r="N517" s="129"/>
      <c r="O517" s="130">
        <v>9782745966247</v>
      </c>
      <c r="P517" s="68" t="s">
        <v>892</v>
      </c>
      <c r="Q517" s="68">
        <v>3300480</v>
      </c>
      <c r="R517" s="131">
        <v>12.9</v>
      </c>
      <c r="S517" s="131">
        <f t="shared" si="112"/>
        <v>12.227488151658768</v>
      </c>
      <c r="T517" s="257">
        <v>5.5E-2</v>
      </c>
      <c r="U517" s="68"/>
      <c r="V517" s="131">
        <f t="shared" si="109"/>
        <v>0</v>
      </c>
      <c r="W517" s="131">
        <f t="shared" si="122"/>
        <v>0</v>
      </c>
      <c r="X517" s="131"/>
      <c r="Y517" s="131"/>
      <c r="Z517" s="131"/>
      <c r="AA517" s="203">
        <f t="shared" ref="AA517:AA522" si="125">W517/(1+AC517)</f>
        <v>0</v>
      </c>
      <c r="AB517" s="203">
        <f>IF($AA$1690&lt;85,AA517,AA517-(AA517*#REF!))</f>
        <v>0</v>
      </c>
      <c r="AC517" s="58">
        <f t="shared" si="123"/>
        <v>5.5E-2</v>
      </c>
      <c r="AD517" s="203">
        <f t="shared" si="120"/>
        <v>0</v>
      </c>
      <c r="AE517" s="203">
        <f t="shared" si="121"/>
        <v>0</v>
      </c>
    </row>
    <row r="518" spans="1:31" s="287" customFormat="1" x14ac:dyDescent="0.2">
      <c r="A518" s="117">
        <v>9782408056698</v>
      </c>
      <c r="B518" s="118">
        <v>27</v>
      </c>
      <c r="C518" s="119" t="s">
        <v>785</v>
      </c>
      <c r="D518" s="119" t="s">
        <v>611</v>
      </c>
      <c r="E518" s="119" t="s">
        <v>612</v>
      </c>
      <c r="F518" s="120" t="s">
        <v>3567</v>
      </c>
      <c r="G518" s="119" t="s">
        <v>3353</v>
      </c>
      <c r="H518" s="57">
        <f>VLOOKUP(A518,'02.12.2025'!$A$1:$D$5148,3,FALSE)</f>
        <v>1264</v>
      </c>
      <c r="I518" s="57"/>
      <c r="J518" s="57">
        <v>200</v>
      </c>
      <c r="K518" s="220"/>
      <c r="L518" s="121"/>
      <c r="M518" s="121">
        <v>45889</v>
      </c>
      <c r="N518" s="122" t="s">
        <v>28</v>
      </c>
      <c r="O518" s="125">
        <v>9782408056698</v>
      </c>
      <c r="P518" s="123" t="s">
        <v>3354</v>
      </c>
      <c r="Q518" s="123">
        <v>3330103</v>
      </c>
      <c r="R518" s="124">
        <v>13.9</v>
      </c>
      <c r="S518" s="124">
        <f t="shared" si="112"/>
        <v>13.175355450236967</v>
      </c>
      <c r="T518" s="253">
        <v>5.5E-2</v>
      </c>
      <c r="U518" s="123"/>
      <c r="V518" s="124">
        <f t="shared" si="109"/>
        <v>0</v>
      </c>
      <c r="W518" s="124">
        <f t="shared" si="122"/>
        <v>0</v>
      </c>
      <c r="X518" s="124"/>
      <c r="Y518" s="124"/>
      <c r="Z518" s="124"/>
      <c r="AA518" s="203">
        <f t="shared" si="125"/>
        <v>0</v>
      </c>
      <c r="AB518" s="203">
        <f>IF($AA$1690&lt;85,AA518,AA518-(AA518*#REF!))</f>
        <v>0</v>
      </c>
      <c r="AC518" s="58">
        <f t="shared" si="123"/>
        <v>5.5E-2</v>
      </c>
      <c r="AD518" s="203">
        <f t="shared" si="120"/>
        <v>0</v>
      </c>
      <c r="AE518" s="203">
        <f t="shared" si="121"/>
        <v>0</v>
      </c>
    </row>
    <row r="519" spans="1:31" s="283" customFormat="1" x14ac:dyDescent="0.2">
      <c r="A519" s="126">
        <v>9782408016326</v>
      </c>
      <c r="B519" s="127">
        <v>27</v>
      </c>
      <c r="C519" s="65" t="s">
        <v>785</v>
      </c>
      <c r="D519" s="65" t="s">
        <v>611</v>
      </c>
      <c r="E519" s="65" t="s">
        <v>612</v>
      </c>
      <c r="F519" s="86" t="s">
        <v>3567</v>
      </c>
      <c r="G519" s="65" t="s">
        <v>911</v>
      </c>
      <c r="H519" s="67">
        <f>VLOOKUP(A519,'02.12.2025'!$A$1:$D$5148,3,FALSE)</f>
        <v>582</v>
      </c>
      <c r="I519" s="67"/>
      <c r="J519" s="67">
        <v>300</v>
      </c>
      <c r="K519" s="128"/>
      <c r="L519" s="128"/>
      <c r="M519" s="128">
        <v>44300</v>
      </c>
      <c r="N519" s="129"/>
      <c r="O519" s="130">
        <v>9782408016326</v>
      </c>
      <c r="P519" s="68" t="s">
        <v>912</v>
      </c>
      <c r="Q519" s="68">
        <v>7744516</v>
      </c>
      <c r="R519" s="131">
        <v>12.9</v>
      </c>
      <c r="S519" s="131">
        <f t="shared" si="112"/>
        <v>12.227488151658768</v>
      </c>
      <c r="T519" s="257">
        <v>5.5E-2</v>
      </c>
      <c r="U519" s="68"/>
      <c r="V519" s="131">
        <f t="shared" si="109"/>
        <v>0</v>
      </c>
      <c r="W519" s="131">
        <f t="shared" si="122"/>
        <v>0</v>
      </c>
      <c r="X519" s="131"/>
      <c r="Y519" s="131"/>
      <c r="Z519" s="131"/>
      <c r="AA519" s="203">
        <f t="shared" si="125"/>
        <v>0</v>
      </c>
      <c r="AB519" s="203">
        <f>IF($AA$1690&lt;85,AA519,AA519-(AA519*#REF!))</f>
        <v>0</v>
      </c>
      <c r="AC519" s="58">
        <f t="shared" si="123"/>
        <v>5.5E-2</v>
      </c>
      <c r="AD519" s="203">
        <f t="shared" si="120"/>
        <v>0</v>
      </c>
      <c r="AE519" s="203">
        <f t="shared" si="121"/>
        <v>0</v>
      </c>
    </row>
    <row r="520" spans="1:31" s="287" customFormat="1" x14ac:dyDescent="0.2">
      <c r="A520" s="117">
        <v>9782408058159</v>
      </c>
      <c r="B520" s="118">
        <v>27</v>
      </c>
      <c r="C520" s="119" t="s">
        <v>893</v>
      </c>
      <c r="D520" s="119" t="s">
        <v>611</v>
      </c>
      <c r="E520" s="119" t="s">
        <v>612</v>
      </c>
      <c r="F520" s="120"/>
      <c r="G520" s="119" t="s">
        <v>3466</v>
      </c>
      <c r="H520" s="57">
        <f>VLOOKUP(A520,'02.12.2025'!$A$1:$D$5148,3,FALSE)</f>
        <v>912</v>
      </c>
      <c r="I520" s="57"/>
      <c r="J520" s="57">
        <v>200</v>
      </c>
      <c r="K520" s="121"/>
      <c r="L520" s="121"/>
      <c r="M520" s="121">
        <v>45945</v>
      </c>
      <c r="N520" s="122" t="s">
        <v>28</v>
      </c>
      <c r="O520" s="125">
        <v>9782408058159</v>
      </c>
      <c r="P520" s="123" t="s">
        <v>3467</v>
      </c>
      <c r="Q520" s="123">
        <v>5107788</v>
      </c>
      <c r="R520" s="124">
        <v>13.9</v>
      </c>
      <c r="S520" s="124">
        <f t="shared" si="112"/>
        <v>13.175355450236967</v>
      </c>
      <c r="T520" s="253">
        <v>5.5E-2</v>
      </c>
      <c r="U520" s="123"/>
      <c r="V520" s="124">
        <f t="shared" ref="V520:V583" si="126">AA520</f>
        <v>0</v>
      </c>
      <c r="W520" s="124">
        <f t="shared" si="122"/>
        <v>0</v>
      </c>
      <c r="X520" s="124"/>
      <c r="Y520" s="124"/>
      <c r="Z520" s="124"/>
      <c r="AA520" s="203">
        <f t="shared" si="125"/>
        <v>0</v>
      </c>
      <c r="AB520" s="203">
        <f>IF($AA$1690&lt;85,AA520,AA520-(AA520*#REF!))</f>
        <v>0</v>
      </c>
      <c r="AC520" s="58">
        <f t="shared" si="123"/>
        <v>5.5E-2</v>
      </c>
      <c r="AD520" s="203">
        <f t="shared" si="120"/>
        <v>0</v>
      </c>
      <c r="AE520" s="203">
        <f t="shared" si="121"/>
        <v>0</v>
      </c>
    </row>
    <row r="521" spans="1:31" s="292" customFormat="1" x14ac:dyDescent="0.2">
      <c r="A521" s="96">
        <v>9782408060428</v>
      </c>
      <c r="B521" s="97">
        <v>27</v>
      </c>
      <c r="C521" s="98" t="s">
        <v>893</v>
      </c>
      <c r="D521" s="98" t="s">
        <v>611</v>
      </c>
      <c r="E521" s="98" t="s">
        <v>612</v>
      </c>
      <c r="F521" s="99"/>
      <c r="G521" s="98" t="s">
        <v>3608</v>
      </c>
      <c r="H521" s="66">
        <f>VLOOKUP(A521,'02.12.2025'!$A$1:$D$5148,3,FALSE)</f>
        <v>0</v>
      </c>
      <c r="I521" s="66"/>
      <c r="J521" s="66">
        <v>100</v>
      </c>
      <c r="K521" s="100"/>
      <c r="L521" s="100">
        <v>46057</v>
      </c>
      <c r="M521" s="100"/>
      <c r="N521" s="101" t="s">
        <v>28</v>
      </c>
      <c r="O521" s="102">
        <v>9782408060428</v>
      </c>
      <c r="P521" s="95" t="s">
        <v>3609</v>
      </c>
      <c r="Q521" s="95">
        <v>7862397</v>
      </c>
      <c r="R521" s="94">
        <v>12.9</v>
      </c>
      <c r="S521" s="94">
        <f t="shared" si="112"/>
        <v>12.227488151658768</v>
      </c>
      <c r="T521" s="254">
        <v>5.5E-2</v>
      </c>
      <c r="U521" s="95"/>
      <c r="V521" s="94">
        <f t="shared" si="126"/>
        <v>0</v>
      </c>
      <c r="W521" s="94">
        <f t="shared" si="122"/>
        <v>0</v>
      </c>
      <c r="X521" s="94"/>
      <c r="Y521" s="94"/>
      <c r="Z521" s="94"/>
      <c r="AA521" s="203">
        <f t="shared" si="125"/>
        <v>0</v>
      </c>
      <c r="AB521" s="203">
        <f>IF($AA$1690&lt;85,AA521,AA521-(AA521*#REF!))</f>
        <v>0</v>
      </c>
      <c r="AC521" s="58">
        <f t="shared" si="123"/>
        <v>5.5E-2</v>
      </c>
      <c r="AD521" s="203">
        <f t="shared" ref="AD521:AD522" si="127">+AB521*AC521</f>
        <v>0</v>
      </c>
      <c r="AE521" s="203">
        <f t="shared" ref="AE521:AE522" si="128">+AB521+AD521</f>
        <v>0</v>
      </c>
    </row>
    <row r="522" spans="1:31" s="292" customFormat="1" x14ac:dyDescent="0.2">
      <c r="A522" s="96">
        <v>9782408060411</v>
      </c>
      <c r="B522" s="97">
        <v>27</v>
      </c>
      <c r="C522" s="98" t="s">
        <v>893</v>
      </c>
      <c r="D522" s="98" t="s">
        <v>611</v>
      </c>
      <c r="E522" s="98" t="s">
        <v>612</v>
      </c>
      <c r="F522" s="99"/>
      <c r="G522" s="98" t="s">
        <v>3610</v>
      </c>
      <c r="H522" s="66">
        <f>VLOOKUP(A522,'02.12.2025'!$A$1:$D$5148,3,FALSE)</f>
        <v>0</v>
      </c>
      <c r="I522" s="66"/>
      <c r="J522" s="66">
        <v>100</v>
      </c>
      <c r="K522" s="100"/>
      <c r="L522" s="100">
        <v>46057</v>
      </c>
      <c r="M522" s="100"/>
      <c r="N522" s="101" t="s">
        <v>28</v>
      </c>
      <c r="O522" s="102">
        <v>9782408060411</v>
      </c>
      <c r="P522" s="95" t="s">
        <v>3611</v>
      </c>
      <c r="Q522" s="95">
        <v>7863013</v>
      </c>
      <c r="R522" s="94">
        <v>12.9</v>
      </c>
      <c r="S522" s="94">
        <f t="shared" si="112"/>
        <v>12.227488151658768</v>
      </c>
      <c r="T522" s="254">
        <v>5.5E-2</v>
      </c>
      <c r="U522" s="95"/>
      <c r="V522" s="94">
        <f t="shared" si="126"/>
        <v>0</v>
      </c>
      <c r="W522" s="94">
        <f t="shared" si="122"/>
        <v>0</v>
      </c>
      <c r="X522" s="94"/>
      <c r="Y522" s="94"/>
      <c r="Z522" s="94"/>
      <c r="AA522" s="203">
        <f t="shared" si="125"/>
        <v>0</v>
      </c>
      <c r="AB522" s="203">
        <f>IF($AA$1690&lt;85,AA522,AA522-(AA522*#REF!))</f>
        <v>0</v>
      </c>
      <c r="AC522" s="58">
        <f t="shared" si="123"/>
        <v>5.5E-2</v>
      </c>
      <c r="AD522" s="203">
        <f t="shared" si="127"/>
        <v>0</v>
      </c>
      <c r="AE522" s="203">
        <f t="shared" si="128"/>
        <v>0</v>
      </c>
    </row>
    <row r="523" spans="1:31" s="283" customFormat="1" x14ac:dyDescent="0.2">
      <c r="A523" s="126">
        <v>9782745965271</v>
      </c>
      <c r="B523" s="127">
        <v>27</v>
      </c>
      <c r="C523" s="65" t="s">
        <v>893</v>
      </c>
      <c r="D523" s="65" t="s">
        <v>611</v>
      </c>
      <c r="E523" s="65" t="s">
        <v>612</v>
      </c>
      <c r="F523" s="86"/>
      <c r="G523" s="65" t="s">
        <v>894</v>
      </c>
      <c r="H523" s="67">
        <f>VLOOKUP(A523,'02.12.2025'!$A$1:$D$5148,3,FALSE)</f>
        <v>1404</v>
      </c>
      <c r="I523" s="67"/>
      <c r="J523" s="67">
        <v>200</v>
      </c>
      <c r="K523" s="128"/>
      <c r="L523" s="128"/>
      <c r="M523" s="128">
        <v>41500</v>
      </c>
      <c r="N523" s="129"/>
      <c r="O523" s="130">
        <v>9782745965271</v>
      </c>
      <c r="P523" s="68" t="s">
        <v>895</v>
      </c>
      <c r="Q523" s="68">
        <v>3309416</v>
      </c>
      <c r="R523" s="131">
        <v>12.9</v>
      </c>
      <c r="S523" s="131">
        <f t="shared" si="112"/>
        <v>12.227488151658768</v>
      </c>
      <c r="T523" s="257">
        <v>5.5E-2</v>
      </c>
      <c r="U523" s="68"/>
      <c r="V523" s="131">
        <f t="shared" si="126"/>
        <v>0</v>
      </c>
      <c r="W523" s="131">
        <f t="shared" si="122"/>
        <v>0</v>
      </c>
      <c r="X523" s="131"/>
      <c r="Y523" s="131"/>
      <c r="Z523" s="131"/>
      <c r="AA523" s="203">
        <f t="shared" ref="AA523:AA531" si="129">W523/(1+AC523)</f>
        <v>0</v>
      </c>
      <c r="AB523" s="203">
        <f>IF($AA$1690&lt;85,AA523,AA523-(AA523*#REF!))</f>
        <v>0</v>
      </c>
      <c r="AC523" s="58">
        <f t="shared" si="123"/>
        <v>5.5E-2</v>
      </c>
      <c r="AD523" s="203">
        <f t="shared" ref="AD523:AD531" si="130">+AB523*AC523</f>
        <v>0</v>
      </c>
      <c r="AE523" s="203">
        <f t="shared" ref="AE523:AE531" si="131">+AB523+AD523</f>
        <v>0</v>
      </c>
    </row>
    <row r="524" spans="1:31" s="283" customFormat="1" x14ac:dyDescent="0.2">
      <c r="A524" s="126">
        <v>9782745994677</v>
      </c>
      <c r="B524" s="127">
        <v>27</v>
      </c>
      <c r="C524" s="65" t="s">
        <v>893</v>
      </c>
      <c r="D524" s="65" t="s">
        <v>611</v>
      </c>
      <c r="E524" s="86" t="s">
        <v>612</v>
      </c>
      <c r="F524" s="86"/>
      <c r="G524" s="65" t="s">
        <v>896</v>
      </c>
      <c r="H524" s="67">
        <f>VLOOKUP(A524,'02.12.2025'!$A$1:$D$5148,3,FALSE)</f>
        <v>162</v>
      </c>
      <c r="I524" s="67"/>
      <c r="J524" s="67">
        <v>300</v>
      </c>
      <c r="K524" s="128"/>
      <c r="L524" s="128"/>
      <c r="M524" s="128">
        <v>43488</v>
      </c>
      <c r="N524" s="129"/>
      <c r="O524" s="130">
        <v>9782745994677</v>
      </c>
      <c r="P524" s="68" t="s">
        <v>897</v>
      </c>
      <c r="Q524" s="68">
        <v>7565858</v>
      </c>
      <c r="R524" s="131">
        <v>14.9</v>
      </c>
      <c r="S524" s="131">
        <f t="shared" si="112"/>
        <v>14.123222748815166</v>
      </c>
      <c r="T524" s="257">
        <v>5.5E-2</v>
      </c>
      <c r="U524" s="68"/>
      <c r="V524" s="131">
        <f t="shared" si="126"/>
        <v>0</v>
      </c>
      <c r="W524" s="131">
        <f t="shared" si="122"/>
        <v>0</v>
      </c>
      <c r="X524" s="131"/>
      <c r="Y524" s="131"/>
      <c r="Z524" s="131"/>
      <c r="AA524" s="203">
        <f t="shared" si="129"/>
        <v>0</v>
      </c>
      <c r="AB524" s="203">
        <f>IF($AA$1690&lt;85,AA524,AA524-(AA524*#REF!))</f>
        <v>0</v>
      </c>
      <c r="AC524" s="58">
        <f t="shared" si="123"/>
        <v>5.5E-2</v>
      </c>
      <c r="AD524" s="203">
        <f t="shared" si="130"/>
        <v>0</v>
      </c>
      <c r="AE524" s="203">
        <f t="shared" si="131"/>
        <v>0</v>
      </c>
    </row>
    <row r="525" spans="1:31" s="283" customFormat="1" x14ac:dyDescent="0.2">
      <c r="A525" s="126">
        <v>9782408014193</v>
      </c>
      <c r="B525" s="127">
        <v>27</v>
      </c>
      <c r="C525" s="65" t="s">
        <v>893</v>
      </c>
      <c r="D525" s="65" t="s">
        <v>611</v>
      </c>
      <c r="E525" s="65" t="s">
        <v>612</v>
      </c>
      <c r="F525" s="86"/>
      <c r="G525" s="65" t="s">
        <v>898</v>
      </c>
      <c r="H525" s="67">
        <f>VLOOKUP(A525,'02.12.2025'!$A$1:$D$5148,3,FALSE)</f>
        <v>18</v>
      </c>
      <c r="I525" s="67"/>
      <c r="J525" s="67">
        <v>300</v>
      </c>
      <c r="K525" s="128"/>
      <c r="L525" s="128"/>
      <c r="M525" s="128">
        <v>43873</v>
      </c>
      <c r="N525" s="129"/>
      <c r="O525" s="130">
        <v>9782408014193</v>
      </c>
      <c r="P525" s="68" t="s">
        <v>899</v>
      </c>
      <c r="Q525" s="68">
        <v>5373833</v>
      </c>
      <c r="R525" s="131">
        <v>12.9</v>
      </c>
      <c r="S525" s="131">
        <f t="shared" si="112"/>
        <v>12.227488151658768</v>
      </c>
      <c r="T525" s="257">
        <v>5.5E-2</v>
      </c>
      <c r="U525" s="68"/>
      <c r="V525" s="131">
        <f t="shared" si="126"/>
        <v>0</v>
      </c>
      <c r="W525" s="131">
        <f t="shared" si="122"/>
        <v>0</v>
      </c>
      <c r="X525" s="131"/>
      <c r="Y525" s="131"/>
      <c r="Z525" s="131"/>
      <c r="AA525" s="203">
        <f t="shared" si="129"/>
        <v>0</v>
      </c>
      <c r="AB525" s="203">
        <f>IF($AA$1690&lt;85,AA525,AA525-(AA525*#REF!))</f>
        <v>0</v>
      </c>
      <c r="AC525" s="58">
        <f t="shared" si="123"/>
        <v>5.5E-2</v>
      </c>
      <c r="AD525" s="203">
        <f t="shared" si="130"/>
        <v>0</v>
      </c>
      <c r="AE525" s="203">
        <f t="shared" si="131"/>
        <v>0</v>
      </c>
    </row>
    <row r="526" spans="1:31" s="283" customFormat="1" x14ac:dyDescent="0.2">
      <c r="A526" s="126">
        <v>9782745973351</v>
      </c>
      <c r="B526" s="127">
        <v>28</v>
      </c>
      <c r="C526" s="65" t="s">
        <v>893</v>
      </c>
      <c r="D526" s="65" t="s">
        <v>611</v>
      </c>
      <c r="E526" s="86" t="s">
        <v>612</v>
      </c>
      <c r="F526" s="86"/>
      <c r="G526" s="65" t="s">
        <v>259</v>
      </c>
      <c r="H526" s="67">
        <f>VLOOKUP(A526,'02.12.2025'!$A$1:$D$5148,3,FALSE)</f>
        <v>38</v>
      </c>
      <c r="I526" s="67"/>
      <c r="J526" s="67">
        <v>300</v>
      </c>
      <c r="K526" s="128"/>
      <c r="L526" s="128"/>
      <c r="M526" s="128">
        <v>42018</v>
      </c>
      <c r="N526" s="129"/>
      <c r="O526" s="130">
        <v>9782745973351</v>
      </c>
      <c r="P526" s="68" t="s">
        <v>900</v>
      </c>
      <c r="Q526" s="68">
        <v>5133408</v>
      </c>
      <c r="R526" s="131">
        <v>9.9</v>
      </c>
      <c r="S526" s="131">
        <f t="shared" si="112"/>
        <v>9.3838862559241711</v>
      </c>
      <c r="T526" s="257">
        <v>5.5E-2</v>
      </c>
      <c r="U526" s="68"/>
      <c r="V526" s="131">
        <f t="shared" si="126"/>
        <v>0</v>
      </c>
      <c r="W526" s="131">
        <f t="shared" si="122"/>
        <v>0</v>
      </c>
      <c r="X526" s="131"/>
      <c r="Y526" s="131"/>
      <c r="Z526" s="131"/>
      <c r="AA526" s="203">
        <f t="shared" si="129"/>
        <v>0</v>
      </c>
      <c r="AB526" s="203">
        <f>IF($AA$1690&lt;85,AA526,AA526-(AA526*#REF!))</f>
        <v>0</v>
      </c>
      <c r="AC526" s="58">
        <f t="shared" si="123"/>
        <v>5.5E-2</v>
      </c>
      <c r="AD526" s="203">
        <f t="shared" si="130"/>
        <v>0</v>
      </c>
      <c r="AE526" s="203">
        <f t="shared" si="131"/>
        <v>0</v>
      </c>
    </row>
    <row r="527" spans="1:31" s="283" customFormat="1" x14ac:dyDescent="0.2">
      <c r="A527" s="126">
        <v>9782408015145</v>
      </c>
      <c r="B527" s="127">
        <v>28</v>
      </c>
      <c r="C527" s="65" t="s">
        <v>893</v>
      </c>
      <c r="D527" s="65" t="s">
        <v>611</v>
      </c>
      <c r="E527" s="65" t="s">
        <v>612</v>
      </c>
      <c r="F527" s="86"/>
      <c r="G527" s="65" t="s">
        <v>901</v>
      </c>
      <c r="H527" s="67">
        <f>VLOOKUP(A527,'02.12.2025'!$A$1:$D$5148,3,FALSE)</f>
        <v>339</v>
      </c>
      <c r="I527" s="67"/>
      <c r="J527" s="67">
        <v>300</v>
      </c>
      <c r="K527" s="128"/>
      <c r="L527" s="128"/>
      <c r="M527" s="128">
        <v>44111</v>
      </c>
      <c r="N527" s="129"/>
      <c r="O527" s="130">
        <v>9782408015145</v>
      </c>
      <c r="P527" s="68" t="s">
        <v>902</v>
      </c>
      <c r="Q527" s="68">
        <v>6346352</v>
      </c>
      <c r="R527" s="131">
        <v>15.9</v>
      </c>
      <c r="S527" s="131">
        <f t="shared" si="112"/>
        <v>15.071090047393366</v>
      </c>
      <c r="T527" s="257">
        <v>5.5E-2</v>
      </c>
      <c r="U527" s="68"/>
      <c r="V527" s="131">
        <f t="shared" si="126"/>
        <v>0</v>
      </c>
      <c r="W527" s="131">
        <f t="shared" si="122"/>
        <v>0</v>
      </c>
      <c r="X527" s="131"/>
      <c r="Y527" s="131"/>
      <c r="Z527" s="131"/>
      <c r="AA527" s="203">
        <f t="shared" si="129"/>
        <v>0</v>
      </c>
      <c r="AB527" s="203">
        <f>IF($AA$1690&lt;85,AA527,AA527-(AA527*#REF!))</f>
        <v>0</v>
      </c>
      <c r="AC527" s="58">
        <f t="shared" si="123"/>
        <v>5.5E-2</v>
      </c>
      <c r="AD527" s="203">
        <f t="shared" si="130"/>
        <v>0</v>
      </c>
      <c r="AE527" s="203">
        <f t="shared" si="131"/>
        <v>0</v>
      </c>
    </row>
    <row r="528" spans="1:31" s="283" customFormat="1" x14ac:dyDescent="0.2">
      <c r="A528" s="126">
        <v>9782745965554</v>
      </c>
      <c r="B528" s="127">
        <v>28</v>
      </c>
      <c r="C528" s="65" t="s">
        <v>893</v>
      </c>
      <c r="D528" s="65" t="s">
        <v>611</v>
      </c>
      <c r="E528" s="65" t="s">
        <v>612</v>
      </c>
      <c r="F528" s="86"/>
      <c r="G528" s="65" t="s">
        <v>903</v>
      </c>
      <c r="H528" s="67">
        <f>VLOOKUP(A528,'02.12.2025'!$A$1:$D$5148,3,FALSE)</f>
        <v>15</v>
      </c>
      <c r="I528" s="67"/>
      <c r="J528" s="67">
        <v>300</v>
      </c>
      <c r="K528" s="128"/>
      <c r="L528" s="128"/>
      <c r="M528" s="128">
        <v>41717</v>
      </c>
      <c r="N528" s="129"/>
      <c r="O528" s="130">
        <v>9782745965554</v>
      </c>
      <c r="P528" s="68" t="s">
        <v>904</v>
      </c>
      <c r="Q528" s="68">
        <v>3476827</v>
      </c>
      <c r="R528" s="131">
        <v>9.9</v>
      </c>
      <c r="S528" s="131">
        <f t="shared" ref="S528:S591" si="132">R528/(1+T528)</f>
        <v>9.3838862559241711</v>
      </c>
      <c r="T528" s="257">
        <v>5.5E-2</v>
      </c>
      <c r="U528" s="68"/>
      <c r="V528" s="131">
        <f t="shared" si="126"/>
        <v>0</v>
      </c>
      <c r="W528" s="131">
        <f t="shared" si="122"/>
        <v>0</v>
      </c>
      <c r="X528" s="131"/>
      <c r="Y528" s="131"/>
      <c r="Z528" s="131"/>
      <c r="AA528" s="203">
        <f t="shared" si="129"/>
        <v>0</v>
      </c>
      <c r="AB528" s="203">
        <f>IF($AA$1690&lt;85,AA528,AA528-(AA528*#REF!))</f>
        <v>0</v>
      </c>
      <c r="AC528" s="58">
        <f t="shared" si="123"/>
        <v>5.5E-2</v>
      </c>
      <c r="AD528" s="203">
        <f t="shared" si="130"/>
        <v>0</v>
      </c>
      <c r="AE528" s="203">
        <f t="shared" si="131"/>
        <v>0</v>
      </c>
    </row>
    <row r="529" spans="1:31" s="288" customFormat="1" x14ac:dyDescent="0.2">
      <c r="A529" s="132">
        <v>9782408014827</v>
      </c>
      <c r="B529" s="133">
        <v>28</v>
      </c>
      <c r="C529" s="134" t="s">
        <v>893</v>
      </c>
      <c r="D529" s="134" t="s">
        <v>611</v>
      </c>
      <c r="E529" s="135" t="s">
        <v>612</v>
      </c>
      <c r="F529" s="135"/>
      <c r="G529" s="134" t="s">
        <v>905</v>
      </c>
      <c r="H529" s="136">
        <f>VLOOKUP(A529,'02.12.2025'!$A$1:$D$5148,3,FALSE)</f>
        <v>0</v>
      </c>
      <c r="I529" s="136" t="s">
        <v>191</v>
      </c>
      <c r="J529" s="136">
        <v>300</v>
      </c>
      <c r="K529" s="137"/>
      <c r="L529" s="137"/>
      <c r="M529" s="137">
        <v>43747</v>
      </c>
      <c r="N529" s="138"/>
      <c r="O529" s="139">
        <v>9782408014827</v>
      </c>
      <c r="P529" s="140" t="s">
        <v>906</v>
      </c>
      <c r="Q529" s="140">
        <v>5994240</v>
      </c>
      <c r="R529" s="141">
        <v>12.9</v>
      </c>
      <c r="S529" s="141">
        <f t="shared" si="132"/>
        <v>12.227488151658768</v>
      </c>
      <c r="T529" s="260">
        <v>5.5E-2</v>
      </c>
      <c r="U529" s="140"/>
      <c r="V529" s="141">
        <f t="shared" si="126"/>
        <v>0</v>
      </c>
      <c r="W529" s="141">
        <f t="shared" si="122"/>
        <v>0</v>
      </c>
      <c r="X529" s="141"/>
      <c r="Y529" s="141"/>
      <c r="Z529" s="141"/>
      <c r="AA529" s="203">
        <f t="shared" si="129"/>
        <v>0</v>
      </c>
      <c r="AB529" s="203">
        <f>IF($AA$1690&lt;85,AA529,AA529-(AA529*#REF!))</f>
        <v>0</v>
      </c>
      <c r="AC529" s="58">
        <f t="shared" si="123"/>
        <v>5.5E-2</v>
      </c>
      <c r="AD529" s="203">
        <f t="shared" si="130"/>
        <v>0</v>
      </c>
      <c r="AE529" s="203">
        <f t="shared" si="131"/>
        <v>0</v>
      </c>
    </row>
    <row r="530" spans="1:31" s="283" customFormat="1" x14ac:dyDescent="0.2">
      <c r="A530" s="126">
        <v>9782745962096</v>
      </c>
      <c r="B530" s="127">
        <v>28</v>
      </c>
      <c r="C530" s="65" t="s">
        <v>893</v>
      </c>
      <c r="D530" s="65" t="s">
        <v>611</v>
      </c>
      <c r="E530" s="65" t="s">
        <v>612</v>
      </c>
      <c r="F530" s="86"/>
      <c r="G530" s="65" t="s">
        <v>907</v>
      </c>
      <c r="H530" s="67">
        <f>VLOOKUP(A530,'02.12.2025'!$A$1:$D$5148,3,FALSE)</f>
        <v>671</v>
      </c>
      <c r="I530" s="67"/>
      <c r="J530" s="67">
        <v>300</v>
      </c>
      <c r="K530" s="202"/>
      <c r="L530" s="128"/>
      <c r="M530" s="128">
        <v>41360</v>
      </c>
      <c r="N530" s="129"/>
      <c r="O530" s="130">
        <v>9782745962096</v>
      </c>
      <c r="P530" s="68" t="s">
        <v>908</v>
      </c>
      <c r="Q530" s="68">
        <v>3306321</v>
      </c>
      <c r="R530" s="131">
        <v>12.9</v>
      </c>
      <c r="S530" s="131">
        <f t="shared" si="132"/>
        <v>12.227488151658768</v>
      </c>
      <c r="T530" s="257">
        <v>5.5E-2</v>
      </c>
      <c r="U530" s="68"/>
      <c r="V530" s="131">
        <f t="shared" si="126"/>
        <v>0</v>
      </c>
      <c r="W530" s="131">
        <f t="shared" si="122"/>
        <v>0</v>
      </c>
      <c r="X530" s="131"/>
      <c r="Y530" s="131"/>
      <c r="Z530" s="131"/>
      <c r="AA530" s="203">
        <f t="shared" si="129"/>
        <v>0</v>
      </c>
      <c r="AB530" s="203">
        <f>IF($AA$1690&lt;85,AA530,AA530-(AA530*#REF!))</f>
        <v>0</v>
      </c>
      <c r="AC530" s="58">
        <f t="shared" si="123"/>
        <v>5.5E-2</v>
      </c>
      <c r="AD530" s="203">
        <f t="shared" si="130"/>
        <v>0</v>
      </c>
      <c r="AE530" s="203">
        <f t="shared" si="131"/>
        <v>0</v>
      </c>
    </row>
    <row r="531" spans="1:31" s="283" customFormat="1" x14ac:dyDescent="0.2">
      <c r="A531" s="126">
        <v>9782745904713</v>
      </c>
      <c r="B531" s="127">
        <v>28</v>
      </c>
      <c r="C531" s="65" t="s">
        <v>785</v>
      </c>
      <c r="D531" s="65" t="s">
        <v>611</v>
      </c>
      <c r="E531" s="65" t="s">
        <v>612</v>
      </c>
      <c r="F531" s="86"/>
      <c r="G531" s="65" t="s">
        <v>909</v>
      </c>
      <c r="H531" s="67">
        <f>VLOOKUP(A531,'02.12.2025'!$A$1:$D$5148,3,FALSE)</f>
        <v>616</v>
      </c>
      <c r="I531" s="67"/>
      <c r="J531" s="67">
        <v>200</v>
      </c>
      <c r="K531" s="128"/>
      <c r="L531" s="128"/>
      <c r="M531" s="128">
        <v>37172</v>
      </c>
      <c r="N531" s="129"/>
      <c r="O531" s="130">
        <v>9782745904713</v>
      </c>
      <c r="P531" s="68" t="s">
        <v>910</v>
      </c>
      <c r="Q531" s="68">
        <v>3426798</v>
      </c>
      <c r="R531" s="131">
        <v>12.9</v>
      </c>
      <c r="S531" s="131">
        <f t="shared" si="132"/>
        <v>12.227488151658768</v>
      </c>
      <c r="T531" s="257">
        <v>5.5E-2</v>
      </c>
      <c r="U531" s="68"/>
      <c r="V531" s="131">
        <f t="shared" si="126"/>
        <v>0</v>
      </c>
      <c r="W531" s="131">
        <f t="shared" si="122"/>
        <v>0</v>
      </c>
      <c r="X531" s="131"/>
      <c r="Y531" s="131"/>
      <c r="Z531" s="131"/>
      <c r="AA531" s="203">
        <f t="shared" si="129"/>
        <v>0</v>
      </c>
      <c r="AB531" s="203">
        <f>IF($AA$1690&lt;85,AA531,AA531-(AA531*#REF!))</f>
        <v>0</v>
      </c>
      <c r="AC531" s="58">
        <f t="shared" si="123"/>
        <v>5.5E-2</v>
      </c>
      <c r="AD531" s="203">
        <f t="shared" si="130"/>
        <v>0</v>
      </c>
      <c r="AE531" s="203">
        <f t="shared" si="131"/>
        <v>0</v>
      </c>
    </row>
    <row r="532" spans="1:31" s="283" customFormat="1" x14ac:dyDescent="0.2">
      <c r="A532" s="126">
        <v>9782408047603</v>
      </c>
      <c r="B532" s="127">
        <v>28</v>
      </c>
      <c r="C532" s="65" t="s">
        <v>785</v>
      </c>
      <c r="D532" s="65" t="s">
        <v>611</v>
      </c>
      <c r="E532" s="65" t="s">
        <v>2097</v>
      </c>
      <c r="F532" s="86" t="s">
        <v>2098</v>
      </c>
      <c r="G532" s="65" t="s">
        <v>2099</v>
      </c>
      <c r="H532" s="67">
        <f>VLOOKUP(A532,'02.12.2025'!$A$1:$D$5148,3,FALSE)</f>
        <v>3517</v>
      </c>
      <c r="I532" s="67"/>
      <c r="J532" s="67">
        <v>300</v>
      </c>
      <c r="K532" s="128"/>
      <c r="L532" s="128"/>
      <c r="M532" s="128">
        <v>45301</v>
      </c>
      <c r="N532" s="129"/>
      <c r="O532" s="130">
        <v>9782408047603</v>
      </c>
      <c r="P532" s="68" t="s">
        <v>2100</v>
      </c>
      <c r="Q532" s="68">
        <v>5614314</v>
      </c>
      <c r="R532" s="131">
        <v>7.9</v>
      </c>
      <c r="S532" s="131">
        <f t="shared" si="132"/>
        <v>7.488151658767773</v>
      </c>
      <c r="T532" s="257">
        <v>5.5E-2</v>
      </c>
      <c r="U532" s="68"/>
      <c r="V532" s="131">
        <f t="shared" si="126"/>
        <v>0</v>
      </c>
      <c r="W532" s="131">
        <f t="shared" si="122"/>
        <v>0</v>
      </c>
      <c r="X532" s="131"/>
      <c r="Y532" s="131"/>
      <c r="Z532" s="131"/>
      <c r="AA532" s="203">
        <f t="shared" ref="AA532:AA541" si="133">W532/(1+AC532)</f>
        <v>0</v>
      </c>
      <c r="AB532" s="203">
        <f>IF($AA$1690&lt;85,AA532,AA532-(AA532*#REF!))</f>
        <v>0</v>
      </c>
      <c r="AC532" s="58">
        <f t="shared" si="123"/>
        <v>5.5E-2</v>
      </c>
      <c r="AD532" s="203">
        <f t="shared" ref="AD532:AD541" si="134">+AB532*AC532</f>
        <v>0</v>
      </c>
      <c r="AE532" s="203">
        <f t="shared" ref="AE532:AE541" si="135">+AB532+AD532</f>
        <v>0</v>
      </c>
    </row>
    <row r="533" spans="1:31" s="283" customFormat="1" x14ac:dyDescent="0.2">
      <c r="A533" s="126">
        <v>9782408047580</v>
      </c>
      <c r="B533" s="127">
        <v>28</v>
      </c>
      <c r="C533" s="65" t="s">
        <v>785</v>
      </c>
      <c r="D533" s="65" t="s">
        <v>611</v>
      </c>
      <c r="E533" s="65" t="s">
        <v>2097</v>
      </c>
      <c r="F533" s="86" t="s">
        <v>2098</v>
      </c>
      <c r="G533" s="65" t="s">
        <v>2101</v>
      </c>
      <c r="H533" s="67">
        <f>VLOOKUP(A533,'02.12.2025'!$A$1:$D$5148,3,FALSE)</f>
        <v>2986</v>
      </c>
      <c r="I533" s="67"/>
      <c r="J533" s="67">
        <v>300</v>
      </c>
      <c r="K533" s="128"/>
      <c r="L533" s="128"/>
      <c r="M533" s="128">
        <v>45301</v>
      </c>
      <c r="N533" s="129"/>
      <c r="O533" s="130">
        <v>9782408047580</v>
      </c>
      <c r="P533" s="68" t="s">
        <v>2102</v>
      </c>
      <c r="Q533" s="68">
        <v>5614068</v>
      </c>
      <c r="R533" s="131">
        <v>7.9</v>
      </c>
      <c r="S533" s="131">
        <f t="shared" si="132"/>
        <v>7.488151658767773</v>
      </c>
      <c r="T533" s="257">
        <v>5.5E-2</v>
      </c>
      <c r="U533" s="68"/>
      <c r="V533" s="131">
        <f t="shared" si="126"/>
        <v>0</v>
      </c>
      <c r="W533" s="131">
        <f t="shared" si="122"/>
        <v>0</v>
      </c>
      <c r="X533" s="131"/>
      <c r="Y533" s="131"/>
      <c r="Z533" s="131"/>
      <c r="AA533" s="203">
        <f t="shared" si="133"/>
        <v>0</v>
      </c>
      <c r="AB533" s="203">
        <f>IF($AA$1690&lt;85,AA533,AA533-(AA533*#REF!))</f>
        <v>0</v>
      </c>
      <c r="AC533" s="58">
        <f t="shared" si="123"/>
        <v>5.5E-2</v>
      </c>
      <c r="AD533" s="203">
        <f t="shared" si="134"/>
        <v>0</v>
      </c>
      <c r="AE533" s="203">
        <f t="shared" si="135"/>
        <v>0</v>
      </c>
    </row>
    <row r="534" spans="1:31" s="283" customFormat="1" x14ac:dyDescent="0.2">
      <c r="A534" s="126">
        <v>9782408038519</v>
      </c>
      <c r="B534" s="127">
        <v>28</v>
      </c>
      <c r="C534" s="65" t="s">
        <v>785</v>
      </c>
      <c r="D534" s="65" t="s">
        <v>611</v>
      </c>
      <c r="E534" s="65" t="s">
        <v>2097</v>
      </c>
      <c r="F534" s="86" t="s">
        <v>2103</v>
      </c>
      <c r="G534" s="65" t="s">
        <v>2104</v>
      </c>
      <c r="H534" s="67">
        <f>VLOOKUP(A534,'02.12.2025'!$A$1:$D$5148,3,FALSE)</f>
        <v>1359</v>
      </c>
      <c r="I534" s="67"/>
      <c r="J534" s="67">
        <v>200</v>
      </c>
      <c r="K534" s="128"/>
      <c r="L534" s="128"/>
      <c r="M534" s="128">
        <v>44846</v>
      </c>
      <c r="N534" s="129"/>
      <c r="O534" s="130">
        <v>9782408038519</v>
      </c>
      <c r="P534" s="68" t="s">
        <v>2105</v>
      </c>
      <c r="Q534" s="68">
        <v>3200523</v>
      </c>
      <c r="R534" s="131">
        <v>7.9</v>
      </c>
      <c r="S534" s="131">
        <f t="shared" si="132"/>
        <v>7.488151658767773</v>
      </c>
      <c r="T534" s="257">
        <v>5.5E-2</v>
      </c>
      <c r="U534" s="68"/>
      <c r="V534" s="131">
        <f t="shared" si="126"/>
        <v>0</v>
      </c>
      <c r="W534" s="131">
        <f t="shared" si="122"/>
        <v>0</v>
      </c>
      <c r="X534" s="131"/>
      <c r="Y534" s="131"/>
      <c r="Z534" s="131"/>
      <c r="AA534" s="203">
        <f t="shared" si="133"/>
        <v>0</v>
      </c>
      <c r="AB534" s="203">
        <f>IF($AA$1690&lt;85,AA534,AA534-(AA534*#REF!))</f>
        <v>0</v>
      </c>
      <c r="AC534" s="58">
        <f t="shared" si="123"/>
        <v>5.5E-2</v>
      </c>
      <c r="AD534" s="203">
        <f t="shared" si="134"/>
        <v>0</v>
      </c>
      <c r="AE534" s="203">
        <f t="shared" si="135"/>
        <v>0</v>
      </c>
    </row>
    <row r="535" spans="1:31" s="283" customFormat="1" x14ac:dyDescent="0.2">
      <c r="A535" s="126">
        <v>9782408038526</v>
      </c>
      <c r="B535" s="127">
        <v>28</v>
      </c>
      <c r="C535" s="65" t="s">
        <v>785</v>
      </c>
      <c r="D535" s="65" t="s">
        <v>611</v>
      </c>
      <c r="E535" s="65" t="s">
        <v>2097</v>
      </c>
      <c r="F535" s="86" t="s">
        <v>2103</v>
      </c>
      <c r="G535" s="65" t="s">
        <v>2106</v>
      </c>
      <c r="H535" s="67">
        <f>VLOOKUP(A535,'02.12.2025'!$A$1:$D$5148,3,FALSE)</f>
        <v>714</v>
      </c>
      <c r="I535" s="67"/>
      <c r="J535" s="67">
        <v>200</v>
      </c>
      <c r="K535" s="128"/>
      <c r="L535" s="128"/>
      <c r="M535" s="128">
        <v>44846</v>
      </c>
      <c r="N535" s="129"/>
      <c r="O535" s="130">
        <v>9782408038526</v>
      </c>
      <c r="P535" s="68" t="s">
        <v>2107</v>
      </c>
      <c r="Q535" s="68">
        <v>3200646</v>
      </c>
      <c r="R535" s="131">
        <v>7.9</v>
      </c>
      <c r="S535" s="131">
        <f t="shared" si="132"/>
        <v>7.488151658767773</v>
      </c>
      <c r="T535" s="257">
        <v>5.5E-2</v>
      </c>
      <c r="U535" s="68"/>
      <c r="V535" s="131">
        <f t="shared" si="126"/>
        <v>0</v>
      </c>
      <c r="W535" s="131">
        <f t="shared" si="122"/>
        <v>0</v>
      </c>
      <c r="X535" s="131"/>
      <c r="Y535" s="131"/>
      <c r="Z535" s="131"/>
      <c r="AA535" s="203">
        <f t="shared" si="133"/>
        <v>0</v>
      </c>
      <c r="AB535" s="203">
        <f>IF($AA$1690&lt;85,AA535,AA535-(AA535*#REF!))</f>
        <v>0</v>
      </c>
      <c r="AC535" s="58">
        <f t="shared" si="123"/>
        <v>5.5E-2</v>
      </c>
      <c r="AD535" s="203">
        <f t="shared" si="134"/>
        <v>0</v>
      </c>
      <c r="AE535" s="203">
        <f t="shared" si="135"/>
        <v>0</v>
      </c>
    </row>
    <row r="536" spans="1:31" s="287" customFormat="1" x14ac:dyDescent="0.2">
      <c r="A536" s="117">
        <v>9782408053970</v>
      </c>
      <c r="B536" s="118">
        <v>28</v>
      </c>
      <c r="C536" s="119" t="s">
        <v>785</v>
      </c>
      <c r="D536" s="119" t="s">
        <v>611</v>
      </c>
      <c r="E536" s="119" t="s">
        <v>2097</v>
      </c>
      <c r="F536" s="120"/>
      <c r="G536" s="119" t="s">
        <v>3053</v>
      </c>
      <c r="H536" s="57">
        <f>VLOOKUP(A536,'02.12.2025'!$A$1:$D$5148,3,FALSE)</f>
        <v>2205</v>
      </c>
      <c r="I536" s="57"/>
      <c r="J536" s="57">
        <v>200</v>
      </c>
      <c r="K536" s="121"/>
      <c r="L536" s="121"/>
      <c r="M536" s="121">
        <v>45665</v>
      </c>
      <c r="N536" s="122" t="s">
        <v>28</v>
      </c>
      <c r="O536" s="125">
        <v>9782408053970</v>
      </c>
      <c r="P536" s="123" t="s">
        <v>3054</v>
      </c>
      <c r="Q536" s="123">
        <v>7266019</v>
      </c>
      <c r="R536" s="124">
        <v>7.9</v>
      </c>
      <c r="S536" s="124">
        <f t="shared" si="132"/>
        <v>7.488151658767773</v>
      </c>
      <c r="T536" s="253">
        <v>5.5E-2</v>
      </c>
      <c r="U536" s="123"/>
      <c r="V536" s="124">
        <f t="shared" si="126"/>
        <v>0</v>
      </c>
      <c r="W536" s="124">
        <f t="shared" si="122"/>
        <v>0</v>
      </c>
      <c r="X536" s="124"/>
      <c r="Y536" s="124"/>
      <c r="Z536" s="124"/>
      <c r="AA536" s="203">
        <f t="shared" si="133"/>
        <v>0</v>
      </c>
      <c r="AB536" s="203">
        <f>IF($AA$1690&lt;85,AA536,AA536-(AA536*#REF!))</f>
        <v>0</v>
      </c>
      <c r="AC536" s="58">
        <f t="shared" si="123"/>
        <v>5.5E-2</v>
      </c>
      <c r="AD536" s="203">
        <f t="shared" si="134"/>
        <v>0</v>
      </c>
      <c r="AE536" s="203">
        <f t="shared" si="135"/>
        <v>0</v>
      </c>
    </row>
    <row r="537" spans="1:31" s="287" customFormat="1" x14ac:dyDescent="0.2">
      <c r="A537" s="117">
        <v>9782408053826</v>
      </c>
      <c r="B537" s="118">
        <v>28</v>
      </c>
      <c r="C537" s="119" t="s">
        <v>785</v>
      </c>
      <c r="D537" s="119" t="s">
        <v>611</v>
      </c>
      <c r="E537" s="119" t="s">
        <v>2097</v>
      </c>
      <c r="F537" s="120"/>
      <c r="G537" s="119" t="s">
        <v>3055</v>
      </c>
      <c r="H537" s="57">
        <f>VLOOKUP(A537,'02.12.2025'!$A$1:$D$5148,3,FALSE)</f>
        <v>579</v>
      </c>
      <c r="I537" s="57"/>
      <c r="J537" s="57">
        <v>200</v>
      </c>
      <c r="K537" s="121"/>
      <c r="L537" s="121"/>
      <c r="M537" s="121">
        <v>45665</v>
      </c>
      <c r="N537" s="122" t="s">
        <v>28</v>
      </c>
      <c r="O537" s="125">
        <v>9782408053826</v>
      </c>
      <c r="P537" s="123" t="s">
        <v>3056</v>
      </c>
      <c r="Q537" s="123">
        <v>6874162</v>
      </c>
      <c r="R537" s="124">
        <v>7.9</v>
      </c>
      <c r="S537" s="124">
        <f t="shared" si="132"/>
        <v>7.488151658767773</v>
      </c>
      <c r="T537" s="253">
        <v>5.5E-2</v>
      </c>
      <c r="U537" s="123"/>
      <c r="V537" s="124">
        <f t="shared" si="126"/>
        <v>0</v>
      </c>
      <c r="W537" s="124">
        <f t="shared" si="122"/>
        <v>0</v>
      </c>
      <c r="X537" s="124"/>
      <c r="Y537" s="124"/>
      <c r="Z537" s="124"/>
      <c r="AA537" s="203">
        <f t="shared" si="133"/>
        <v>0</v>
      </c>
      <c r="AB537" s="203">
        <f>IF($AA$1690&lt;85,AA537,AA537-(AA537*#REF!))</f>
        <v>0</v>
      </c>
      <c r="AC537" s="58">
        <f t="shared" si="123"/>
        <v>5.5E-2</v>
      </c>
      <c r="AD537" s="203">
        <f t="shared" si="134"/>
        <v>0</v>
      </c>
      <c r="AE537" s="203">
        <f t="shared" si="135"/>
        <v>0</v>
      </c>
    </row>
    <row r="538" spans="1:31" s="287" customFormat="1" x14ac:dyDescent="0.2">
      <c r="A538" s="117">
        <v>9782408055554</v>
      </c>
      <c r="B538" s="118">
        <v>28</v>
      </c>
      <c r="C538" s="119" t="s">
        <v>785</v>
      </c>
      <c r="D538" s="119" t="s">
        <v>611</v>
      </c>
      <c r="E538" s="119" t="s">
        <v>2097</v>
      </c>
      <c r="F538" s="120"/>
      <c r="G538" s="119" t="s">
        <v>3363</v>
      </c>
      <c r="H538" s="57">
        <f>VLOOKUP(A538,'02.12.2025'!$A$1:$D$5148,3,FALSE)</f>
        <v>2235</v>
      </c>
      <c r="I538" s="57"/>
      <c r="J538" s="57">
        <v>200</v>
      </c>
      <c r="K538" s="121"/>
      <c r="L538" s="121"/>
      <c r="M538" s="121">
        <v>45840</v>
      </c>
      <c r="N538" s="122" t="s">
        <v>28</v>
      </c>
      <c r="O538" s="125">
        <v>9782408055554</v>
      </c>
      <c r="P538" s="123" t="s">
        <v>3364</v>
      </c>
      <c r="Q538" s="123">
        <v>1512394</v>
      </c>
      <c r="R538" s="124">
        <v>7.9</v>
      </c>
      <c r="S538" s="124">
        <f t="shared" si="132"/>
        <v>7.488151658767773</v>
      </c>
      <c r="T538" s="253">
        <v>5.5E-2</v>
      </c>
      <c r="U538" s="123"/>
      <c r="V538" s="124">
        <f t="shared" si="126"/>
        <v>0</v>
      </c>
      <c r="W538" s="124">
        <f t="shared" si="122"/>
        <v>0</v>
      </c>
      <c r="X538" s="124"/>
      <c r="Y538" s="124"/>
      <c r="Z538" s="124"/>
      <c r="AA538" s="203">
        <f t="shared" si="133"/>
        <v>0</v>
      </c>
      <c r="AB538" s="203">
        <f>IF($AA$1690&lt;85,AA538,AA538-(AA538*#REF!))</f>
        <v>0</v>
      </c>
      <c r="AC538" s="58">
        <f t="shared" si="123"/>
        <v>5.5E-2</v>
      </c>
      <c r="AD538" s="203">
        <f t="shared" si="134"/>
        <v>0</v>
      </c>
      <c r="AE538" s="203">
        <f t="shared" si="135"/>
        <v>0</v>
      </c>
    </row>
    <row r="539" spans="1:31" s="287" customFormat="1" x14ac:dyDescent="0.2">
      <c r="A539" s="117">
        <v>9782408058982</v>
      </c>
      <c r="B539" s="118">
        <v>28</v>
      </c>
      <c r="C539" s="119" t="s">
        <v>785</v>
      </c>
      <c r="D539" s="119" t="s">
        <v>611</v>
      </c>
      <c r="E539" s="119" t="s">
        <v>2097</v>
      </c>
      <c r="F539" s="120"/>
      <c r="G539" s="119" t="s">
        <v>3478</v>
      </c>
      <c r="H539" s="57">
        <f>VLOOKUP(A539,'02.12.2025'!$A$1:$D$5148,3,FALSE)</f>
        <v>2192</v>
      </c>
      <c r="I539" s="57"/>
      <c r="J539" s="57">
        <v>200</v>
      </c>
      <c r="K539" s="121"/>
      <c r="L539" s="121"/>
      <c r="M539" s="121">
        <v>45931</v>
      </c>
      <c r="N539" s="122" t="s">
        <v>28</v>
      </c>
      <c r="O539" s="125">
        <v>9782408058982</v>
      </c>
      <c r="P539" s="123" t="s">
        <v>3479</v>
      </c>
      <c r="Q539" s="123">
        <v>6438617</v>
      </c>
      <c r="R539" s="124">
        <v>7.9</v>
      </c>
      <c r="S539" s="124">
        <f t="shared" si="132"/>
        <v>7.488151658767773</v>
      </c>
      <c r="T539" s="253">
        <v>5.5E-2</v>
      </c>
      <c r="U539" s="123"/>
      <c r="V539" s="124">
        <f t="shared" si="126"/>
        <v>0</v>
      </c>
      <c r="W539" s="124">
        <f t="shared" si="122"/>
        <v>0</v>
      </c>
      <c r="X539" s="124"/>
      <c r="Y539" s="124"/>
      <c r="Z539" s="124"/>
      <c r="AA539" s="203">
        <f t="shared" si="133"/>
        <v>0</v>
      </c>
      <c r="AB539" s="203">
        <f>IF($AA$1690&lt;85,AA539,AA539-(AA539*#REF!))</f>
        <v>0</v>
      </c>
      <c r="AC539" s="58">
        <f t="shared" si="123"/>
        <v>5.5E-2</v>
      </c>
      <c r="AD539" s="203">
        <f t="shared" si="134"/>
        <v>0</v>
      </c>
      <c r="AE539" s="203">
        <f t="shared" si="135"/>
        <v>0</v>
      </c>
    </row>
    <row r="540" spans="1:31" s="287" customFormat="1" x14ac:dyDescent="0.2">
      <c r="A540" s="117">
        <v>9782408055271</v>
      </c>
      <c r="B540" s="118">
        <v>28</v>
      </c>
      <c r="C540" s="119" t="s">
        <v>785</v>
      </c>
      <c r="D540" s="119" t="s">
        <v>611</v>
      </c>
      <c r="E540" s="119" t="s">
        <v>2097</v>
      </c>
      <c r="F540" s="120"/>
      <c r="G540" s="119" t="s">
        <v>3365</v>
      </c>
      <c r="H540" s="57">
        <f>VLOOKUP(A540,'02.12.2025'!$A$1:$D$5148,3,FALSE)</f>
        <v>2223</v>
      </c>
      <c r="I540" s="57"/>
      <c r="J540" s="57">
        <v>200</v>
      </c>
      <c r="K540" s="121"/>
      <c r="L540" s="121"/>
      <c r="M540" s="121">
        <v>45840</v>
      </c>
      <c r="N540" s="122" t="s">
        <v>28</v>
      </c>
      <c r="O540" s="125">
        <v>9782408055271</v>
      </c>
      <c r="P540" s="123" t="s">
        <v>3366</v>
      </c>
      <c r="Q540" s="123">
        <v>8982907</v>
      </c>
      <c r="R540" s="124">
        <v>7.9</v>
      </c>
      <c r="S540" s="124">
        <f t="shared" si="132"/>
        <v>7.488151658767773</v>
      </c>
      <c r="T540" s="253">
        <v>5.5E-2</v>
      </c>
      <c r="U540" s="123"/>
      <c r="V540" s="124">
        <f t="shared" si="126"/>
        <v>0</v>
      </c>
      <c r="W540" s="124">
        <f t="shared" si="122"/>
        <v>0</v>
      </c>
      <c r="X540" s="124"/>
      <c r="Y540" s="124"/>
      <c r="Z540" s="124"/>
      <c r="AA540" s="203">
        <f t="shared" si="133"/>
        <v>0</v>
      </c>
      <c r="AB540" s="203">
        <f>IF($AA$1690&lt;85,AA540,AA540-(AA540*#REF!))</f>
        <v>0</v>
      </c>
      <c r="AC540" s="58">
        <f t="shared" si="123"/>
        <v>5.5E-2</v>
      </c>
      <c r="AD540" s="203">
        <f t="shared" si="134"/>
        <v>0</v>
      </c>
      <c r="AE540" s="203">
        <f t="shared" si="135"/>
        <v>0</v>
      </c>
    </row>
    <row r="541" spans="1:31" s="287" customFormat="1" x14ac:dyDescent="0.2">
      <c r="A541" s="117">
        <v>9782408057169</v>
      </c>
      <c r="B541" s="118">
        <v>28</v>
      </c>
      <c r="C541" s="119" t="s">
        <v>917</v>
      </c>
      <c r="D541" s="119" t="s">
        <v>611</v>
      </c>
      <c r="E541" s="119" t="s">
        <v>914</v>
      </c>
      <c r="F541" s="120"/>
      <c r="G541" s="119" t="s">
        <v>3469</v>
      </c>
      <c r="H541" s="57">
        <f>VLOOKUP(A541,'02.12.2025'!$A$1:$D$5148,3,FALSE)</f>
        <v>2817</v>
      </c>
      <c r="I541" s="57"/>
      <c r="J541" s="57">
        <v>200</v>
      </c>
      <c r="K541" s="121"/>
      <c r="L541" s="121"/>
      <c r="M541" s="121">
        <v>45938</v>
      </c>
      <c r="N541" s="122" t="s">
        <v>28</v>
      </c>
      <c r="O541" s="125">
        <v>9782408057169</v>
      </c>
      <c r="P541" s="123" t="s">
        <v>3470</v>
      </c>
      <c r="Q541" s="123">
        <v>4028463</v>
      </c>
      <c r="R541" s="124">
        <v>14.9</v>
      </c>
      <c r="S541" s="124">
        <f t="shared" si="132"/>
        <v>14.123222748815166</v>
      </c>
      <c r="T541" s="253">
        <v>5.5E-2</v>
      </c>
      <c r="U541" s="123"/>
      <c r="V541" s="124">
        <f t="shared" si="126"/>
        <v>0</v>
      </c>
      <c r="W541" s="124">
        <f t="shared" si="122"/>
        <v>0</v>
      </c>
      <c r="X541" s="124"/>
      <c r="Y541" s="124"/>
      <c r="Z541" s="124"/>
      <c r="AA541" s="203">
        <f t="shared" si="133"/>
        <v>0</v>
      </c>
      <c r="AB541" s="203">
        <f>IF($AA$1690&lt;85,AA541,AA541-(AA541*#REF!))</f>
        <v>0</v>
      </c>
      <c r="AC541" s="58">
        <f t="shared" si="123"/>
        <v>5.5E-2</v>
      </c>
      <c r="AD541" s="203">
        <f t="shared" si="134"/>
        <v>0</v>
      </c>
      <c r="AE541" s="203">
        <f t="shared" si="135"/>
        <v>0</v>
      </c>
    </row>
    <row r="542" spans="1:31" s="287" customFormat="1" x14ac:dyDescent="0.2">
      <c r="A542" s="117">
        <v>9782408049591</v>
      </c>
      <c r="B542" s="118">
        <v>28</v>
      </c>
      <c r="C542" s="119" t="s">
        <v>917</v>
      </c>
      <c r="D542" s="119" t="s">
        <v>611</v>
      </c>
      <c r="E542" s="119" t="s">
        <v>914</v>
      </c>
      <c r="F542" s="120"/>
      <c r="G542" s="119" t="s">
        <v>3126</v>
      </c>
      <c r="H542" s="57">
        <f>VLOOKUP(A542,'02.12.2025'!$A$1:$D$5148,3,FALSE)</f>
        <v>1940</v>
      </c>
      <c r="I542" s="57"/>
      <c r="J542" s="57">
        <v>200</v>
      </c>
      <c r="K542" s="121"/>
      <c r="L542" s="121"/>
      <c r="M542" s="121">
        <v>45763</v>
      </c>
      <c r="N542" s="122" t="s">
        <v>28</v>
      </c>
      <c r="O542" s="125">
        <v>9782408049591</v>
      </c>
      <c r="P542" s="123" t="s">
        <v>3127</v>
      </c>
      <c r="Q542" s="123">
        <v>8192474</v>
      </c>
      <c r="R542" s="124">
        <v>13.9</v>
      </c>
      <c r="S542" s="124">
        <f t="shared" si="132"/>
        <v>13.175355450236967</v>
      </c>
      <c r="T542" s="253">
        <v>5.5E-2</v>
      </c>
      <c r="U542" s="123"/>
      <c r="V542" s="124">
        <f t="shared" si="126"/>
        <v>0</v>
      </c>
      <c r="W542" s="124">
        <f t="shared" si="122"/>
        <v>0</v>
      </c>
      <c r="X542" s="124"/>
      <c r="Y542" s="124"/>
      <c r="Z542" s="124"/>
      <c r="AA542" s="203">
        <f t="shared" ref="AA542:AA545" si="136">W542/(1+AC542)</f>
        <v>0</v>
      </c>
      <c r="AB542" s="203">
        <f>IF($AA$1690&lt;85,AA542,AA542-(AA542*#REF!))</f>
        <v>0</v>
      </c>
      <c r="AC542" s="58">
        <f t="shared" si="123"/>
        <v>5.5E-2</v>
      </c>
      <c r="AD542" s="203">
        <f t="shared" ref="AD542:AD545" si="137">+AB542*AC542</f>
        <v>0</v>
      </c>
      <c r="AE542" s="203">
        <f t="shared" ref="AE542:AE545" si="138">+AB542+AD542</f>
        <v>0</v>
      </c>
    </row>
    <row r="543" spans="1:31" s="288" customFormat="1" x14ac:dyDescent="0.2">
      <c r="A543" s="132">
        <v>9782408015718</v>
      </c>
      <c r="B543" s="133">
        <v>28</v>
      </c>
      <c r="C543" s="134" t="s">
        <v>917</v>
      </c>
      <c r="D543" s="134" t="s">
        <v>611</v>
      </c>
      <c r="E543" s="134" t="s">
        <v>914</v>
      </c>
      <c r="F543" s="135"/>
      <c r="G543" s="134" t="s">
        <v>918</v>
      </c>
      <c r="H543" s="136">
        <f>VLOOKUP(A543,'02.12.2025'!$A$1:$D$5148,3,FALSE)</f>
        <v>0</v>
      </c>
      <c r="I543" s="136" t="s">
        <v>191</v>
      </c>
      <c r="J543" s="136">
        <v>700</v>
      </c>
      <c r="K543" s="137"/>
      <c r="L543" s="137"/>
      <c r="M543" s="137">
        <v>43761</v>
      </c>
      <c r="N543" s="138"/>
      <c r="O543" s="139">
        <v>9782408015718</v>
      </c>
      <c r="P543" s="140" t="s">
        <v>919</v>
      </c>
      <c r="Q543" s="140">
        <v>7090592</v>
      </c>
      <c r="R543" s="141">
        <v>16.899999999999999</v>
      </c>
      <c r="S543" s="141">
        <f t="shared" si="132"/>
        <v>16.018957345971565</v>
      </c>
      <c r="T543" s="260">
        <v>5.5E-2</v>
      </c>
      <c r="U543" s="140"/>
      <c r="V543" s="141">
        <f t="shared" si="126"/>
        <v>0</v>
      </c>
      <c r="W543" s="141">
        <f t="shared" si="122"/>
        <v>0</v>
      </c>
      <c r="X543" s="141"/>
      <c r="Y543" s="141"/>
      <c r="Z543" s="141"/>
      <c r="AA543" s="203">
        <f t="shared" ref="AA543" si="139">W543/(1+AC543)</f>
        <v>0</v>
      </c>
      <c r="AB543" s="203">
        <f>IF($AA$1690&lt;85,AA543,AA543-(AA543*#REF!))</f>
        <v>0</v>
      </c>
      <c r="AC543" s="58">
        <f t="shared" si="123"/>
        <v>5.5E-2</v>
      </c>
      <c r="AD543" s="203">
        <f t="shared" ref="AD543" si="140">+AB543*AC543</f>
        <v>0</v>
      </c>
      <c r="AE543" s="203">
        <f t="shared" ref="AE543" si="141">+AB543+AD543</f>
        <v>0</v>
      </c>
    </row>
    <row r="544" spans="1:31" s="283" customFormat="1" x14ac:dyDescent="0.2">
      <c r="A544" s="126">
        <v>9782408038854</v>
      </c>
      <c r="B544" s="127">
        <v>29</v>
      </c>
      <c r="C544" s="65" t="s">
        <v>917</v>
      </c>
      <c r="D544" s="65" t="s">
        <v>611</v>
      </c>
      <c r="E544" s="86" t="s">
        <v>914</v>
      </c>
      <c r="F544" s="86"/>
      <c r="G544" s="65" t="s">
        <v>915</v>
      </c>
      <c r="H544" s="67">
        <f>VLOOKUP(A544,'02.12.2025'!$A$1:$D$5148,3,FALSE)</f>
        <v>2494</v>
      </c>
      <c r="I544" s="67"/>
      <c r="J544" s="67">
        <v>300</v>
      </c>
      <c r="K544" s="128"/>
      <c r="L544" s="128"/>
      <c r="M544" s="128">
        <v>45406</v>
      </c>
      <c r="N544" s="129"/>
      <c r="O544" s="130">
        <v>9782408038854</v>
      </c>
      <c r="P544" s="68" t="s">
        <v>916</v>
      </c>
      <c r="Q544" s="68">
        <v>3502889</v>
      </c>
      <c r="R544" s="131">
        <v>13.9</v>
      </c>
      <c r="S544" s="131">
        <f t="shared" si="132"/>
        <v>13.175355450236967</v>
      </c>
      <c r="T544" s="257">
        <v>5.5E-2</v>
      </c>
      <c r="U544" s="68"/>
      <c r="V544" s="131">
        <f t="shared" si="126"/>
        <v>0</v>
      </c>
      <c r="W544" s="131">
        <f t="shared" si="122"/>
        <v>0</v>
      </c>
      <c r="X544" s="131"/>
      <c r="Y544" s="131"/>
      <c r="Z544" s="131"/>
      <c r="AA544" s="203">
        <f t="shared" si="136"/>
        <v>0</v>
      </c>
      <c r="AB544" s="203">
        <f>IF($AA$1690&lt;85,AA544,AA544-(AA544*#REF!))</f>
        <v>0</v>
      </c>
      <c r="AC544" s="58">
        <f t="shared" si="123"/>
        <v>5.5E-2</v>
      </c>
      <c r="AD544" s="203">
        <f t="shared" si="137"/>
        <v>0</v>
      </c>
      <c r="AE544" s="203">
        <f t="shared" si="138"/>
        <v>0</v>
      </c>
    </row>
    <row r="545" spans="1:31" s="283" customFormat="1" x14ac:dyDescent="0.2">
      <c r="A545" s="126">
        <v>9782408015602</v>
      </c>
      <c r="B545" s="127">
        <v>29</v>
      </c>
      <c r="C545" s="65" t="s">
        <v>917</v>
      </c>
      <c r="D545" s="65" t="s">
        <v>611</v>
      </c>
      <c r="E545" s="65" t="s">
        <v>914</v>
      </c>
      <c r="F545" s="86"/>
      <c r="G545" s="65" t="s">
        <v>920</v>
      </c>
      <c r="H545" s="67">
        <f>VLOOKUP(A545,'02.12.2025'!$A$1:$D$5148,3,FALSE)</f>
        <v>12</v>
      </c>
      <c r="I545" s="67"/>
      <c r="J545" s="67">
        <v>300</v>
      </c>
      <c r="K545" s="128"/>
      <c r="L545" s="128"/>
      <c r="M545" s="128">
        <v>43747</v>
      </c>
      <c r="N545" s="129"/>
      <c r="O545" s="130">
        <v>9782408015602</v>
      </c>
      <c r="P545" s="68" t="s">
        <v>921</v>
      </c>
      <c r="Q545" s="68">
        <v>6597557</v>
      </c>
      <c r="R545" s="131">
        <v>22</v>
      </c>
      <c r="S545" s="131">
        <f t="shared" si="132"/>
        <v>20.85308056872038</v>
      </c>
      <c r="T545" s="257">
        <v>5.5E-2</v>
      </c>
      <c r="U545" s="68"/>
      <c r="V545" s="131">
        <f t="shared" si="126"/>
        <v>0</v>
      </c>
      <c r="W545" s="131">
        <f t="shared" si="122"/>
        <v>0</v>
      </c>
      <c r="X545" s="131"/>
      <c r="Y545" s="131"/>
      <c r="Z545" s="131"/>
      <c r="AA545" s="203">
        <f t="shared" si="136"/>
        <v>0</v>
      </c>
      <c r="AB545" s="203">
        <f>IF($AA$1690&lt;85,AA545,AA545-(AA545*#REF!))</f>
        <v>0</v>
      </c>
      <c r="AC545" s="58">
        <f t="shared" si="123"/>
        <v>5.5E-2</v>
      </c>
      <c r="AD545" s="203">
        <f t="shared" si="137"/>
        <v>0</v>
      </c>
      <c r="AE545" s="203">
        <f t="shared" si="138"/>
        <v>0</v>
      </c>
    </row>
    <row r="546" spans="1:31" s="283" customFormat="1" x14ac:dyDescent="0.2">
      <c r="A546" s="126">
        <v>9782408050757</v>
      </c>
      <c r="B546" s="127">
        <v>29</v>
      </c>
      <c r="C546" s="65" t="s">
        <v>917</v>
      </c>
      <c r="D546" s="65" t="s">
        <v>611</v>
      </c>
      <c r="E546" s="86" t="s">
        <v>914</v>
      </c>
      <c r="F546" s="86" t="s">
        <v>922</v>
      </c>
      <c r="G546" s="65" t="s">
        <v>923</v>
      </c>
      <c r="H546" s="67">
        <f>VLOOKUP(A546,'02.12.2025'!$A$1:$D$5148,3,FALSE)</f>
        <v>1728</v>
      </c>
      <c r="I546" s="67"/>
      <c r="J546" s="67">
        <v>200</v>
      </c>
      <c r="K546" s="128"/>
      <c r="L546" s="128"/>
      <c r="M546" s="128">
        <v>45539</v>
      </c>
      <c r="N546" s="129"/>
      <c r="O546" s="130">
        <v>9782408050757</v>
      </c>
      <c r="P546" s="68" t="s">
        <v>924</v>
      </c>
      <c r="Q546" s="68">
        <v>1987128</v>
      </c>
      <c r="R546" s="131">
        <v>16.899999999999999</v>
      </c>
      <c r="S546" s="131">
        <f t="shared" si="132"/>
        <v>16.018957345971565</v>
      </c>
      <c r="T546" s="257">
        <v>5.5E-2</v>
      </c>
      <c r="U546" s="68"/>
      <c r="V546" s="131">
        <f t="shared" si="126"/>
        <v>0</v>
      </c>
      <c r="W546" s="131">
        <f t="shared" si="122"/>
        <v>0</v>
      </c>
      <c r="X546" s="131"/>
      <c r="Y546" s="131"/>
      <c r="Z546" s="131"/>
      <c r="AA546" s="203">
        <f t="shared" ref="AA546:AA591" si="142">W546/(1+AC546)</f>
        <v>0</v>
      </c>
      <c r="AB546" s="203">
        <f>IF($AA$1690&lt;85,AA546,AA546-(AA546*#REF!))</f>
        <v>0</v>
      </c>
      <c r="AC546" s="58">
        <f t="shared" si="123"/>
        <v>5.5E-2</v>
      </c>
      <c r="AD546" s="203">
        <f t="shared" ref="AD546:AD548" si="143">+AB546*AC546</f>
        <v>0</v>
      </c>
      <c r="AE546" s="203">
        <f t="shared" ref="AE546:AE548" si="144">+AB546+AD546</f>
        <v>0</v>
      </c>
    </row>
    <row r="547" spans="1:31" s="283" customFormat="1" x14ac:dyDescent="0.2">
      <c r="A547" s="126">
        <v>9782408038847</v>
      </c>
      <c r="B547" s="127">
        <v>29</v>
      </c>
      <c r="C547" s="65" t="s">
        <v>917</v>
      </c>
      <c r="D547" s="65" t="s">
        <v>611</v>
      </c>
      <c r="E547" s="65" t="s">
        <v>914</v>
      </c>
      <c r="F547" s="86" t="s">
        <v>922</v>
      </c>
      <c r="G547" s="65" t="s">
        <v>925</v>
      </c>
      <c r="H547" s="67">
        <f>VLOOKUP(A547,'02.12.2025'!$A$1:$D$5148,3,FALSE)</f>
        <v>490</v>
      </c>
      <c r="I547" s="67"/>
      <c r="J547" s="67">
        <v>200</v>
      </c>
      <c r="K547" s="128"/>
      <c r="L547" s="128"/>
      <c r="M547" s="128">
        <v>44839</v>
      </c>
      <c r="N547" s="129"/>
      <c r="O547" s="130">
        <v>9782408038847</v>
      </c>
      <c r="P547" s="68" t="s">
        <v>926</v>
      </c>
      <c r="Q547" s="68">
        <v>3502520</v>
      </c>
      <c r="R547" s="131">
        <v>16.899999999999999</v>
      </c>
      <c r="S547" s="131">
        <f t="shared" si="132"/>
        <v>16.018957345971565</v>
      </c>
      <c r="T547" s="257">
        <v>5.5E-2</v>
      </c>
      <c r="U547" s="68"/>
      <c r="V547" s="131">
        <f t="shared" si="126"/>
        <v>0</v>
      </c>
      <c r="W547" s="131">
        <f t="shared" si="122"/>
        <v>0</v>
      </c>
      <c r="X547" s="131"/>
      <c r="Y547" s="131"/>
      <c r="Z547" s="131"/>
      <c r="AA547" s="203">
        <f t="shared" si="142"/>
        <v>0</v>
      </c>
      <c r="AB547" s="203">
        <f>IF($AA$1690&lt;85,AA547,AA547-(AA547*#REF!))</f>
        <v>0</v>
      </c>
      <c r="AC547" s="58">
        <f t="shared" si="123"/>
        <v>5.5E-2</v>
      </c>
      <c r="AD547" s="203">
        <f t="shared" si="143"/>
        <v>0</v>
      </c>
      <c r="AE547" s="203">
        <f t="shared" si="144"/>
        <v>0</v>
      </c>
    </row>
    <row r="548" spans="1:31" s="283" customFormat="1" x14ac:dyDescent="0.2">
      <c r="A548" s="126">
        <v>9782745960672</v>
      </c>
      <c r="B548" s="127">
        <v>29</v>
      </c>
      <c r="C548" s="65" t="s">
        <v>917</v>
      </c>
      <c r="D548" s="65" t="s">
        <v>611</v>
      </c>
      <c r="E548" s="65" t="s">
        <v>914</v>
      </c>
      <c r="F548" s="86" t="s">
        <v>922</v>
      </c>
      <c r="G548" s="65" t="s">
        <v>927</v>
      </c>
      <c r="H548" s="67">
        <f>VLOOKUP(A548,'02.12.2025'!$A$1:$D$5148,3,FALSE)</f>
        <v>1192</v>
      </c>
      <c r="I548" s="67"/>
      <c r="J548" s="67">
        <v>200</v>
      </c>
      <c r="K548" s="128"/>
      <c r="L548" s="128"/>
      <c r="M548" s="128">
        <v>41227</v>
      </c>
      <c r="N548" s="129"/>
      <c r="O548" s="130">
        <v>9782745960672</v>
      </c>
      <c r="P548" s="68" t="s">
        <v>928</v>
      </c>
      <c r="Q548" s="68">
        <v>3489333</v>
      </c>
      <c r="R548" s="131">
        <v>16.95</v>
      </c>
      <c r="S548" s="131">
        <f t="shared" si="132"/>
        <v>16.066350710900473</v>
      </c>
      <c r="T548" s="257">
        <v>5.5E-2</v>
      </c>
      <c r="U548" s="68"/>
      <c r="V548" s="131">
        <f t="shared" si="126"/>
        <v>0</v>
      </c>
      <c r="W548" s="131">
        <f t="shared" si="122"/>
        <v>0</v>
      </c>
      <c r="X548" s="131"/>
      <c r="Y548" s="131"/>
      <c r="Z548" s="131"/>
      <c r="AA548" s="203">
        <f t="shared" si="142"/>
        <v>0</v>
      </c>
      <c r="AB548" s="203">
        <f>IF($AA$1690&lt;85,AA548,AA548-(AA548*#REF!))</f>
        <v>0</v>
      </c>
      <c r="AC548" s="58">
        <f t="shared" si="123"/>
        <v>5.5E-2</v>
      </c>
      <c r="AD548" s="203">
        <f t="shared" si="143"/>
        <v>0</v>
      </c>
      <c r="AE548" s="203">
        <f t="shared" si="144"/>
        <v>0</v>
      </c>
    </row>
    <row r="549" spans="1:31" s="283" customFormat="1" x14ac:dyDescent="0.2">
      <c r="A549" s="126">
        <v>9782408016104</v>
      </c>
      <c r="B549" s="127">
        <v>29</v>
      </c>
      <c r="C549" s="65" t="s">
        <v>917</v>
      </c>
      <c r="D549" s="65" t="s">
        <v>611</v>
      </c>
      <c r="E549" s="86" t="s">
        <v>914</v>
      </c>
      <c r="F549" s="86" t="s">
        <v>922</v>
      </c>
      <c r="G549" s="65" t="s">
        <v>929</v>
      </c>
      <c r="H549" s="67">
        <f>VLOOKUP(A549,'02.12.2025'!$A$1:$D$5148,3,FALSE)</f>
        <v>459</v>
      </c>
      <c r="I549" s="67"/>
      <c r="J549" s="67">
        <v>300</v>
      </c>
      <c r="K549" s="128"/>
      <c r="L549" s="128"/>
      <c r="M549" s="128">
        <v>44111</v>
      </c>
      <c r="N549" s="129"/>
      <c r="O549" s="130">
        <v>9782408016104</v>
      </c>
      <c r="P549" s="68" t="s">
        <v>930</v>
      </c>
      <c r="Q549" s="68">
        <v>7562324</v>
      </c>
      <c r="R549" s="131">
        <v>16.899999999999999</v>
      </c>
      <c r="S549" s="131">
        <f t="shared" si="132"/>
        <v>16.018957345971565</v>
      </c>
      <c r="T549" s="257">
        <v>5.5E-2</v>
      </c>
      <c r="U549" s="68"/>
      <c r="V549" s="131">
        <f t="shared" si="126"/>
        <v>0</v>
      </c>
      <c r="W549" s="131">
        <f t="shared" si="122"/>
        <v>0</v>
      </c>
      <c r="X549" s="131"/>
      <c r="Y549" s="131"/>
      <c r="Z549" s="131"/>
      <c r="AA549" s="203">
        <f t="shared" si="142"/>
        <v>0</v>
      </c>
      <c r="AB549" s="203">
        <f>IF($AA$1690&lt;85,AA549,AA549-(AA549*#REF!))</f>
        <v>0</v>
      </c>
      <c r="AC549" s="58">
        <f t="shared" si="123"/>
        <v>5.5E-2</v>
      </c>
      <c r="AD549" s="203">
        <f t="shared" ref="AD549:AD591" si="145">+AB549*AC549</f>
        <v>0</v>
      </c>
      <c r="AE549" s="203">
        <f t="shared" ref="AE549:AE591" si="146">+AB549+AD549</f>
        <v>0</v>
      </c>
    </row>
    <row r="550" spans="1:31" s="283" customFormat="1" x14ac:dyDescent="0.2">
      <c r="A550" s="126">
        <v>9782408045067</v>
      </c>
      <c r="B550" s="127">
        <v>29</v>
      </c>
      <c r="C550" s="65" t="s">
        <v>296</v>
      </c>
      <c r="D550" s="65" t="s">
        <v>611</v>
      </c>
      <c r="E550" s="65" t="s">
        <v>294</v>
      </c>
      <c r="F550" s="86" t="s">
        <v>931</v>
      </c>
      <c r="G550" s="65" t="s">
        <v>932</v>
      </c>
      <c r="H550" s="67">
        <f>VLOOKUP(A550,'02.12.2025'!$A$1:$D$5148,3,FALSE)</f>
        <v>804</v>
      </c>
      <c r="I550" s="67"/>
      <c r="J550" s="67">
        <v>300</v>
      </c>
      <c r="K550" s="128"/>
      <c r="L550" s="128"/>
      <c r="M550" s="128">
        <v>45232</v>
      </c>
      <c r="N550" s="129"/>
      <c r="O550" s="130">
        <v>9782408045067</v>
      </c>
      <c r="P550" s="68" t="s">
        <v>933</v>
      </c>
      <c r="Q550" s="68">
        <v>2417896</v>
      </c>
      <c r="R550" s="131">
        <v>4.9000000000000004</v>
      </c>
      <c r="S550" s="131">
        <f t="shared" si="132"/>
        <v>4.6445497630331758</v>
      </c>
      <c r="T550" s="257">
        <v>5.5E-2</v>
      </c>
      <c r="U550" s="68"/>
      <c r="V550" s="131">
        <f t="shared" si="126"/>
        <v>0</v>
      </c>
      <c r="W550" s="131">
        <f t="shared" si="122"/>
        <v>0</v>
      </c>
      <c r="X550" s="131"/>
      <c r="Y550" s="131"/>
      <c r="Z550" s="131"/>
      <c r="AA550" s="203">
        <f t="shared" si="142"/>
        <v>0</v>
      </c>
      <c r="AB550" s="203">
        <f>IF($AA$1690&lt;85,AA550,AA550-(AA550*#REF!))</f>
        <v>0</v>
      </c>
      <c r="AC550" s="58">
        <f t="shared" si="123"/>
        <v>5.5E-2</v>
      </c>
      <c r="AD550" s="203">
        <f t="shared" si="145"/>
        <v>0</v>
      </c>
      <c r="AE550" s="203">
        <f t="shared" si="146"/>
        <v>0</v>
      </c>
    </row>
    <row r="551" spans="1:31" s="283" customFormat="1" x14ac:dyDescent="0.2">
      <c r="A551" s="126">
        <v>9782408037796</v>
      </c>
      <c r="B551" s="127">
        <v>29</v>
      </c>
      <c r="C551" s="65" t="s">
        <v>296</v>
      </c>
      <c r="D551" s="65" t="s">
        <v>611</v>
      </c>
      <c r="E551" s="65" t="s">
        <v>294</v>
      </c>
      <c r="F551" s="86" t="s">
        <v>931</v>
      </c>
      <c r="G551" s="65" t="s">
        <v>934</v>
      </c>
      <c r="H551" s="67">
        <f>VLOOKUP(A551,'02.12.2025'!$A$1:$D$5148,3,FALSE)</f>
        <v>1172</v>
      </c>
      <c r="I551" s="67"/>
      <c r="J551" s="67">
        <v>200</v>
      </c>
      <c r="K551" s="128"/>
      <c r="L551" s="128"/>
      <c r="M551" s="128">
        <v>44979</v>
      </c>
      <c r="N551" s="129"/>
      <c r="O551" s="130">
        <v>9782408037796</v>
      </c>
      <c r="P551" s="68" t="s">
        <v>935</v>
      </c>
      <c r="Q551" s="68">
        <v>2880638</v>
      </c>
      <c r="R551" s="131">
        <v>4.9000000000000004</v>
      </c>
      <c r="S551" s="131">
        <f t="shared" si="132"/>
        <v>4.6445497630331758</v>
      </c>
      <c r="T551" s="257">
        <v>5.5E-2</v>
      </c>
      <c r="U551" s="68"/>
      <c r="V551" s="131">
        <f t="shared" si="126"/>
        <v>0</v>
      </c>
      <c r="W551" s="131">
        <f t="shared" si="122"/>
        <v>0</v>
      </c>
      <c r="X551" s="131"/>
      <c r="Y551" s="131"/>
      <c r="Z551" s="131"/>
      <c r="AA551" s="203">
        <f t="shared" si="142"/>
        <v>0</v>
      </c>
      <c r="AB551" s="203">
        <f>IF($AA$1690&lt;85,AA551,AA551-(AA551*#REF!))</f>
        <v>0</v>
      </c>
      <c r="AC551" s="58">
        <f t="shared" si="123"/>
        <v>5.5E-2</v>
      </c>
      <c r="AD551" s="203">
        <f t="shared" si="145"/>
        <v>0</v>
      </c>
      <c r="AE551" s="203">
        <f t="shared" si="146"/>
        <v>0</v>
      </c>
    </row>
    <row r="552" spans="1:31" s="283" customFormat="1" x14ac:dyDescent="0.2">
      <c r="A552" s="126">
        <v>9782408044602</v>
      </c>
      <c r="B552" s="127">
        <v>29</v>
      </c>
      <c r="C552" s="65" t="s">
        <v>296</v>
      </c>
      <c r="D552" s="65" t="s">
        <v>611</v>
      </c>
      <c r="E552" s="65" t="s">
        <v>294</v>
      </c>
      <c r="F552" s="86" t="s">
        <v>931</v>
      </c>
      <c r="G552" s="65" t="s">
        <v>936</v>
      </c>
      <c r="H552" s="67">
        <f>VLOOKUP(A552,'02.12.2025'!$A$1:$D$5148,3,FALSE)</f>
        <v>1840</v>
      </c>
      <c r="I552" s="67"/>
      <c r="J552" s="67">
        <v>200</v>
      </c>
      <c r="K552" s="128"/>
      <c r="L552" s="128"/>
      <c r="M552" s="128">
        <v>45336</v>
      </c>
      <c r="N552" s="129"/>
      <c r="O552" s="130">
        <v>9782408044602</v>
      </c>
      <c r="P552" s="68" t="s">
        <v>937</v>
      </c>
      <c r="Q552" s="68">
        <v>1198135</v>
      </c>
      <c r="R552" s="131">
        <v>4.9000000000000004</v>
      </c>
      <c r="S552" s="131">
        <f t="shared" si="132"/>
        <v>4.6445497630331758</v>
      </c>
      <c r="T552" s="257">
        <v>5.5E-2</v>
      </c>
      <c r="U552" s="68"/>
      <c r="V552" s="131">
        <f t="shared" si="126"/>
        <v>0</v>
      </c>
      <c r="W552" s="131">
        <f t="shared" si="122"/>
        <v>0</v>
      </c>
      <c r="X552" s="131"/>
      <c r="Y552" s="131"/>
      <c r="Z552" s="131"/>
      <c r="AA552" s="203">
        <f t="shared" si="142"/>
        <v>0</v>
      </c>
      <c r="AB552" s="203">
        <f>IF($AA$1690&lt;85,AA552,AA552-(AA552*#REF!))</f>
        <v>0</v>
      </c>
      <c r="AC552" s="58">
        <f t="shared" si="123"/>
        <v>5.5E-2</v>
      </c>
      <c r="AD552" s="203">
        <f t="shared" si="145"/>
        <v>0</v>
      </c>
      <c r="AE552" s="203">
        <f t="shared" si="146"/>
        <v>0</v>
      </c>
    </row>
    <row r="553" spans="1:31" s="288" customFormat="1" x14ac:dyDescent="0.2">
      <c r="A553" s="132">
        <v>9782745957993</v>
      </c>
      <c r="B553" s="133">
        <v>29</v>
      </c>
      <c r="C553" s="134" t="s">
        <v>296</v>
      </c>
      <c r="D553" s="134" t="s">
        <v>611</v>
      </c>
      <c r="E553" s="134" t="s">
        <v>294</v>
      </c>
      <c r="F553" s="135" t="s">
        <v>931</v>
      </c>
      <c r="G553" s="134" t="s">
        <v>938</v>
      </c>
      <c r="H553" s="136">
        <f>VLOOKUP(A553,'02.12.2025'!$A$1:$D$5148,3,FALSE)</f>
        <v>0</v>
      </c>
      <c r="I553" s="136" t="s">
        <v>191</v>
      </c>
      <c r="J553" s="136">
        <v>300</v>
      </c>
      <c r="K553" s="137"/>
      <c r="L553" s="137"/>
      <c r="M553" s="137">
        <v>40982</v>
      </c>
      <c r="N553" s="138"/>
      <c r="O553" s="139">
        <v>9782745957993</v>
      </c>
      <c r="P553" s="140" t="s">
        <v>939</v>
      </c>
      <c r="Q553" s="140">
        <v>3486453</v>
      </c>
      <c r="R553" s="141">
        <v>4.9000000000000004</v>
      </c>
      <c r="S553" s="141">
        <f t="shared" si="132"/>
        <v>4.6445497630331758</v>
      </c>
      <c r="T553" s="260">
        <v>5.5E-2</v>
      </c>
      <c r="U553" s="140"/>
      <c r="V553" s="141">
        <f t="shared" si="126"/>
        <v>0</v>
      </c>
      <c r="W553" s="141">
        <f t="shared" si="122"/>
        <v>0</v>
      </c>
      <c r="X553" s="141"/>
      <c r="Y553" s="141"/>
      <c r="Z553" s="141"/>
      <c r="AA553" s="203">
        <f t="shared" si="142"/>
        <v>0</v>
      </c>
      <c r="AB553" s="203">
        <f>IF($AA$1690&lt;85,AA553,AA553-(AA553*#REF!))</f>
        <v>0</v>
      </c>
      <c r="AC553" s="58">
        <f t="shared" si="123"/>
        <v>5.5E-2</v>
      </c>
      <c r="AD553" s="203">
        <f t="shared" si="145"/>
        <v>0</v>
      </c>
      <c r="AE553" s="203">
        <f t="shared" si="146"/>
        <v>0</v>
      </c>
    </row>
    <row r="554" spans="1:31" s="283" customFormat="1" x14ac:dyDescent="0.2">
      <c r="A554" s="126">
        <v>9782408042714</v>
      </c>
      <c r="B554" s="127">
        <v>29</v>
      </c>
      <c r="C554" s="65" t="s">
        <v>296</v>
      </c>
      <c r="D554" s="65" t="s">
        <v>611</v>
      </c>
      <c r="E554" s="86" t="s">
        <v>294</v>
      </c>
      <c r="F554" s="86" t="s">
        <v>931</v>
      </c>
      <c r="G554" s="65" t="s">
        <v>940</v>
      </c>
      <c r="H554" s="67">
        <f>VLOOKUP(A554,'02.12.2025'!$A$1:$D$5148,3,FALSE)</f>
        <v>763</v>
      </c>
      <c r="I554" s="67"/>
      <c r="J554" s="67">
        <v>300</v>
      </c>
      <c r="K554" s="128"/>
      <c r="L554" s="128"/>
      <c r="M554" s="128">
        <v>44993</v>
      </c>
      <c r="N554" s="129"/>
      <c r="O554" s="130">
        <v>9782408042714</v>
      </c>
      <c r="P554" s="68" t="s">
        <v>941</v>
      </c>
      <c r="Q554" s="68">
        <v>7199464</v>
      </c>
      <c r="R554" s="131">
        <v>4.9000000000000004</v>
      </c>
      <c r="S554" s="131">
        <f t="shared" si="132"/>
        <v>4.6445497630331758</v>
      </c>
      <c r="T554" s="257">
        <v>5.5E-2</v>
      </c>
      <c r="U554" s="68"/>
      <c r="V554" s="131">
        <f t="shared" si="126"/>
        <v>0</v>
      </c>
      <c r="W554" s="131">
        <f t="shared" si="122"/>
        <v>0</v>
      </c>
      <c r="X554" s="131"/>
      <c r="Y554" s="131"/>
      <c r="Z554" s="131"/>
      <c r="AA554" s="203">
        <f t="shared" si="142"/>
        <v>0</v>
      </c>
      <c r="AB554" s="203">
        <f>IF($AA$1690&lt;85,AA554,AA554-(AA554*#REF!))</f>
        <v>0</v>
      </c>
      <c r="AC554" s="58">
        <f t="shared" si="123"/>
        <v>5.5E-2</v>
      </c>
      <c r="AD554" s="203">
        <f t="shared" si="145"/>
        <v>0</v>
      </c>
      <c r="AE554" s="203">
        <f t="shared" si="146"/>
        <v>0</v>
      </c>
    </row>
    <row r="555" spans="1:31" s="283" customFormat="1" x14ac:dyDescent="0.2">
      <c r="A555" s="126">
        <v>9782408037925</v>
      </c>
      <c r="B555" s="127">
        <v>29</v>
      </c>
      <c r="C555" s="65" t="s">
        <v>296</v>
      </c>
      <c r="D555" s="65" t="s">
        <v>611</v>
      </c>
      <c r="E555" s="86" t="s">
        <v>294</v>
      </c>
      <c r="F555" s="86" t="s">
        <v>931</v>
      </c>
      <c r="G555" s="65" t="s">
        <v>942</v>
      </c>
      <c r="H555" s="67">
        <f>VLOOKUP(A555,'02.12.2025'!$A$1:$D$5148,3,FALSE)</f>
        <v>911</v>
      </c>
      <c r="I555" s="67"/>
      <c r="J555" s="67">
        <v>200</v>
      </c>
      <c r="K555" s="128"/>
      <c r="L555" s="128"/>
      <c r="M555" s="128">
        <v>45336</v>
      </c>
      <c r="N555" s="129"/>
      <c r="O555" s="130">
        <v>9782408037925</v>
      </c>
      <c r="P555" s="68" t="s">
        <v>943</v>
      </c>
      <c r="Q555" s="68">
        <v>2882114</v>
      </c>
      <c r="R555" s="131">
        <v>4.9000000000000004</v>
      </c>
      <c r="S555" s="131">
        <f t="shared" si="132"/>
        <v>4.6445497630331758</v>
      </c>
      <c r="T555" s="257">
        <v>5.5E-2</v>
      </c>
      <c r="U555" s="68"/>
      <c r="V555" s="131">
        <f t="shared" si="126"/>
        <v>0</v>
      </c>
      <c r="W555" s="131">
        <f t="shared" si="122"/>
        <v>0</v>
      </c>
      <c r="X555" s="131"/>
      <c r="Y555" s="131"/>
      <c r="Z555" s="131"/>
      <c r="AA555" s="203">
        <f t="shared" si="142"/>
        <v>0</v>
      </c>
      <c r="AB555" s="203">
        <f>IF($AA$1690&lt;85,AA555,AA555-(AA555*#REF!))</f>
        <v>0</v>
      </c>
      <c r="AC555" s="58">
        <f t="shared" si="123"/>
        <v>5.5E-2</v>
      </c>
      <c r="AD555" s="203">
        <f t="shared" si="145"/>
        <v>0</v>
      </c>
      <c r="AE555" s="203">
        <f t="shared" si="146"/>
        <v>0</v>
      </c>
    </row>
    <row r="556" spans="1:31" s="288" customFormat="1" x14ac:dyDescent="0.2">
      <c r="A556" s="132">
        <v>9782408037833</v>
      </c>
      <c r="B556" s="133">
        <v>29</v>
      </c>
      <c r="C556" s="134" t="s">
        <v>296</v>
      </c>
      <c r="D556" s="134" t="s">
        <v>611</v>
      </c>
      <c r="E556" s="134" t="s">
        <v>294</v>
      </c>
      <c r="F556" s="135" t="s">
        <v>931</v>
      </c>
      <c r="G556" s="134" t="s">
        <v>944</v>
      </c>
      <c r="H556" s="136">
        <f>VLOOKUP(A556,'02.12.2025'!$A$1:$D$5148,3,FALSE)</f>
        <v>0</v>
      </c>
      <c r="I556" s="136" t="s">
        <v>191</v>
      </c>
      <c r="J556" s="136">
        <v>300</v>
      </c>
      <c r="K556" s="137"/>
      <c r="L556" s="137"/>
      <c r="M556" s="137">
        <v>44867</v>
      </c>
      <c r="N556" s="138"/>
      <c r="O556" s="139">
        <v>9782408037833</v>
      </c>
      <c r="P556" s="140" t="s">
        <v>945</v>
      </c>
      <c r="Q556" s="140">
        <v>2881007</v>
      </c>
      <c r="R556" s="141">
        <v>4.9000000000000004</v>
      </c>
      <c r="S556" s="141">
        <f t="shared" si="132"/>
        <v>4.6445497630331758</v>
      </c>
      <c r="T556" s="260">
        <v>5.5E-2</v>
      </c>
      <c r="U556" s="140"/>
      <c r="V556" s="141">
        <f t="shared" si="126"/>
        <v>0</v>
      </c>
      <c r="W556" s="141">
        <f t="shared" si="122"/>
        <v>0</v>
      </c>
      <c r="X556" s="141"/>
      <c r="Y556" s="141"/>
      <c r="Z556" s="141"/>
      <c r="AA556" s="147">
        <f t="shared" si="142"/>
        <v>0</v>
      </c>
      <c r="AB556" s="147">
        <f>IF($AA$1690&lt;85,AA556,AA556-(AA556*#REF!))</f>
        <v>0</v>
      </c>
      <c r="AC556" s="148">
        <f t="shared" si="123"/>
        <v>5.5E-2</v>
      </c>
      <c r="AD556" s="147">
        <f t="shared" si="145"/>
        <v>0</v>
      </c>
      <c r="AE556" s="147">
        <f t="shared" si="146"/>
        <v>0</v>
      </c>
    </row>
    <row r="557" spans="1:31" s="283" customFormat="1" x14ac:dyDescent="0.2">
      <c r="A557" s="126">
        <v>9782408037994</v>
      </c>
      <c r="B557" s="127">
        <v>29</v>
      </c>
      <c r="C557" s="65" t="s">
        <v>296</v>
      </c>
      <c r="D557" s="65" t="s">
        <v>611</v>
      </c>
      <c r="E557" s="65" t="s">
        <v>294</v>
      </c>
      <c r="F557" s="86" t="s">
        <v>931</v>
      </c>
      <c r="G557" s="65" t="s">
        <v>946</v>
      </c>
      <c r="H557" s="67">
        <f>VLOOKUP(A557,'02.12.2025'!$A$1:$D$5148,3,FALSE)</f>
        <v>1860</v>
      </c>
      <c r="I557" s="67"/>
      <c r="J557" s="67">
        <v>300</v>
      </c>
      <c r="K557" s="128"/>
      <c r="L557" s="128"/>
      <c r="M557" s="128">
        <v>45232</v>
      </c>
      <c r="N557" s="129"/>
      <c r="O557" s="130">
        <v>9782408037994</v>
      </c>
      <c r="P557" s="68" t="s">
        <v>947</v>
      </c>
      <c r="Q557" s="68">
        <v>2930135</v>
      </c>
      <c r="R557" s="131">
        <v>4.9000000000000004</v>
      </c>
      <c r="S557" s="131">
        <f t="shared" si="132"/>
        <v>4.6445497630331758</v>
      </c>
      <c r="T557" s="257">
        <v>5.5E-2</v>
      </c>
      <c r="U557" s="68"/>
      <c r="V557" s="131">
        <f t="shared" si="126"/>
        <v>0</v>
      </c>
      <c r="W557" s="131">
        <f t="shared" si="122"/>
        <v>0</v>
      </c>
      <c r="X557" s="131"/>
      <c r="Y557" s="131"/>
      <c r="Z557" s="131"/>
      <c r="AA557" s="203">
        <f t="shared" si="142"/>
        <v>0</v>
      </c>
      <c r="AB557" s="203">
        <f>IF($AA$1690&lt;85,AA557,AA557-(AA557*#REF!))</f>
        <v>0</v>
      </c>
      <c r="AC557" s="58">
        <f t="shared" si="123"/>
        <v>5.5E-2</v>
      </c>
      <c r="AD557" s="203">
        <f t="shared" si="145"/>
        <v>0</v>
      </c>
      <c r="AE557" s="203">
        <f t="shared" si="146"/>
        <v>0</v>
      </c>
    </row>
    <row r="558" spans="1:31" s="283" customFormat="1" x14ac:dyDescent="0.2">
      <c r="A558" s="126">
        <v>9782408037840</v>
      </c>
      <c r="B558" s="127">
        <v>29</v>
      </c>
      <c r="C558" s="65" t="s">
        <v>296</v>
      </c>
      <c r="D558" s="65" t="s">
        <v>611</v>
      </c>
      <c r="E558" s="65" t="s">
        <v>294</v>
      </c>
      <c r="F558" s="86" t="s">
        <v>931</v>
      </c>
      <c r="G558" s="65" t="s">
        <v>948</v>
      </c>
      <c r="H558" s="67">
        <f>VLOOKUP(A558,'02.12.2025'!$A$1:$D$5148,3,FALSE)</f>
        <v>949</v>
      </c>
      <c r="I558" s="67"/>
      <c r="J558" s="67">
        <v>300</v>
      </c>
      <c r="K558" s="128"/>
      <c r="L558" s="128"/>
      <c r="M558" s="128">
        <v>44979</v>
      </c>
      <c r="N558" s="129"/>
      <c r="O558" s="130">
        <v>9782408037840</v>
      </c>
      <c r="P558" s="68" t="s">
        <v>949</v>
      </c>
      <c r="Q558" s="68">
        <v>2881130</v>
      </c>
      <c r="R558" s="131">
        <v>4.9000000000000004</v>
      </c>
      <c r="S558" s="131">
        <f t="shared" si="132"/>
        <v>4.6445497630331758</v>
      </c>
      <c r="T558" s="257">
        <v>5.5E-2</v>
      </c>
      <c r="U558" s="68"/>
      <c r="V558" s="131">
        <f t="shared" si="126"/>
        <v>0</v>
      </c>
      <c r="W558" s="131">
        <f t="shared" si="122"/>
        <v>0</v>
      </c>
      <c r="X558" s="131"/>
      <c r="Y558" s="131"/>
      <c r="Z558" s="131"/>
      <c r="AA558" s="203">
        <f t="shared" si="142"/>
        <v>0</v>
      </c>
      <c r="AB558" s="203">
        <f>IF($AA$1690&lt;85,AA558,AA558-(AA558*#REF!))</f>
        <v>0</v>
      </c>
      <c r="AC558" s="58">
        <f t="shared" si="123"/>
        <v>5.5E-2</v>
      </c>
      <c r="AD558" s="203">
        <f t="shared" si="145"/>
        <v>0</v>
      </c>
      <c r="AE558" s="203">
        <f t="shared" si="146"/>
        <v>0</v>
      </c>
    </row>
    <row r="559" spans="1:31" s="283" customFormat="1" x14ac:dyDescent="0.2">
      <c r="A559" s="126">
        <v>9782745957986</v>
      </c>
      <c r="B559" s="127">
        <v>29</v>
      </c>
      <c r="C559" s="65" t="s">
        <v>296</v>
      </c>
      <c r="D559" s="65" t="s">
        <v>611</v>
      </c>
      <c r="E559" s="86" t="s">
        <v>294</v>
      </c>
      <c r="F559" s="86" t="s">
        <v>931</v>
      </c>
      <c r="G559" s="65" t="s">
        <v>950</v>
      </c>
      <c r="H559" s="67">
        <f>VLOOKUP(A559,'02.12.2025'!$A$1:$D$5148,3,FALSE)</f>
        <v>142</v>
      </c>
      <c r="I559" s="67"/>
      <c r="J559" s="67">
        <v>300</v>
      </c>
      <c r="K559" s="128"/>
      <c r="L559" s="128"/>
      <c r="M559" s="128">
        <v>40982</v>
      </c>
      <c r="N559" s="129"/>
      <c r="O559" s="130">
        <v>9782745957986</v>
      </c>
      <c r="P559" s="68" t="s">
        <v>951</v>
      </c>
      <c r="Q559" s="68">
        <v>3486446</v>
      </c>
      <c r="R559" s="131">
        <v>4.9000000000000004</v>
      </c>
      <c r="S559" s="131">
        <f t="shared" si="132"/>
        <v>4.6445497630331758</v>
      </c>
      <c r="T559" s="257">
        <v>5.5E-2</v>
      </c>
      <c r="U559" s="68"/>
      <c r="V559" s="131">
        <f t="shared" si="126"/>
        <v>0</v>
      </c>
      <c r="W559" s="131">
        <f t="shared" si="122"/>
        <v>0</v>
      </c>
      <c r="X559" s="131"/>
      <c r="Y559" s="131"/>
      <c r="Z559" s="131"/>
      <c r="AA559" s="203">
        <f t="shared" si="142"/>
        <v>0</v>
      </c>
      <c r="AB559" s="203">
        <f>IF($AA$1690&lt;85,AA559,AA559-(AA559*#REF!))</f>
        <v>0</v>
      </c>
      <c r="AC559" s="58">
        <f t="shared" si="123"/>
        <v>5.5E-2</v>
      </c>
      <c r="AD559" s="203">
        <f t="shared" si="145"/>
        <v>0</v>
      </c>
      <c r="AE559" s="203">
        <f t="shared" si="146"/>
        <v>0</v>
      </c>
    </row>
    <row r="560" spans="1:31" s="283" customFormat="1" x14ac:dyDescent="0.2">
      <c r="A560" s="126">
        <v>9782408037789</v>
      </c>
      <c r="B560" s="127">
        <v>29</v>
      </c>
      <c r="C560" s="65" t="s">
        <v>296</v>
      </c>
      <c r="D560" s="65" t="s">
        <v>611</v>
      </c>
      <c r="E560" s="65" t="s">
        <v>294</v>
      </c>
      <c r="F560" s="86" t="s">
        <v>931</v>
      </c>
      <c r="G560" s="65" t="s">
        <v>952</v>
      </c>
      <c r="H560" s="67">
        <f>VLOOKUP(A560,'02.12.2025'!$A$1:$D$5148,3,FALSE)</f>
        <v>1131</v>
      </c>
      <c r="I560" s="67"/>
      <c r="J560" s="67">
        <v>300</v>
      </c>
      <c r="K560" s="128"/>
      <c r="L560" s="128"/>
      <c r="M560" s="128">
        <v>44979</v>
      </c>
      <c r="N560" s="129"/>
      <c r="O560" s="130">
        <v>9782408037789</v>
      </c>
      <c r="P560" s="68" t="s">
        <v>953</v>
      </c>
      <c r="Q560" s="68">
        <v>2880515</v>
      </c>
      <c r="R560" s="131">
        <v>4.9000000000000004</v>
      </c>
      <c r="S560" s="131">
        <f t="shared" si="132"/>
        <v>4.6445497630331758</v>
      </c>
      <c r="T560" s="257">
        <v>5.5E-2</v>
      </c>
      <c r="U560" s="68"/>
      <c r="V560" s="131">
        <f t="shared" si="126"/>
        <v>0</v>
      </c>
      <c r="W560" s="131">
        <f t="shared" si="122"/>
        <v>0</v>
      </c>
      <c r="X560" s="131"/>
      <c r="Y560" s="131"/>
      <c r="Z560" s="131"/>
      <c r="AA560" s="203">
        <f t="shared" si="142"/>
        <v>0</v>
      </c>
      <c r="AB560" s="203">
        <f>IF($AA$1690&lt;85,AA560,AA560-(AA560*#REF!))</f>
        <v>0</v>
      </c>
      <c r="AC560" s="58">
        <f t="shared" si="123"/>
        <v>5.5E-2</v>
      </c>
      <c r="AD560" s="203">
        <f t="shared" si="145"/>
        <v>0</v>
      </c>
      <c r="AE560" s="203">
        <f t="shared" si="146"/>
        <v>0</v>
      </c>
    </row>
    <row r="561" spans="1:31" s="283" customFormat="1" x14ac:dyDescent="0.2">
      <c r="A561" s="126">
        <v>9782408037895</v>
      </c>
      <c r="B561" s="127">
        <v>29</v>
      </c>
      <c r="C561" s="65" t="s">
        <v>296</v>
      </c>
      <c r="D561" s="65" t="s">
        <v>611</v>
      </c>
      <c r="E561" s="86" t="s">
        <v>294</v>
      </c>
      <c r="F561" s="86" t="s">
        <v>931</v>
      </c>
      <c r="G561" s="65" t="s">
        <v>954</v>
      </c>
      <c r="H561" s="67">
        <f>VLOOKUP(A561,'02.12.2025'!$A$1:$D$5148,3,FALSE)</f>
        <v>1104</v>
      </c>
      <c r="I561" s="67"/>
      <c r="J561" s="67">
        <v>200</v>
      </c>
      <c r="K561" s="128"/>
      <c r="L561" s="128"/>
      <c r="M561" s="128">
        <v>44867</v>
      </c>
      <c r="N561" s="129"/>
      <c r="O561" s="130">
        <v>9782408037895</v>
      </c>
      <c r="P561" s="68" t="s">
        <v>955</v>
      </c>
      <c r="Q561" s="68">
        <v>2881745</v>
      </c>
      <c r="R561" s="131">
        <v>4.9000000000000004</v>
      </c>
      <c r="S561" s="131">
        <f t="shared" si="132"/>
        <v>4.6445497630331758</v>
      </c>
      <c r="T561" s="257">
        <v>5.5E-2</v>
      </c>
      <c r="U561" s="68"/>
      <c r="V561" s="131">
        <f t="shared" si="126"/>
        <v>0</v>
      </c>
      <c r="W561" s="131">
        <f t="shared" si="122"/>
        <v>0</v>
      </c>
      <c r="X561" s="131"/>
      <c r="Y561" s="131"/>
      <c r="Z561" s="131"/>
      <c r="AA561" s="203">
        <f t="shared" si="142"/>
        <v>0</v>
      </c>
      <c r="AB561" s="203">
        <f>IF($AA$1690&lt;85,AA561,AA561-(AA561*#REF!))</f>
        <v>0</v>
      </c>
      <c r="AC561" s="58">
        <f t="shared" si="123"/>
        <v>5.5E-2</v>
      </c>
      <c r="AD561" s="203">
        <f t="shared" si="145"/>
        <v>0</v>
      </c>
      <c r="AE561" s="203">
        <f t="shared" si="146"/>
        <v>0</v>
      </c>
    </row>
    <row r="562" spans="1:31" s="283" customFormat="1" x14ac:dyDescent="0.2">
      <c r="A562" s="126">
        <v>9782408037819</v>
      </c>
      <c r="B562" s="127">
        <v>29</v>
      </c>
      <c r="C562" s="65" t="s">
        <v>296</v>
      </c>
      <c r="D562" s="65" t="s">
        <v>611</v>
      </c>
      <c r="E562" s="65" t="s">
        <v>294</v>
      </c>
      <c r="F562" s="86" t="s">
        <v>931</v>
      </c>
      <c r="G562" s="65" t="s">
        <v>956</v>
      </c>
      <c r="H562" s="67">
        <f>VLOOKUP(A562,'02.12.2025'!$A$1:$D$5148,3,FALSE)</f>
        <v>2</v>
      </c>
      <c r="I562" s="67"/>
      <c r="J562" s="67">
        <v>300</v>
      </c>
      <c r="K562" s="128"/>
      <c r="L562" s="128"/>
      <c r="M562" s="128">
        <v>44867</v>
      </c>
      <c r="N562" s="129"/>
      <c r="O562" s="130">
        <v>9782408037819</v>
      </c>
      <c r="P562" s="68" t="s">
        <v>957</v>
      </c>
      <c r="Q562" s="68">
        <v>2880761</v>
      </c>
      <c r="R562" s="131">
        <v>4.9000000000000004</v>
      </c>
      <c r="S562" s="131">
        <f t="shared" si="132"/>
        <v>4.6445497630331758</v>
      </c>
      <c r="T562" s="257">
        <v>5.5E-2</v>
      </c>
      <c r="U562" s="68"/>
      <c r="V562" s="131">
        <f t="shared" si="126"/>
        <v>0</v>
      </c>
      <c r="W562" s="131">
        <f t="shared" si="122"/>
        <v>0</v>
      </c>
      <c r="X562" s="131"/>
      <c r="Y562" s="131"/>
      <c r="Z562" s="131"/>
      <c r="AA562" s="147">
        <f t="shared" si="142"/>
        <v>0</v>
      </c>
      <c r="AB562" s="147">
        <f>IF($AA$1690&lt;85,AA562,AA562-(AA562*#REF!))</f>
        <v>0</v>
      </c>
      <c r="AC562" s="148">
        <f t="shared" si="123"/>
        <v>5.5E-2</v>
      </c>
      <c r="AD562" s="147">
        <f t="shared" si="145"/>
        <v>0</v>
      </c>
      <c r="AE562" s="147">
        <f t="shared" si="146"/>
        <v>0</v>
      </c>
    </row>
    <row r="563" spans="1:31" s="283" customFormat="1" x14ac:dyDescent="0.2">
      <c r="A563" s="126">
        <v>9782408037901</v>
      </c>
      <c r="B563" s="127">
        <v>29</v>
      </c>
      <c r="C563" s="65" t="s">
        <v>296</v>
      </c>
      <c r="D563" s="65" t="s">
        <v>611</v>
      </c>
      <c r="E563" s="65" t="s">
        <v>294</v>
      </c>
      <c r="F563" s="86" t="s">
        <v>931</v>
      </c>
      <c r="G563" s="65" t="s">
        <v>958</v>
      </c>
      <c r="H563" s="67">
        <f>VLOOKUP(A563,'02.12.2025'!$A$1:$D$5148,3,FALSE)</f>
        <v>536</v>
      </c>
      <c r="I563" s="67"/>
      <c r="J563" s="67">
        <v>300</v>
      </c>
      <c r="K563" s="128"/>
      <c r="L563" s="128"/>
      <c r="M563" s="128">
        <v>44930</v>
      </c>
      <c r="N563" s="129"/>
      <c r="O563" s="130">
        <v>9782408037901</v>
      </c>
      <c r="P563" s="68" t="s">
        <v>959</v>
      </c>
      <c r="Q563" s="68">
        <v>2881868</v>
      </c>
      <c r="R563" s="131">
        <v>4.9000000000000004</v>
      </c>
      <c r="S563" s="131">
        <f t="shared" si="132"/>
        <v>4.6445497630331758</v>
      </c>
      <c r="T563" s="257">
        <v>5.5E-2</v>
      </c>
      <c r="U563" s="68"/>
      <c r="V563" s="131">
        <f t="shared" si="126"/>
        <v>0</v>
      </c>
      <c r="W563" s="131">
        <f t="shared" si="122"/>
        <v>0</v>
      </c>
      <c r="X563" s="131"/>
      <c r="Y563" s="131"/>
      <c r="Z563" s="131"/>
      <c r="AA563" s="203">
        <f t="shared" si="142"/>
        <v>0</v>
      </c>
      <c r="AB563" s="203">
        <f>IF($AA$1690&lt;85,AA563,AA563-(AA563*#REF!))</f>
        <v>0</v>
      </c>
      <c r="AC563" s="58">
        <f t="shared" si="123"/>
        <v>5.5E-2</v>
      </c>
      <c r="AD563" s="203">
        <f t="shared" si="145"/>
        <v>0</v>
      </c>
      <c r="AE563" s="203">
        <f t="shared" si="146"/>
        <v>0</v>
      </c>
    </row>
    <row r="564" spans="1:31" s="283" customFormat="1" x14ac:dyDescent="0.2">
      <c r="A564" s="126">
        <v>9782408044633</v>
      </c>
      <c r="B564" s="127">
        <v>29</v>
      </c>
      <c r="C564" s="65" t="s">
        <v>296</v>
      </c>
      <c r="D564" s="65" t="s">
        <v>611</v>
      </c>
      <c r="E564" s="65" t="s">
        <v>294</v>
      </c>
      <c r="F564" s="86" t="s">
        <v>931</v>
      </c>
      <c r="G564" s="65" t="s">
        <v>783</v>
      </c>
      <c r="H564" s="67">
        <f>VLOOKUP(A564,'02.12.2025'!$A$1:$D$5148,3,FALSE)</f>
        <v>1607</v>
      </c>
      <c r="I564" s="67"/>
      <c r="J564" s="67">
        <v>200</v>
      </c>
      <c r="K564" s="128"/>
      <c r="L564" s="128"/>
      <c r="M564" s="128">
        <v>45336</v>
      </c>
      <c r="N564" s="129"/>
      <c r="O564" s="130">
        <v>9782408044633</v>
      </c>
      <c r="P564" s="68" t="s">
        <v>960</v>
      </c>
      <c r="Q564" s="68">
        <v>1198504</v>
      </c>
      <c r="R564" s="131">
        <v>4.9000000000000004</v>
      </c>
      <c r="S564" s="131">
        <f t="shared" si="132"/>
        <v>4.6445497630331758</v>
      </c>
      <c r="T564" s="257">
        <v>5.5E-2</v>
      </c>
      <c r="U564" s="68"/>
      <c r="V564" s="131">
        <f t="shared" si="126"/>
        <v>0</v>
      </c>
      <c r="W564" s="131">
        <f t="shared" si="122"/>
        <v>0</v>
      </c>
      <c r="X564" s="131"/>
      <c r="Y564" s="131"/>
      <c r="Z564" s="131"/>
      <c r="AA564" s="203">
        <f t="shared" si="142"/>
        <v>0</v>
      </c>
      <c r="AB564" s="203">
        <f>IF($AA$1690&lt;85,AA564,AA564-(AA564*#REF!))</f>
        <v>0</v>
      </c>
      <c r="AC564" s="58">
        <f t="shared" si="123"/>
        <v>5.5E-2</v>
      </c>
      <c r="AD564" s="203">
        <f t="shared" si="145"/>
        <v>0</v>
      </c>
      <c r="AE564" s="203">
        <f t="shared" si="146"/>
        <v>0</v>
      </c>
    </row>
    <row r="565" spans="1:31" s="283" customFormat="1" x14ac:dyDescent="0.2">
      <c r="A565" s="126">
        <v>9782408037857</v>
      </c>
      <c r="B565" s="127">
        <v>29</v>
      </c>
      <c r="C565" s="65" t="s">
        <v>296</v>
      </c>
      <c r="D565" s="65" t="s">
        <v>611</v>
      </c>
      <c r="E565" s="86" t="s">
        <v>294</v>
      </c>
      <c r="F565" s="86" t="s">
        <v>931</v>
      </c>
      <c r="G565" s="65" t="s">
        <v>961</v>
      </c>
      <c r="H565" s="67">
        <f>VLOOKUP(A565,'02.12.2025'!$A$1:$D$5148,3,FALSE)</f>
        <v>648</v>
      </c>
      <c r="I565" s="67"/>
      <c r="J565" s="67">
        <v>200</v>
      </c>
      <c r="K565" s="128"/>
      <c r="L565" s="128"/>
      <c r="M565" s="128">
        <v>44979</v>
      </c>
      <c r="N565" s="129"/>
      <c r="O565" s="130">
        <v>9782408037857</v>
      </c>
      <c r="P565" s="68" t="s">
        <v>962</v>
      </c>
      <c r="Q565" s="68">
        <v>2881253</v>
      </c>
      <c r="R565" s="131">
        <v>4.9000000000000004</v>
      </c>
      <c r="S565" s="131">
        <f t="shared" si="132"/>
        <v>4.6445497630331758</v>
      </c>
      <c r="T565" s="257">
        <v>5.5E-2</v>
      </c>
      <c r="U565" s="68"/>
      <c r="V565" s="131">
        <f t="shared" si="126"/>
        <v>0</v>
      </c>
      <c r="W565" s="131">
        <f t="shared" si="122"/>
        <v>0</v>
      </c>
      <c r="X565" s="131"/>
      <c r="Y565" s="131"/>
      <c r="Z565" s="131"/>
      <c r="AA565" s="203">
        <f t="shared" si="142"/>
        <v>0</v>
      </c>
      <c r="AB565" s="203">
        <f>IF($AA$1690&lt;85,AA565,AA565-(AA565*#REF!))</f>
        <v>0</v>
      </c>
      <c r="AC565" s="58">
        <f t="shared" si="123"/>
        <v>5.5E-2</v>
      </c>
      <c r="AD565" s="203">
        <f t="shared" si="145"/>
        <v>0</v>
      </c>
      <c r="AE565" s="203">
        <f t="shared" si="146"/>
        <v>0</v>
      </c>
    </row>
    <row r="566" spans="1:31" s="283" customFormat="1" x14ac:dyDescent="0.2">
      <c r="A566" s="126">
        <v>9782408044626</v>
      </c>
      <c r="B566" s="127">
        <v>29</v>
      </c>
      <c r="C566" s="65" t="s">
        <v>296</v>
      </c>
      <c r="D566" s="65" t="s">
        <v>611</v>
      </c>
      <c r="E566" s="65" t="s">
        <v>294</v>
      </c>
      <c r="F566" s="86" t="s">
        <v>931</v>
      </c>
      <c r="G566" s="65" t="s">
        <v>963</v>
      </c>
      <c r="H566" s="67">
        <f>VLOOKUP(A566,'02.12.2025'!$A$1:$D$5148,3,FALSE)</f>
        <v>1640</v>
      </c>
      <c r="I566" s="67"/>
      <c r="J566" s="67">
        <v>200</v>
      </c>
      <c r="K566" s="128"/>
      <c r="L566" s="128"/>
      <c r="M566" s="128">
        <v>45336</v>
      </c>
      <c r="N566" s="129"/>
      <c r="O566" s="130">
        <v>9782408044626</v>
      </c>
      <c r="P566" s="68" t="s">
        <v>964</v>
      </c>
      <c r="Q566" s="68">
        <v>1198381</v>
      </c>
      <c r="R566" s="131">
        <v>4.9000000000000004</v>
      </c>
      <c r="S566" s="131">
        <f t="shared" si="132"/>
        <v>4.6445497630331758</v>
      </c>
      <c r="T566" s="257">
        <v>5.5E-2</v>
      </c>
      <c r="U566" s="68"/>
      <c r="V566" s="131">
        <f t="shared" si="126"/>
        <v>0</v>
      </c>
      <c r="W566" s="131">
        <f t="shared" si="122"/>
        <v>0</v>
      </c>
      <c r="X566" s="131"/>
      <c r="Y566" s="131"/>
      <c r="Z566" s="131"/>
      <c r="AA566" s="203">
        <f t="shared" si="142"/>
        <v>0</v>
      </c>
      <c r="AB566" s="203">
        <f>IF($AA$1690&lt;85,AA566,AA566-(AA566*#REF!))</f>
        <v>0</v>
      </c>
      <c r="AC566" s="58">
        <f t="shared" si="123"/>
        <v>5.5E-2</v>
      </c>
      <c r="AD566" s="203">
        <f t="shared" si="145"/>
        <v>0</v>
      </c>
      <c r="AE566" s="203">
        <f t="shared" si="146"/>
        <v>0</v>
      </c>
    </row>
    <row r="567" spans="1:31" s="283" customFormat="1" x14ac:dyDescent="0.2">
      <c r="A567" s="126">
        <v>9782745982254</v>
      </c>
      <c r="B567" s="127">
        <v>29</v>
      </c>
      <c r="C567" s="65" t="s">
        <v>296</v>
      </c>
      <c r="D567" s="65" t="s">
        <v>611</v>
      </c>
      <c r="E567" s="65" t="s">
        <v>294</v>
      </c>
      <c r="F567" s="86" t="s">
        <v>931</v>
      </c>
      <c r="G567" s="65" t="s">
        <v>965</v>
      </c>
      <c r="H567" s="67">
        <f>VLOOKUP(A567,'02.12.2025'!$A$1:$D$5148,3,FALSE)</f>
        <v>135</v>
      </c>
      <c r="I567" s="67"/>
      <c r="J567" s="67">
        <v>300</v>
      </c>
      <c r="K567" s="128"/>
      <c r="L567" s="128"/>
      <c r="M567" s="128">
        <v>42662</v>
      </c>
      <c r="N567" s="129"/>
      <c r="O567" s="130">
        <v>9782745982254</v>
      </c>
      <c r="P567" s="68" t="s">
        <v>966</v>
      </c>
      <c r="Q567" s="68">
        <v>3257129</v>
      </c>
      <c r="R567" s="131">
        <v>4.9000000000000004</v>
      </c>
      <c r="S567" s="131">
        <f t="shared" si="132"/>
        <v>4.6445497630331758</v>
      </c>
      <c r="T567" s="257">
        <v>5.5E-2</v>
      </c>
      <c r="U567" s="68"/>
      <c r="V567" s="131">
        <f t="shared" si="126"/>
        <v>0</v>
      </c>
      <c r="W567" s="131">
        <f t="shared" si="122"/>
        <v>0</v>
      </c>
      <c r="X567" s="131"/>
      <c r="Y567" s="131"/>
      <c r="Z567" s="131"/>
      <c r="AA567" s="203">
        <f t="shared" si="142"/>
        <v>0</v>
      </c>
      <c r="AB567" s="203">
        <f>IF($AA$1690&lt;85,AA567,AA567-(AA567*#REF!))</f>
        <v>0</v>
      </c>
      <c r="AC567" s="58">
        <f t="shared" si="123"/>
        <v>5.5E-2</v>
      </c>
      <c r="AD567" s="203">
        <f t="shared" si="145"/>
        <v>0</v>
      </c>
      <c r="AE567" s="203">
        <f t="shared" si="146"/>
        <v>0</v>
      </c>
    </row>
    <row r="568" spans="1:31" s="283" customFormat="1" x14ac:dyDescent="0.2">
      <c r="A568" s="126">
        <v>9782745980748</v>
      </c>
      <c r="B568" s="127">
        <v>30</v>
      </c>
      <c r="C568" s="65" t="s">
        <v>296</v>
      </c>
      <c r="D568" s="65" t="s">
        <v>611</v>
      </c>
      <c r="E568" s="65" t="s">
        <v>294</v>
      </c>
      <c r="F568" s="86" t="s">
        <v>967</v>
      </c>
      <c r="G568" s="65" t="s">
        <v>968</v>
      </c>
      <c r="H568" s="67">
        <f>VLOOKUP(A568,'02.12.2025'!$A$1:$D$5148,3,FALSE)</f>
        <v>40</v>
      </c>
      <c r="I568" s="67"/>
      <c r="J568" s="67">
        <v>300</v>
      </c>
      <c r="K568" s="128"/>
      <c r="L568" s="128"/>
      <c r="M568" s="128">
        <v>42634</v>
      </c>
      <c r="N568" s="129"/>
      <c r="O568" s="130">
        <v>9782745980748</v>
      </c>
      <c r="P568" s="68" t="s">
        <v>969</v>
      </c>
      <c r="Q568" s="68">
        <v>8452649</v>
      </c>
      <c r="R568" s="131">
        <v>4.9000000000000004</v>
      </c>
      <c r="S568" s="131">
        <f t="shared" si="132"/>
        <v>4.6445497630331758</v>
      </c>
      <c r="T568" s="257">
        <v>5.5E-2</v>
      </c>
      <c r="U568" s="68"/>
      <c r="V568" s="131">
        <f t="shared" si="126"/>
        <v>0</v>
      </c>
      <c r="W568" s="131">
        <f t="shared" si="122"/>
        <v>0</v>
      </c>
      <c r="X568" s="131"/>
      <c r="Y568" s="131"/>
      <c r="Z568" s="131"/>
      <c r="AA568" s="203">
        <f t="shared" si="142"/>
        <v>0</v>
      </c>
      <c r="AB568" s="203">
        <f>IF($AA$1690&lt;85,AA568,AA568-(AA568*#REF!))</f>
        <v>0</v>
      </c>
      <c r="AC568" s="58">
        <f t="shared" si="123"/>
        <v>5.5E-2</v>
      </c>
      <c r="AD568" s="203">
        <f t="shared" si="145"/>
        <v>0</v>
      </c>
      <c r="AE568" s="203">
        <f t="shared" si="146"/>
        <v>0</v>
      </c>
    </row>
    <row r="569" spans="1:31" s="287" customFormat="1" x14ac:dyDescent="0.2">
      <c r="A569" s="117">
        <v>9782408053161</v>
      </c>
      <c r="B569" s="118">
        <v>30</v>
      </c>
      <c r="C569" s="119" t="s">
        <v>893</v>
      </c>
      <c r="D569" s="119" t="s">
        <v>611</v>
      </c>
      <c r="E569" s="119" t="s">
        <v>294</v>
      </c>
      <c r="F569" s="120" t="s">
        <v>970</v>
      </c>
      <c r="G569" s="119" t="s">
        <v>2192</v>
      </c>
      <c r="H569" s="57">
        <f>VLOOKUP(A569,'02.12.2025'!$A$1:$D$5148,3,FALSE)</f>
        <v>2599</v>
      </c>
      <c r="I569" s="57"/>
      <c r="J569" s="57">
        <v>200</v>
      </c>
      <c r="K569" s="121"/>
      <c r="L569" s="121"/>
      <c r="M569" s="121">
        <v>45917</v>
      </c>
      <c r="N569" s="122" t="s">
        <v>28</v>
      </c>
      <c r="O569" s="125">
        <v>9782408053161</v>
      </c>
      <c r="P569" s="123" t="s">
        <v>3360</v>
      </c>
      <c r="Q569" s="123">
        <v>5997227</v>
      </c>
      <c r="R569" s="124">
        <v>15.9</v>
      </c>
      <c r="S569" s="124">
        <f t="shared" si="132"/>
        <v>15.071090047393366</v>
      </c>
      <c r="T569" s="253">
        <v>5.5E-2</v>
      </c>
      <c r="U569" s="123"/>
      <c r="V569" s="124">
        <f t="shared" si="126"/>
        <v>0</v>
      </c>
      <c r="W569" s="124">
        <f t="shared" si="122"/>
        <v>0</v>
      </c>
      <c r="X569" s="124"/>
      <c r="Y569" s="124"/>
      <c r="Z569" s="124"/>
      <c r="AA569" s="203">
        <f t="shared" si="142"/>
        <v>0</v>
      </c>
      <c r="AB569" s="203">
        <f>IF($AA$1690&lt;85,AA569,AA569-(AA569*#REF!))</f>
        <v>0</v>
      </c>
      <c r="AC569" s="58">
        <f t="shared" si="123"/>
        <v>5.5E-2</v>
      </c>
      <c r="AD569" s="203">
        <f t="shared" si="145"/>
        <v>0</v>
      </c>
      <c r="AE569" s="203">
        <f t="shared" si="146"/>
        <v>0</v>
      </c>
    </row>
    <row r="570" spans="1:31" s="283" customFormat="1" x14ac:dyDescent="0.2">
      <c r="A570" s="126">
        <v>9782408045418</v>
      </c>
      <c r="B570" s="127">
        <v>30</v>
      </c>
      <c r="C570" s="65" t="s">
        <v>893</v>
      </c>
      <c r="D570" s="65" t="s">
        <v>611</v>
      </c>
      <c r="E570" s="65" t="s">
        <v>294</v>
      </c>
      <c r="F570" s="86" t="s">
        <v>970</v>
      </c>
      <c r="G570" s="65" t="s">
        <v>971</v>
      </c>
      <c r="H570" s="67">
        <f>VLOOKUP(A570,'02.12.2025'!$A$1:$D$5148,3,FALSE)</f>
        <v>1187</v>
      </c>
      <c r="I570" s="67"/>
      <c r="J570" s="67">
        <v>200</v>
      </c>
      <c r="K570" s="128"/>
      <c r="L570" s="128"/>
      <c r="M570" s="128">
        <v>45434</v>
      </c>
      <c r="N570" s="129"/>
      <c r="O570" s="130">
        <v>9782408045418</v>
      </c>
      <c r="P570" s="68" t="s">
        <v>972</v>
      </c>
      <c r="Q570" s="68">
        <v>2811413</v>
      </c>
      <c r="R570" s="131">
        <v>15.9</v>
      </c>
      <c r="S570" s="131">
        <f t="shared" si="132"/>
        <v>15.071090047393366</v>
      </c>
      <c r="T570" s="257">
        <v>5.5E-2</v>
      </c>
      <c r="U570" s="68"/>
      <c r="V570" s="131">
        <f t="shared" si="126"/>
        <v>0</v>
      </c>
      <c r="W570" s="131">
        <f t="shared" si="122"/>
        <v>0</v>
      </c>
      <c r="X570" s="131"/>
      <c r="Y570" s="131"/>
      <c r="Z570" s="131"/>
      <c r="AA570" s="147">
        <f t="shared" si="142"/>
        <v>0</v>
      </c>
      <c r="AB570" s="147">
        <f>IF($AA$1690&lt;85,AA570,AA570-(AA570*#REF!))</f>
        <v>0</v>
      </c>
      <c r="AC570" s="148">
        <f t="shared" si="123"/>
        <v>5.5E-2</v>
      </c>
      <c r="AD570" s="147">
        <f t="shared" si="145"/>
        <v>0</v>
      </c>
      <c r="AE570" s="147">
        <f t="shared" si="146"/>
        <v>0</v>
      </c>
    </row>
    <row r="571" spans="1:31" s="283" customFormat="1" x14ac:dyDescent="0.2">
      <c r="A571" s="126">
        <v>9782408024949</v>
      </c>
      <c r="B571" s="127">
        <v>30</v>
      </c>
      <c r="C571" s="65" t="s">
        <v>893</v>
      </c>
      <c r="D571" s="65" t="s">
        <v>611</v>
      </c>
      <c r="E571" s="65" t="s">
        <v>294</v>
      </c>
      <c r="F571" s="86" t="s">
        <v>970</v>
      </c>
      <c r="G571" s="65" t="s">
        <v>973</v>
      </c>
      <c r="H571" s="67">
        <f>VLOOKUP(A571,'02.12.2025'!$A$1:$D$5148,3,FALSE)</f>
        <v>1839</v>
      </c>
      <c r="I571" s="67"/>
      <c r="J571" s="67">
        <v>200</v>
      </c>
      <c r="K571" s="128"/>
      <c r="L571" s="128"/>
      <c r="M571" s="128">
        <v>44300</v>
      </c>
      <c r="N571" s="129"/>
      <c r="O571" s="130">
        <v>9782408024949</v>
      </c>
      <c r="P571" s="68" t="s">
        <v>974</v>
      </c>
      <c r="Q571" s="68">
        <v>8564549</v>
      </c>
      <c r="R571" s="131">
        <v>15.9</v>
      </c>
      <c r="S571" s="131">
        <f t="shared" si="132"/>
        <v>15.071090047393366</v>
      </c>
      <c r="T571" s="257">
        <v>5.5E-2</v>
      </c>
      <c r="U571" s="68"/>
      <c r="V571" s="131">
        <f t="shared" si="126"/>
        <v>0</v>
      </c>
      <c r="W571" s="131">
        <f t="shared" si="122"/>
        <v>0</v>
      </c>
      <c r="X571" s="131"/>
      <c r="Y571" s="131"/>
      <c r="Z571" s="131"/>
      <c r="AA571" s="203">
        <f t="shared" si="142"/>
        <v>0</v>
      </c>
      <c r="AB571" s="203">
        <f>IF($AA$1690&lt;85,AA571,AA571-(AA571*#REF!))</f>
        <v>0</v>
      </c>
      <c r="AC571" s="58">
        <f t="shared" si="123"/>
        <v>5.5E-2</v>
      </c>
      <c r="AD571" s="203">
        <f t="shared" si="145"/>
        <v>0</v>
      </c>
      <c r="AE571" s="203">
        <f t="shared" si="146"/>
        <v>0</v>
      </c>
    </row>
    <row r="572" spans="1:31" s="283" customFormat="1" x14ac:dyDescent="0.2">
      <c r="A572" s="126">
        <v>9782408019204</v>
      </c>
      <c r="B572" s="127">
        <v>30</v>
      </c>
      <c r="C572" s="65" t="s">
        <v>893</v>
      </c>
      <c r="D572" s="65" t="s">
        <v>611</v>
      </c>
      <c r="E572" s="65" t="s">
        <v>294</v>
      </c>
      <c r="F572" s="86" t="s">
        <v>970</v>
      </c>
      <c r="G572" s="65" t="s">
        <v>975</v>
      </c>
      <c r="H572" s="67">
        <f>VLOOKUP(A572,'02.12.2025'!$A$1:$D$5148,3,FALSE)</f>
        <v>21</v>
      </c>
      <c r="I572" s="67"/>
      <c r="J572" s="67">
        <v>300</v>
      </c>
      <c r="K572" s="128"/>
      <c r="L572" s="128"/>
      <c r="M572" s="128">
        <v>44118</v>
      </c>
      <c r="N572" s="129"/>
      <c r="O572" s="130">
        <v>9782408019204</v>
      </c>
      <c r="P572" s="68" t="s">
        <v>976</v>
      </c>
      <c r="Q572" s="68">
        <v>3807215</v>
      </c>
      <c r="R572" s="131">
        <v>15.5</v>
      </c>
      <c r="S572" s="131">
        <f t="shared" si="132"/>
        <v>14.691943127962086</v>
      </c>
      <c r="T572" s="257">
        <v>5.5E-2</v>
      </c>
      <c r="U572" s="68"/>
      <c r="V572" s="131">
        <f t="shared" si="126"/>
        <v>0</v>
      </c>
      <c r="W572" s="131">
        <f t="shared" si="122"/>
        <v>0</v>
      </c>
      <c r="X572" s="131"/>
      <c r="Y572" s="131"/>
      <c r="Z572" s="131"/>
      <c r="AA572" s="203">
        <f t="shared" si="142"/>
        <v>0</v>
      </c>
      <c r="AB572" s="203">
        <f>IF($AA$1690&lt;85,AA572,AA572-(AA572*#REF!))</f>
        <v>0</v>
      </c>
      <c r="AC572" s="58">
        <f t="shared" si="123"/>
        <v>5.5E-2</v>
      </c>
      <c r="AD572" s="203">
        <f t="shared" si="145"/>
        <v>0</v>
      </c>
      <c r="AE572" s="203">
        <f t="shared" si="146"/>
        <v>0</v>
      </c>
    </row>
    <row r="573" spans="1:31" s="283" customFormat="1" x14ac:dyDescent="0.2">
      <c r="A573" s="126">
        <v>9782408025892</v>
      </c>
      <c r="B573" s="127">
        <v>30</v>
      </c>
      <c r="C573" s="65" t="s">
        <v>893</v>
      </c>
      <c r="D573" s="65" t="s">
        <v>611</v>
      </c>
      <c r="E573" s="65" t="s">
        <v>294</v>
      </c>
      <c r="F573" s="86" t="s">
        <v>970</v>
      </c>
      <c r="G573" s="65" t="s">
        <v>977</v>
      </c>
      <c r="H573" s="67">
        <f>VLOOKUP(A573,'02.12.2025'!$A$1:$D$5148,3,FALSE)</f>
        <v>398</v>
      </c>
      <c r="I573" s="67"/>
      <c r="J573" s="67">
        <v>300</v>
      </c>
      <c r="K573" s="128"/>
      <c r="L573" s="128"/>
      <c r="M573" s="128">
        <v>44510</v>
      </c>
      <c r="N573" s="129"/>
      <c r="O573" s="130">
        <v>9782408025892</v>
      </c>
      <c r="P573" s="68" t="s">
        <v>978</v>
      </c>
      <c r="Q573" s="68">
        <v>1222732</v>
      </c>
      <c r="R573" s="131">
        <v>15.5</v>
      </c>
      <c r="S573" s="131">
        <f t="shared" si="132"/>
        <v>14.691943127962086</v>
      </c>
      <c r="T573" s="257">
        <v>5.5E-2</v>
      </c>
      <c r="U573" s="68"/>
      <c r="V573" s="131">
        <f t="shared" si="126"/>
        <v>0</v>
      </c>
      <c r="W573" s="131">
        <f t="shared" si="122"/>
        <v>0</v>
      </c>
      <c r="X573" s="131"/>
      <c r="Y573" s="131"/>
      <c r="Z573" s="131"/>
      <c r="AA573" s="203">
        <f t="shared" si="142"/>
        <v>0</v>
      </c>
      <c r="AB573" s="203">
        <f>IF($AA$1690&lt;85,AA573,AA573-(AA573*#REF!))</f>
        <v>0</v>
      </c>
      <c r="AC573" s="58">
        <f t="shared" si="123"/>
        <v>5.5E-2</v>
      </c>
      <c r="AD573" s="203">
        <f t="shared" si="145"/>
        <v>0</v>
      </c>
      <c r="AE573" s="203">
        <f t="shared" si="146"/>
        <v>0</v>
      </c>
    </row>
    <row r="574" spans="1:31" s="283" customFormat="1" x14ac:dyDescent="0.2">
      <c r="A574" s="126">
        <v>9782408020927</v>
      </c>
      <c r="B574" s="127">
        <v>30</v>
      </c>
      <c r="C574" s="65" t="s">
        <v>893</v>
      </c>
      <c r="D574" s="65" t="s">
        <v>611</v>
      </c>
      <c r="E574" s="86" t="s">
        <v>294</v>
      </c>
      <c r="F574" s="86" t="s">
        <v>970</v>
      </c>
      <c r="G574" s="65" t="s">
        <v>979</v>
      </c>
      <c r="H574" s="67">
        <f>VLOOKUP(A574,'02.12.2025'!$A$1:$D$5148,3,FALSE)</f>
        <v>2121</v>
      </c>
      <c r="I574" s="67"/>
      <c r="J574" s="67">
        <v>200</v>
      </c>
      <c r="K574" s="128"/>
      <c r="L574" s="128"/>
      <c r="M574" s="128">
        <v>44118</v>
      </c>
      <c r="N574" s="129"/>
      <c r="O574" s="130">
        <v>9782408020927</v>
      </c>
      <c r="P574" s="68" t="s">
        <v>980</v>
      </c>
      <c r="Q574" s="68">
        <v>5514974</v>
      </c>
      <c r="R574" s="131">
        <v>15.9</v>
      </c>
      <c r="S574" s="131">
        <f t="shared" si="132"/>
        <v>15.071090047393366</v>
      </c>
      <c r="T574" s="257">
        <v>5.5E-2</v>
      </c>
      <c r="U574" s="68"/>
      <c r="V574" s="131">
        <f t="shared" si="126"/>
        <v>0</v>
      </c>
      <c r="W574" s="131">
        <f t="shared" si="122"/>
        <v>0</v>
      </c>
      <c r="X574" s="131"/>
      <c r="Y574" s="131"/>
      <c r="Z574" s="131"/>
      <c r="AA574" s="203">
        <f t="shared" si="142"/>
        <v>0</v>
      </c>
      <c r="AB574" s="203">
        <f>IF($AA$1690&lt;85,AA574,AA574-(AA574*#REF!))</f>
        <v>0</v>
      </c>
      <c r="AC574" s="58">
        <f t="shared" si="123"/>
        <v>5.5E-2</v>
      </c>
      <c r="AD574" s="203">
        <f t="shared" si="145"/>
        <v>0</v>
      </c>
      <c r="AE574" s="203">
        <f t="shared" si="146"/>
        <v>0</v>
      </c>
    </row>
    <row r="575" spans="1:31" s="283" customFormat="1" x14ac:dyDescent="0.2">
      <c r="A575" s="126">
        <v>9782408020682</v>
      </c>
      <c r="B575" s="127">
        <v>30</v>
      </c>
      <c r="C575" s="65" t="s">
        <v>893</v>
      </c>
      <c r="D575" s="65" t="s">
        <v>611</v>
      </c>
      <c r="E575" s="65" t="s">
        <v>294</v>
      </c>
      <c r="F575" s="86" t="s">
        <v>970</v>
      </c>
      <c r="G575" s="65" t="s">
        <v>981</v>
      </c>
      <c r="H575" s="67">
        <f>VLOOKUP(A575,'02.12.2025'!$A$1:$D$5148,3,FALSE)</f>
        <v>1283</v>
      </c>
      <c r="I575" s="67"/>
      <c r="J575" s="67">
        <v>200</v>
      </c>
      <c r="K575" s="128"/>
      <c r="L575" s="128"/>
      <c r="M575" s="128">
        <v>44118</v>
      </c>
      <c r="N575" s="129"/>
      <c r="O575" s="130">
        <v>9782408020682</v>
      </c>
      <c r="P575" s="68" t="s">
        <v>982</v>
      </c>
      <c r="Q575" s="68">
        <v>5340164</v>
      </c>
      <c r="R575" s="131">
        <v>15.9</v>
      </c>
      <c r="S575" s="131">
        <f t="shared" si="132"/>
        <v>15.071090047393366</v>
      </c>
      <c r="T575" s="257">
        <v>5.5E-2</v>
      </c>
      <c r="U575" s="68"/>
      <c r="V575" s="131">
        <f t="shared" si="126"/>
        <v>0</v>
      </c>
      <c r="W575" s="131">
        <f t="shared" si="122"/>
        <v>0</v>
      </c>
      <c r="X575" s="131"/>
      <c r="Y575" s="131"/>
      <c r="Z575" s="131"/>
      <c r="AA575" s="203">
        <f t="shared" si="142"/>
        <v>0</v>
      </c>
      <c r="AB575" s="203">
        <f>IF($AA$1690&lt;85,AA575,AA575-(AA575*#REF!))</f>
        <v>0</v>
      </c>
      <c r="AC575" s="58">
        <f t="shared" si="123"/>
        <v>5.5E-2</v>
      </c>
      <c r="AD575" s="203">
        <f t="shared" si="145"/>
        <v>0</v>
      </c>
      <c r="AE575" s="203">
        <f t="shared" si="146"/>
        <v>0</v>
      </c>
    </row>
    <row r="576" spans="1:31" s="283" customFormat="1" x14ac:dyDescent="0.2">
      <c r="A576" s="126">
        <v>9782408024932</v>
      </c>
      <c r="B576" s="127">
        <v>30</v>
      </c>
      <c r="C576" s="65" t="s">
        <v>893</v>
      </c>
      <c r="D576" s="65" t="s">
        <v>611</v>
      </c>
      <c r="E576" s="65" t="s">
        <v>294</v>
      </c>
      <c r="F576" s="86" t="s">
        <v>970</v>
      </c>
      <c r="G576" s="65" t="s">
        <v>983</v>
      </c>
      <c r="H576" s="67">
        <f>VLOOKUP(A576,'02.12.2025'!$A$1:$D$5148,3,FALSE)</f>
        <v>1559</v>
      </c>
      <c r="I576" s="67"/>
      <c r="J576" s="67">
        <v>200</v>
      </c>
      <c r="K576" s="128"/>
      <c r="L576" s="128"/>
      <c r="M576" s="128">
        <v>44258</v>
      </c>
      <c r="N576" s="129"/>
      <c r="O576" s="130">
        <v>9782408024932</v>
      </c>
      <c r="P576" s="68" t="s">
        <v>984</v>
      </c>
      <c r="Q576" s="68">
        <v>8564426</v>
      </c>
      <c r="R576" s="131">
        <v>15.5</v>
      </c>
      <c r="S576" s="131">
        <f t="shared" si="132"/>
        <v>14.691943127962086</v>
      </c>
      <c r="T576" s="257">
        <v>5.5E-2</v>
      </c>
      <c r="U576" s="68"/>
      <c r="V576" s="131">
        <f t="shared" si="126"/>
        <v>0</v>
      </c>
      <c r="W576" s="131">
        <f t="shared" si="122"/>
        <v>0</v>
      </c>
      <c r="X576" s="131"/>
      <c r="Y576" s="131"/>
      <c r="Z576" s="131"/>
      <c r="AA576" s="203">
        <f t="shared" si="142"/>
        <v>0</v>
      </c>
      <c r="AB576" s="203">
        <f>IF($AA$1690&lt;85,AA576,AA576-(AA576*#REF!))</f>
        <v>0</v>
      </c>
      <c r="AC576" s="58">
        <f t="shared" si="123"/>
        <v>5.5E-2</v>
      </c>
      <c r="AD576" s="203">
        <f t="shared" si="145"/>
        <v>0</v>
      </c>
      <c r="AE576" s="203">
        <f t="shared" si="146"/>
        <v>0</v>
      </c>
    </row>
    <row r="577" spans="1:31" s="288" customFormat="1" x14ac:dyDescent="0.2">
      <c r="A577" s="132">
        <v>9782408039103</v>
      </c>
      <c r="B577" s="133">
        <v>30</v>
      </c>
      <c r="C577" s="134" t="s">
        <v>893</v>
      </c>
      <c r="D577" s="134" t="s">
        <v>611</v>
      </c>
      <c r="E577" s="134" t="s">
        <v>294</v>
      </c>
      <c r="F577" s="135" t="s">
        <v>970</v>
      </c>
      <c r="G577" s="134" t="s">
        <v>985</v>
      </c>
      <c r="H577" s="136">
        <f>VLOOKUP(A577,'02.12.2025'!$A$1:$D$5148,3,FALSE)</f>
        <v>0</v>
      </c>
      <c r="I577" s="136" t="s">
        <v>191</v>
      </c>
      <c r="J577" s="136">
        <v>300</v>
      </c>
      <c r="K577" s="137"/>
      <c r="L577" s="137"/>
      <c r="M577" s="137">
        <v>44860</v>
      </c>
      <c r="N577" s="138"/>
      <c r="O577" s="139">
        <v>9782408039103</v>
      </c>
      <c r="P577" s="140" t="s">
        <v>986</v>
      </c>
      <c r="Q577" s="140">
        <v>3597567</v>
      </c>
      <c r="R577" s="141">
        <v>15.5</v>
      </c>
      <c r="S577" s="141">
        <f t="shared" si="132"/>
        <v>14.691943127962086</v>
      </c>
      <c r="T577" s="260">
        <v>5.5E-2</v>
      </c>
      <c r="U577" s="140"/>
      <c r="V577" s="141">
        <f t="shared" si="126"/>
        <v>0</v>
      </c>
      <c r="W577" s="141">
        <f t="shared" si="122"/>
        <v>0</v>
      </c>
      <c r="X577" s="141"/>
      <c r="Y577" s="141"/>
      <c r="Z577" s="141"/>
      <c r="AA577" s="203">
        <f t="shared" si="142"/>
        <v>0</v>
      </c>
      <c r="AB577" s="203">
        <f>IF($AA$1690&lt;85,AA577,AA577-(AA577*#REF!))</f>
        <v>0</v>
      </c>
      <c r="AC577" s="58">
        <f t="shared" si="123"/>
        <v>5.5E-2</v>
      </c>
      <c r="AD577" s="203">
        <f t="shared" si="145"/>
        <v>0</v>
      </c>
      <c r="AE577" s="203">
        <f t="shared" si="146"/>
        <v>0</v>
      </c>
    </row>
    <row r="578" spans="1:31" s="283" customFormat="1" x14ac:dyDescent="0.2">
      <c r="A578" s="126">
        <v>9782408027407</v>
      </c>
      <c r="B578" s="127">
        <v>30</v>
      </c>
      <c r="C578" s="65" t="s">
        <v>893</v>
      </c>
      <c r="D578" s="65" t="s">
        <v>611</v>
      </c>
      <c r="E578" s="86" t="s">
        <v>294</v>
      </c>
      <c r="F578" s="86" t="s">
        <v>970</v>
      </c>
      <c r="G578" s="65" t="s">
        <v>987</v>
      </c>
      <c r="H578" s="67">
        <f>VLOOKUP(A578,'02.12.2025'!$A$1:$D$5148,3,FALSE)</f>
        <v>93</v>
      </c>
      <c r="I578" s="67"/>
      <c r="J578" s="67">
        <v>300</v>
      </c>
      <c r="K578" s="128"/>
      <c r="L578" s="128"/>
      <c r="M578" s="128">
        <v>44685</v>
      </c>
      <c r="N578" s="129"/>
      <c r="O578" s="130">
        <v>9782408027407</v>
      </c>
      <c r="P578" s="68" t="s">
        <v>988</v>
      </c>
      <c r="Q578" s="68">
        <v>1823979</v>
      </c>
      <c r="R578" s="131">
        <v>15.5</v>
      </c>
      <c r="S578" s="131">
        <f t="shared" si="132"/>
        <v>14.691943127962086</v>
      </c>
      <c r="T578" s="257">
        <v>5.5E-2</v>
      </c>
      <c r="U578" s="68"/>
      <c r="V578" s="131">
        <f t="shared" si="126"/>
        <v>0</v>
      </c>
      <c r="W578" s="131">
        <f t="shared" ref="W578:W641" si="147">R578*U578</f>
        <v>0</v>
      </c>
      <c r="X578" s="131"/>
      <c r="Y578" s="131"/>
      <c r="Z578" s="131"/>
      <c r="AA578" s="203">
        <f t="shared" si="142"/>
        <v>0</v>
      </c>
      <c r="AB578" s="203">
        <f>IF($AA$1690&lt;85,AA578,AA578-(AA578*#REF!))</f>
        <v>0</v>
      </c>
      <c r="AC578" s="58">
        <f t="shared" ref="AC578:AC641" si="148">IF(T578=5.5%,0.055,IF(T578=20%,0.2,IF(T578=2.1%,0.021)))</f>
        <v>5.5E-2</v>
      </c>
      <c r="AD578" s="203">
        <f t="shared" si="145"/>
        <v>0</v>
      </c>
      <c r="AE578" s="203">
        <f t="shared" si="146"/>
        <v>0</v>
      </c>
    </row>
    <row r="579" spans="1:31" s="283" customFormat="1" x14ac:dyDescent="0.2">
      <c r="A579" s="126">
        <v>9782408029180</v>
      </c>
      <c r="B579" s="127">
        <v>30</v>
      </c>
      <c r="C579" s="65" t="s">
        <v>913</v>
      </c>
      <c r="D579" s="65" t="s">
        <v>611</v>
      </c>
      <c r="E579" s="86" t="s">
        <v>989</v>
      </c>
      <c r="F579" s="86"/>
      <c r="G579" s="65" t="s">
        <v>297</v>
      </c>
      <c r="H579" s="67">
        <f>VLOOKUP(A579,'02.12.2025'!$A$1:$D$5148,3,FALSE)</f>
        <v>797</v>
      </c>
      <c r="I579" s="67"/>
      <c r="J579" s="67">
        <v>300</v>
      </c>
      <c r="K579" s="128"/>
      <c r="L579" s="128"/>
      <c r="M579" s="128">
        <v>44510</v>
      </c>
      <c r="N579" s="129"/>
      <c r="O579" s="130">
        <v>9782408029180</v>
      </c>
      <c r="P579" s="68" t="s">
        <v>990</v>
      </c>
      <c r="Q579" s="68">
        <v>3388143</v>
      </c>
      <c r="R579" s="131">
        <v>16.899999999999999</v>
      </c>
      <c r="S579" s="131">
        <f t="shared" si="132"/>
        <v>16.018957345971565</v>
      </c>
      <c r="T579" s="257">
        <v>5.5E-2</v>
      </c>
      <c r="U579" s="68"/>
      <c r="V579" s="131">
        <f t="shared" si="126"/>
        <v>0</v>
      </c>
      <c r="W579" s="131">
        <f t="shared" si="147"/>
        <v>0</v>
      </c>
      <c r="X579" s="131"/>
      <c r="Y579" s="131"/>
      <c r="Z579" s="131"/>
      <c r="AA579" s="203">
        <f t="shared" si="142"/>
        <v>0</v>
      </c>
      <c r="AB579" s="203">
        <f>IF($AA$1690&lt;85,AA579,AA579-(AA579*#REF!))</f>
        <v>0</v>
      </c>
      <c r="AC579" s="58">
        <f t="shared" si="148"/>
        <v>5.5E-2</v>
      </c>
      <c r="AD579" s="203">
        <f t="shared" si="145"/>
        <v>0</v>
      </c>
      <c r="AE579" s="203">
        <f t="shared" si="146"/>
        <v>0</v>
      </c>
    </row>
    <row r="580" spans="1:31" s="283" customFormat="1" x14ac:dyDescent="0.2">
      <c r="A580" s="126">
        <v>9782408008215</v>
      </c>
      <c r="B580" s="127">
        <v>30</v>
      </c>
      <c r="C580" s="65" t="s">
        <v>917</v>
      </c>
      <c r="D580" s="65" t="s">
        <v>611</v>
      </c>
      <c r="E580" s="65" t="s">
        <v>989</v>
      </c>
      <c r="F580" s="86"/>
      <c r="G580" s="65" t="s">
        <v>991</v>
      </c>
      <c r="H580" s="67">
        <f>VLOOKUP(A580,'02.12.2025'!$A$1:$D$5148,3,FALSE)</f>
        <v>197</v>
      </c>
      <c r="I580" s="67"/>
      <c r="J580" s="67">
        <v>300</v>
      </c>
      <c r="K580" s="128"/>
      <c r="L580" s="128"/>
      <c r="M580" s="128">
        <v>43362</v>
      </c>
      <c r="N580" s="129"/>
      <c r="O580" s="130">
        <v>9782408008215</v>
      </c>
      <c r="P580" s="68" t="s">
        <v>992</v>
      </c>
      <c r="Q580" s="68">
        <v>5633148</v>
      </c>
      <c r="R580" s="131">
        <v>16.899999999999999</v>
      </c>
      <c r="S580" s="131">
        <f t="shared" si="132"/>
        <v>16.018957345971565</v>
      </c>
      <c r="T580" s="257">
        <v>5.5E-2</v>
      </c>
      <c r="U580" s="68"/>
      <c r="V580" s="131">
        <f t="shared" si="126"/>
        <v>0</v>
      </c>
      <c r="W580" s="131">
        <f t="shared" si="147"/>
        <v>0</v>
      </c>
      <c r="X580" s="131"/>
      <c r="Y580" s="131"/>
      <c r="Z580" s="131"/>
      <c r="AA580" s="203">
        <f t="shared" si="142"/>
        <v>0</v>
      </c>
      <c r="AB580" s="203">
        <f>IF($AA$1690&lt;85,AA580,AA580-(AA580*#REF!))</f>
        <v>0</v>
      </c>
      <c r="AC580" s="58">
        <f t="shared" si="148"/>
        <v>5.5E-2</v>
      </c>
      <c r="AD580" s="203">
        <f t="shared" si="145"/>
        <v>0</v>
      </c>
      <c r="AE580" s="203">
        <f t="shared" si="146"/>
        <v>0</v>
      </c>
    </row>
    <row r="581" spans="1:31" s="287" customFormat="1" x14ac:dyDescent="0.2">
      <c r="A581" s="117">
        <v>9782408056292</v>
      </c>
      <c r="B581" s="118">
        <v>30</v>
      </c>
      <c r="C581" s="119" t="s">
        <v>893</v>
      </c>
      <c r="D581" s="119" t="s">
        <v>611</v>
      </c>
      <c r="E581" s="119" t="s">
        <v>3568</v>
      </c>
      <c r="F581" s="119" t="s">
        <v>993</v>
      </c>
      <c r="G581" s="119" t="s">
        <v>3132</v>
      </c>
      <c r="H581" s="57">
        <f>VLOOKUP(A581,'02.12.2025'!$A$1:$D$5148,3,FALSE)</f>
        <v>632</v>
      </c>
      <c r="I581" s="57"/>
      <c r="J581" s="57">
        <v>200</v>
      </c>
      <c r="K581" s="121"/>
      <c r="L581" s="121"/>
      <c r="M581" s="121">
        <v>45791</v>
      </c>
      <c r="N581" s="122" t="s">
        <v>28</v>
      </c>
      <c r="O581" s="125">
        <v>9782408056292</v>
      </c>
      <c r="P581" s="123" t="s">
        <v>3133</v>
      </c>
      <c r="Q581" s="123">
        <v>2648936</v>
      </c>
      <c r="R581" s="124">
        <v>16.899999999999999</v>
      </c>
      <c r="S581" s="124">
        <f t="shared" si="132"/>
        <v>16.018957345971565</v>
      </c>
      <c r="T581" s="253">
        <v>5.5E-2</v>
      </c>
      <c r="U581" s="123"/>
      <c r="V581" s="124">
        <f t="shared" si="126"/>
        <v>0</v>
      </c>
      <c r="W581" s="124">
        <f t="shared" si="147"/>
        <v>0</v>
      </c>
      <c r="X581" s="124"/>
      <c r="Y581" s="124"/>
      <c r="Z581" s="124"/>
      <c r="AA581" s="203">
        <f t="shared" si="142"/>
        <v>0</v>
      </c>
      <c r="AB581" s="203">
        <f>IF($AA$1690&lt;85,AA581,AA581-(AA581*#REF!))</f>
        <v>0</v>
      </c>
      <c r="AC581" s="58">
        <f t="shared" si="148"/>
        <v>5.5E-2</v>
      </c>
      <c r="AD581" s="203">
        <f t="shared" si="145"/>
        <v>0</v>
      </c>
      <c r="AE581" s="203">
        <f t="shared" si="146"/>
        <v>0</v>
      </c>
    </row>
    <row r="582" spans="1:31" s="283" customFormat="1" x14ac:dyDescent="0.2">
      <c r="A582" s="126">
        <v>9782408027247</v>
      </c>
      <c r="B582" s="127">
        <v>30</v>
      </c>
      <c r="C582" s="65" t="s">
        <v>893</v>
      </c>
      <c r="D582" s="65" t="s">
        <v>611</v>
      </c>
      <c r="E582" s="65" t="s">
        <v>3568</v>
      </c>
      <c r="F582" s="65" t="s">
        <v>993</v>
      </c>
      <c r="G582" s="65" t="s">
        <v>994</v>
      </c>
      <c r="H582" s="67">
        <f>VLOOKUP(A582,'02.12.2025'!$A$1:$D$5148,3,FALSE)</f>
        <v>672</v>
      </c>
      <c r="I582" s="67"/>
      <c r="J582" s="67">
        <v>300</v>
      </c>
      <c r="K582" s="128"/>
      <c r="L582" s="128"/>
      <c r="M582" s="128">
        <v>44335</v>
      </c>
      <c r="N582" s="129"/>
      <c r="O582" s="130">
        <v>9782408027247</v>
      </c>
      <c r="P582" s="68" t="s">
        <v>995</v>
      </c>
      <c r="Q582" s="68">
        <v>1708402</v>
      </c>
      <c r="R582" s="131">
        <v>18</v>
      </c>
      <c r="S582" s="131">
        <f t="shared" si="132"/>
        <v>17.061611374407583</v>
      </c>
      <c r="T582" s="257">
        <v>5.5E-2</v>
      </c>
      <c r="U582" s="68"/>
      <c r="V582" s="131">
        <f t="shared" si="126"/>
        <v>0</v>
      </c>
      <c r="W582" s="131">
        <f t="shared" si="147"/>
        <v>0</v>
      </c>
      <c r="X582" s="131"/>
      <c r="Y582" s="131"/>
      <c r="Z582" s="131"/>
      <c r="AA582" s="203">
        <f t="shared" si="142"/>
        <v>0</v>
      </c>
      <c r="AB582" s="203">
        <f>IF($AA$1690&lt;85,AA582,AA582-(AA582*#REF!))</f>
        <v>0</v>
      </c>
      <c r="AC582" s="58">
        <f t="shared" si="148"/>
        <v>5.5E-2</v>
      </c>
      <c r="AD582" s="203">
        <f t="shared" si="145"/>
        <v>0</v>
      </c>
      <c r="AE582" s="203">
        <f t="shared" si="146"/>
        <v>0</v>
      </c>
    </row>
    <row r="583" spans="1:31" s="288" customFormat="1" x14ac:dyDescent="0.2">
      <c r="A583" s="132">
        <v>9782745992161</v>
      </c>
      <c r="B583" s="133">
        <v>30</v>
      </c>
      <c r="C583" s="134" t="s">
        <v>893</v>
      </c>
      <c r="D583" s="134" t="s">
        <v>611</v>
      </c>
      <c r="E583" s="134" t="s">
        <v>3568</v>
      </c>
      <c r="F583" s="134" t="s">
        <v>993</v>
      </c>
      <c r="G583" s="134" t="s">
        <v>996</v>
      </c>
      <c r="H583" s="136">
        <f>VLOOKUP(A583,'02.12.2025'!$A$1:$D$5148,3,FALSE)</f>
        <v>0</v>
      </c>
      <c r="I583" s="136" t="s">
        <v>191</v>
      </c>
      <c r="J583" s="136">
        <v>700</v>
      </c>
      <c r="K583" s="137"/>
      <c r="L583" s="137"/>
      <c r="M583" s="137">
        <v>43362</v>
      </c>
      <c r="N583" s="138"/>
      <c r="O583" s="139">
        <v>9782745992161</v>
      </c>
      <c r="P583" s="140" t="s">
        <v>997</v>
      </c>
      <c r="Q583" s="140">
        <v>6403121</v>
      </c>
      <c r="R583" s="141">
        <v>18</v>
      </c>
      <c r="S583" s="141">
        <f t="shared" si="132"/>
        <v>17.061611374407583</v>
      </c>
      <c r="T583" s="260">
        <v>5.5E-2</v>
      </c>
      <c r="U583" s="140"/>
      <c r="V583" s="141">
        <f t="shared" si="126"/>
        <v>0</v>
      </c>
      <c r="W583" s="141">
        <f t="shared" si="147"/>
        <v>0</v>
      </c>
      <c r="X583" s="141"/>
      <c r="Y583" s="141"/>
      <c r="Z583" s="141"/>
      <c r="AA583" s="203">
        <f t="shared" si="142"/>
        <v>0</v>
      </c>
      <c r="AB583" s="203">
        <f>IF($AA$1690&lt;85,AA583,AA583-(AA583*#REF!))</f>
        <v>0</v>
      </c>
      <c r="AC583" s="58">
        <f t="shared" si="148"/>
        <v>5.5E-2</v>
      </c>
      <c r="AD583" s="203">
        <f t="shared" si="145"/>
        <v>0</v>
      </c>
      <c r="AE583" s="203">
        <f t="shared" si="146"/>
        <v>0</v>
      </c>
    </row>
    <row r="584" spans="1:31" s="287" customFormat="1" x14ac:dyDescent="0.2">
      <c r="A584" s="117">
        <v>9782408056940</v>
      </c>
      <c r="B584" s="118">
        <v>30</v>
      </c>
      <c r="C584" s="119" t="s">
        <v>98</v>
      </c>
      <c r="D584" s="119" t="s">
        <v>611</v>
      </c>
      <c r="E584" s="119" t="s">
        <v>998</v>
      </c>
      <c r="F584" s="120" t="s">
        <v>3143</v>
      </c>
      <c r="G584" s="119" t="s">
        <v>3146</v>
      </c>
      <c r="H584" s="57">
        <f>VLOOKUP(A584,'02.12.2025'!$A$1:$D$5148,3,FALSE)</f>
        <v>973</v>
      </c>
      <c r="I584" s="57"/>
      <c r="J584" s="57">
        <v>200</v>
      </c>
      <c r="K584" s="121"/>
      <c r="L584" s="121"/>
      <c r="M584" s="121">
        <v>45798</v>
      </c>
      <c r="N584" s="122" t="s">
        <v>28</v>
      </c>
      <c r="O584" s="125">
        <v>9782408056940</v>
      </c>
      <c r="P584" s="123" t="s">
        <v>3147</v>
      </c>
      <c r="Q584" s="123">
        <v>3733237</v>
      </c>
      <c r="R584" s="124">
        <v>12.9</v>
      </c>
      <c r="S584" s="124">
        <f t="shared" si="132"/>
        <v>12.227488151658768</v>
      </c>
      <c r="T584" s="253">
        <v>5.5E-2</v>
      </c>
      <c r="U584" s="123"/>
      <c r="V584" s="124">
        <f t="shared" ref="V584:V647" si="149">AA584</f>
        <v>0</v>
      </c>
      <c r="W584" s="124">
        <f t="shared" si="147"/>
        <v>0</v>
      </c>
      <c r="X584" s="124"/>
      <c r="Y584" s="124"/>
      <c r="Z584" s="124"/>
      <c r="AA584" s="203">
        <f t="shared" si="142"/>
        <v>0</v>
      </c>
      <c r="AB584" s="203">
        <f>IF($AA$1690&lt;85,AA584,AA584-(AA584*#REF!))</f>
        <v>0</v>
      </c>
      <c r="AC584" s="58">
        <f t="shared" si="148"/>
        <v>5.5E-2</v>
      </c>
      <c r="AD584" s="203">
        <f t="shared" si="145"/>
        <v>0</v>
      </c>
      <c r="AE584" s="203">
        <f t="shared" si="146"/>
        <v>0</v>
      </c>
    </row>
    <row r="585" spans="1:31" s="287" customFormat="1" x14ac:dyDescent="0.2">
      <c r="A585" s="117">
        <v>9782408056728</v>
      </c>
      <c r="B585" s="118">
        <v>30</v>
      </c>
      <c r="C585" s="119" t="s">
        <v>132</v>
      </c>
      <c r="D585" s="119" t="s">
        <v>611</v>
      </c>
      <c r="E585" s="119" t="s">
        <v>998</v>
      </c>
      <c r="F585" s="120" t="s">
        <v>3143</v>
      </c>
      <c r="G585" s="119" t="s">
        <v>3148</v>
      </c>
      <c r="H585" s="57">
        <f>VLOOKUP(A585,'02.12.2025'!$A$1:$D$5148,3,FALSE)</f>
        <v>1592</v>
      </c>
      <c r="I585" s="57"/>
      <c r="J585" s="57">
        <v>200</v>
      </c>
      <c r="K585" s="121"/>
      <c r="L585" s="121"/>
      <c r="M585" s="121">
        <v>45798</v>
      </c>
      <c r="N585" s="122" t="s">
        <v>28</v>
      </c>
      <c r="O585" s="125">
        <v>9782408056728</v>
      </c>
      <c r="P585" s="123" t="s">
        <v>3149</v>
      </c>
      <c r="Q585" s="123">
        <v>3349199</v>
      </c>
      <c r="R585" s="124">
        <v>14.9</v>
      </c>
      <c r="S585" s="124">
        <f t="shared" si="132"/>
        <v>14.123222748815166</v>
      </c>
      <c r="T585" s="253">
        <v>5.5E-2</v>
      </c>
      <c r="U585" s="123"/>
      <c r="V585" s="124">
        <f t="shared" si="149"/>
        <v>0</v>
      </c>
      <c r="W585" s="124">
        <f t="shared" si="147"/>
        <v>0</v>
      </c>
      <c r="X585" s="124"/>
      <c r="Y585" s="124"/>
      <c r="Z585" s="124"/>
      <c r="AA585" s="203">
        <f t="shared" si="142"/>
        <v>0</v>
      </c>
      <c r="AB585" s="203">
        <f>IF($AA$1690&lt;85,AA585,AA585-(AA585*#REF!))</f>
        <v>0</v>
      </c>
      <c r="AC585" s="58">
        <f t="shared" si="148"/>
        <v>5.5E-2</v>
      </c>
      <c r="AD585" s="203">
        <f t="shared" si="145"/>
        <v>0</v>
      </c>
      <c r="AE585" s="203">
        <f t="shared" si="146"/>
        <v>0</v>
      </c>
    </row>
    <row r="586" spans="1:31" s="288" customFormat="1" x14ac:dyDescent="0.2">
      <c r="A586" s="132">
        <v>9782408063382</v>
      </c>
      <c r="B586" s="133">
        <v>31</v>
      </c>
      <c r="C586" s="134" t="s">
        <v>296</v>
      </c>
      <c r="D586" s="134" t="s">
        <v>611</v>
      </c>
      <c r="E586" s="134" t="s">
        <v>998</v>
      </c>
      <c r="F586" s="135"/>
      <c r="G586" s="134" t="s">
        <v>3476</v>
      </c>
      <c r="H586" s="136">
        <f>VLOOKUP(A586,'02.12.2025'!$A$1:$D$5148,3,FALSE)</f>
        <v>0</v>
      </c>
      <c r="I586" s="136" t="s">
        <v>197</v>
      </c>
      <c r="J586" s="136">
        <v>200</v>
      </c>
      <c r="K586" s="137"/>
      <c r="L586" s="137"/>
      <c r="M586" s="137">
        <v>45938</v>
      </c>
      <c r="N586" s="138" t="s">
        <v>28</v>
      </c>
      <c r="O586" s="139">
        <v>9782408063382</v>
      </c>
      <c r="P586" s="140" t="s">
        <v>3477</v>
      </c>
      <c r="Q586" s="140">
        <v>2682766</v>
      </c>
      <c r="R586" s="141">
        <v>15.9</v>
      </c>
      <c r="S586" s="141">
        <f t="shared" si="132"/>
        <v>15.071090047393366</v>
      </c>
      <c r="T586" s="260">
        <v>5.5E-2</v>
      </c>
      <c r="U586" s="140"/>
      <c r="V586" s="141">
        <f t="shared" si="149"/>
        <v>0</v>
      </c>
      <c r="W586" s="141">
        <f t="shared" si="147"/>
        <v>0</v>
      </c>
      <c r="X586" s="141"/>
      <c r="Y586" s="141"/>
      <c r="Z586" s="141"/>
      <c r="AA586" s="203">
        <f>W586/(1+AC586)</f>
        <v>0</v>
      </c>
      <c r="AB586" s="203">
        <f>IF($AA$1690&lt;85,AA586,AA586-(AA586*#REF!))</f>
        <v>0</v>
      </c>
      <c r="AC586" s="58">
        <f t="shared" si="148"/>
        <v>5.5E-2</v>
      </c>
      <c r="AD586" s="203">
        <f>+AB586*AC586</f>
        <v>0</v>
      </c>
      <c r="AE586" s="203">
        <f>+AB586+AD586</f>
        <v>0</v>
      </c>
    </row>
    <row r="587" spans="1:31" s="287" customFormat="1" x14ac:dyDescent="0.2">
      <c r="A587" s="117">
        <v>9782408060206</v>
      </c>
      <c r="B587" s="118">
        <v>31</v>
      </c>
      <c r="C587" s="119" t="s">
        <v>296</v>
      </c>
      <c r="D587" s="119" t="s">
        <v>611</v>
      </c>
      <c r="E587" s="119" t="s">
        <v>998</v>
      </c>
      <c r="F587" s="120"/>
      <c r="G587" s="119" t="s">
        <v>3522</v>
      </c>
      <c r="H587" s="57">
        <f>VLOOKUP(A587,'02.12.2025'!$A$1:$D$5148,3,FALSE)</f>
        <v>1485</v>
      </c>
      <c r="I587" s="57"/>
      <c r="J587" s="57">
        <v>200</v>
      </c>
      <c r="K587" s="121"/>
      <c r="L587" s="121"/>
      <c r="M587" s="121">
        <v>45938</v>
      </c>
      <c r="N587" s="122" t="s">
        <v>28</v>
      </c>
      <c r="O587" s="125">
        <v>9782408060206</v>
      </c>
      <c r="P587" s="123" t="s">
        <v>3523</v>
      </c>
      <c r="Q587" s="123">
        <v>7673565</v>
      </c>
      <c r="R587" s="124">
        <v>15.9</v>
      </c>
      <c r="S587" s="124">
        <f t="shared" si="132"/>
        <v>15.071090047393366</v>
      </c>
      <c r="T587" s="253">
        <v>5.5E-2</v>
      </c>
      <c r="U587" s="123"/>
      <c r="V587" s="124">
        <f t="shared" si="149"/>
        <v>0</v>
      </c>
      <c r="W587" s="124">
        <f t="shared" si="147"/>
        <v>0</v>
      </c>
      <c r="X587" s="124"/>
      <c r="Y587" s="124"/>
      <c r="Z587" s="124"/>
      <c r="AA587" s="203">
        <f t="shared" ref="AA587:AA589" si="150">W587/(1+AC587)</f>
        <v>0</v>
      </c>
      <c r="AB587" s="203">
        <f>IF($AA$1690&lt;85,AA587,AA587-(AA587*#REF!))</f>
        <v>0</v>
      </c>
      <c r="AC587" s="58">
        <f t="shared" si="148"/>
        <v>5.5E-2</v>
      </c>
      <c r="AD587" s="203">
        <f t="shared" ref="AD587:AD589" si="151">+AB587*AC587</f>
        <v>0</v>
      </c>
      <c r="AE587" s="203">
        <f t="shared" ref="AE587:AE589" si="152">+AB587+AD587</f>
        <v>0</v>
      </c>
    </row>
    <row r="588" spans="1:31" s="292" customFormat="1" x14ac:dyDescent="0.2">
      <c r="A588" s="96">
        <v>9782408056957</v>
      </c>
      <c r="B588" s="97">
        <v>31</v>
      </c>
      <c r="C588" s="98" t="s">
        <v>98</v>
      </c>
      <c r="D588" s="98" t="s">
        <v>611</v>
      </c>
      <c r="E588" s="98" t="s">
        <v>998</v>
      </c>
      <c r="F588" s="99" t="s">
        <v>3143</v>
      </c>
      <c r="G588" s="98" t="s">
        <v>3612</v>
      </c>
      <c r="H588" s="66">
        <f>VLOOKUP(A588,'02.12.2025'!$A$1:$D$5148,3,FALSE)</f>
        <v>0</v>
      </c>
      <c r="I588" s="66"/>
      <c r="J588" s="66">
        <v>100</v>
      </c>
      <c r="K588" s="100"/>
      <c r="L588" s="100">
        <v>46057</v>
      </c>
      <c r="M588" s="100"/>
      <c r="N588" s="101" t="s">
        <v>28</v>
      </c>
      <c r="O588" s="102">
        <v>9782408056957</v>
      </c>
      <c r="P588" s="95" t="s">
        <v>3613</v>
      </c>
      <c r="Q588" s="95">
        <v>3733362</v>
      </c>
      <c r="R588" s="94">
        <v>12.9</v>
      </c>
      <c r="S588" s="94">
        <f t="shared" si="132"/>
        <v>12.227488151658768</v>
      </c>
      <c r="T588" s="254">
        <v>5.5E-2</v>
      </c>
      <c r="U588" s="95"/>
      <c r="V588" s="94">
        <f t="shared" si="149"/>
        <v>0</v>
      </c>
      <c r="W588" s="94">
        <f t="shared" si="147"/>
        <v>0</v>
      </c>
      <c r="X588" s="94"/>
      <c r="Y588" s="94"/>
      <c r="Z588" s="94"/>
      <c r="AA588" s="203">
        <f>W588/(1+AC588)</f>
        <v>0</v>
      </c>
      <c r="AB588" s="203">
        <f>IF($AA$1690&lt;85,AA588,AA588-(AA588*#REF!))</f>
        <v>0</v>
      </c>
      <c r="AC588" s="58">
        <f t="shared" si="148"/>
        <v>5.5E-2</v>
      </c>
      <c r="AD588" s="203">
        <f>+AB588*AC588</f>
        <v>0</v>
      </c>
      <c r="AE588" s="203">
        <f>+AB588+AD588</f>
        <v>0</v>
      </c>
    </row>
    <row r="589" spans="1:31" s="287" customFormat="1" x14ac:dyDescent="0.2">
      <c r="A589" s="117">
        <v>9782408060640</v>
      </c>
      <c r="B589" s="118">
        <v>31</v>
      </c>
      <c r="C589" s="119" t="s">
        <v>296</v>
      </c>
      <c r="D589" s="119" t="s">
        <v>611</v>
      </c>
      <c r="E589" s="119" t="s">
        <v>998</v>
      </c>
      <c r="F589" s="120" t="s">
        <v>3143</v>
      </c>
      <c r="G589" s="119" t="s">
        <v>3524</v>
      </c>
      <c r="H589" s="57">
        <f>VLOOKUP(A589,'02.12.2025'!$A$1:$D$5148,3,FALSE)</f>
        <v>3959</v>
      </c>
      <c r="I589" s="57"/>
      <c r="J589" s="57">
        <v>200</v>
      </c>
      <c r="K589" s="121"/>
      <c r="L589" s="121"/>
      <c r="M589" s="121">
        <v>45945</v>
      </c>
      <c r="N589" s="122" t="s">
        <v>28</v>
      </c>
      <c r="O589" s="125">
        <v>9782408060640</v>
      </c>
      <c r="P589" s="123" t="s">
        <v>3525</v>
      </c>
      <c r="Q589" s="123">
        <v>7995510</v>
      </c>
      <c r="R589" s="124">
        <v>14.9</v>
      </c>
      <c r="S589" s="124">
        <f t="shared" si="132"/>
        <v>14.123222748815166</v>
      </c>
      <c r="T589" s="253">
        <v>5.5E-2</v>
      </c>
      <c r="U589" s="123"/>
      <c r="V589" s="124">
        <f t="shared" si="149"/>
        <v>0</v>
      </c>
      <c r="W589" s="124">
        <f t="shared" si="147"/>
        <v>0</v>
      </c>
      <c r="X589" s="124"/>
      <c r="Y589" s="124"/>
      <c r="Z589" s="124"/>
      <c r="AA589" s="203">
        <f t="shared" si="150"/>
        <v>0</v>
      </c>
      <c r="AB589" s="203">
        <f>IF($AA$1690&lt;85,AA589,AA589-(AA589*#REF!))</f>
        <v>0</v>
      </c>
      <c r="AC589" s="58">
        <f t="shared" si="148"/>
        <v>5.5E-2</v>
      </c>
      <c r="AD589" s="203">
        <f t="shared" si="151"/>
        <v>0</v>
      </c>
      <c r="AE589" s="203">
        <f t="shared" si="152"/>
        <v>0</v>
      </c>
    </row>
    <row r="590" spans="1:31" s="287" customFormat="1" x14ac:dyDescent="0.2">
      <c r="A590" s="117">
        <v>9782408055547</v>
      </c>
      <c r="B590" s="118">
        <v>31</v>
      </c>
      <c r="C590" s="119" t="s">
        <v>893</v>
      </c>
      <c r="D590" s="119" t="s">
        <v>611</v>
      </c>
      <c r="E590" s="119" t="s">
        <v>998</v>
      </c>
      <c r="F590" s="120" t="s">
        <v>3143</v>
      </c>
      <c r="G590" s="119" t="s">
        <v>3150</v>
      </c>
      <c r="H590" s="57">
        <f>VLOOKUP(A590,'02.12.2025'!$A$1:$D$5148,3,FALSE)</f>
        <v>3157</v>
      </c>
      <c r="I590" s="57"/>
      <c r="J590" s="57">
        <v>200</v>
      </c>
      <c r="K590" s="121"/>
      <c r="L590" s="121"/>
      <c r="M590" s="121">
        <v>45798</v>
      </c>
      <c r="N590" s="122" t="s">
        <v>28</v>
      </c>
      <c r="O590" s="125">
        <v>9782408055547</v>
      </c>
      <c r="P590" s="123" t="s">
        <v>3151</v>
      </c>
      <c r="Q590" s="123">
        <v>1513624</v>
      </c>
      <c r="R590" s="124">
        <v>12.9</v>
      </c>
      <c r="S590" s="124">
        <f t="shared" si="132"/>
        <v>12.227488151658768</v>
      </c>
      <c r="T590" s="253">
        <v>5.5E-2</v>
      </c>
      <c r="U590" s="123"/>
      <c r="V590" s="124">
        <f t="shared" si="149"/>
        <v>0</v>
      </c>
      <c r="W590" s="124">
        <f t="shared" si="147"/>
        <v>0</v>
      </c>
      <c r="X590" s="124"/>
      <c r="Y590" s="124"/>
      <c r="Z590" s="124"/>
      <c r="AA590" s="203">
        <f t="shared" si="142"/>
        <v>0</v>
      </c>
      <c r="AB590" s="203">
        <f>IF($AA$1690&lt;85,AA590,AA590-(AA590*#REF!))</f>
        <v>0</v>
      </c>
      <c r="AC590" s="58">
        <f t="shared" si="148"/>
        <v>5.5E-2</v>
      </c>
      <c r="AD590" s="203">
        <f t="shared" si="145"/>
        <v>0</v>
      </c>
      <c r="AE590" s="203">
        <f t="shared" si="146"/>
        <v>0</v>
      </c>
    </row>
    <row r="591" spans="1:31" s="287" customFormat="1" x14ac:dyDescent="0.2">
      <c r="A591" s="117">
        <v>9782408053833</v>
      </c>
      <c r="B591" s="118">
        <v>31</v>
      </c>
      <c r="C591" s="119" t="s">
        <v>913</v>
      </c>
      <c r="D591" s="119" t="s">
        <v>611</v>
      </c>
      <c r="E591" s="119" t="s">
        <v>998</v>
      </c>
      <c r="F591" s="120" t="s">
        <v>3143</v>
      </c>
      <c r="G591" s="119" t="s">
        <v>3144</v>
      </c>
      <c r="H591" s="57">
        <f>VLOOKUP(A591,'02.12.2025'!$A$1:$D$5148,3,FALSE)</f>
        <v>2583</v>
      </c>
      <c r="I591" s="57"/>
      <c r="J591" s="57">
        <v>200</v>
      </c>
      <c r="K591" s="121"/>
      <c r="L591" s="121"/>
      <c r="M591" s="121">
        <v>45798</v>
      </c>
      <c r="N591" s="122" t="s">
        <v>28</v>
      </c>
      <c r="O591" s="125">
        <v>9782408053833</v>
      </c>
      <c r="P591" s="123" t="s">
        <v>3145</v>
      </c>
      <c r="Q591" s="123">
        <v>6874285</v>
      </c>
      <c r="R591" s="124">
        <v>12.9</v>
      </c>
      <c r="S591" s="124">
        <f t="shared" si="132"/>
        <v>12.227488151658768</v>
      </c>
      <c r="T591" s="253">
        <v>5.5E-2</v>
      </c>
      <c r="U591" s="123"/>
      <c r="V591" s="124">
        <f t="shared" si="149"/>
        <v>0</v>
      </c>
      <c r="W591" s="124">
        <f t="shared" si="147"/>
        <v>0</v>
      </c>
      <c r="X591" s="124"/>
      <c r="Y591" s="124"/>
      <c r="Z591" s="124"/>
      <c r="AA591" s="203">
        <f t="shared" si="142"/>
        <v>0</v>
      </c>
      <c r="AB591" s="203">
        <f>IF($AA$1690&lt;85,AA591,AA591-(AA591*#REF!))</f>
        <v>0</v>
      </c>
      <c r="AC591" s="58">
        <f t="shared" si="148"/>
        <v>5.5E-2</v>
      </c>
      <c r="AD591" s="203">
        <f t="shared" si="145"/>
        <v>0</v>
      </c>
      <c r="AE591" s="203">
        <f t="shared" si="146"/>
        <v>0</v>
      </c>
    </row>
    <row r="592" spans="1:31" s="287" customFormat="1" x14ac:dyDescent="0.2">
      <c r="A592" s="117">
        <v>9782408051204</v>
      </c>
      <c r="B592" s="118">
        <v>31</v>
      </c>
      <c r="C592" s="119" t="s">
        <v>913</v>
      </c>
      <c r="D592" s="119" t="s">
        <v>611</v>
      </c>
      <c r="E592" s="119" t="s">
        <v>998</v>
      </c>
      <c r="F592" s="120" t="s">
        <v>999</v>
      </c>
      <c r="G592" s="119" t="s">
        <v>3269</v>
      </c>
      <c r="H592" s="57">
        <f>VLOOKUP(A592,'02.12.2025'!$A$1:$D$5148,3,FALSE)</f>
        <v>3583</v>
      </c>
      <c r="I592" s="57"/>
      <c r="J592" s="57">
        <v>200</v>
      </c>
      <c r="K592" s="121"/>
      <c r="L592" s="121"/>
      <c r="M592" s="121">
        <v>45819</v>
      </c>
      <c r="N592" s="122" t="s">
        <v>28</v>
      </c>
      <c r="O592" s="125">
        <v>9782408051204</v>
      </c>
      <c r="P592" s="123" t="s">
        <v>3142</v>
      </c>
      <c r="Q592" s="123">
        <v>3216088</v>
      </c>
      <c r="R592" s="124">
        <v>14.9</v>
      </c>
      <c r="S592" s="124">
        <f t="shared" ref="S592:S655" si="153">R592/(1+T592)</f>
        <v>14.123222748815166</v>
      </c>
      <c r="T592" s="253">
        <v>5.5E-2</v>
      </c>
      <c r="U592" s="123"/>
      <c r="V592" s="124">
        <f t="shared" si="149"/>
        <v>0</v>
      </c>
      <c r="W592" s="124">
        <f t="shared" si="147"/>
        <v>0</v>
      </c>
      <c r="X592" s="124"/>
      <c r="Y592" s="124"/>
      <c r="Z592" s="124"/>
      <c r="AA592" s="203">
        <f>W592/(1+AC592)</f>
        <v>0</v>
      </c>
      <c r="AB592" s="203">
        <f>IF($AA$1690&lt;85,AA592,AA592-(AA592*#REF!))</f>
        <v>0</v>
      </c>
      <c r="AC592" s="58">
        <f t="shared" si="148"/>
        <v>5.5E-2</v>
      </c>
      <c r="AD592" s="203">
        <f>+AB592*AC592</f>
        <v>0</v>
      </c>
      <c r="AE592" s="203">
        <f>+AB592+AD592</f>
        <v>0</v>
      </c>
    </row>
    <row r="593" spans="1:31" s="283" customFormat="1" x14ac:dyDescent="0.2">
      <c r="A593" s="126">
        <v>9782408048952</v>
      </c>
      <c r="B593" s="127">
        <v>31</v>
      </c>
      <c r="C593" s="65" t="s">
        <v>913</v>
      </c>
      <c r="D593" s="65" t="s">
        <v>611</v>
      </c>
      <c r="E593" s="65" t="s">
        <v>998</v>
      </c>
      <c r="F593" s="86" t="s">
        <v>999</v>
      </c>
      <c r="G593" s="65" t="s">
        <v>1000</v>
      </c>
      <c r="H593" s="67">
        <f>VLOOKUP(A593,'02.12.2025'!$A$1:$D$5148,3,FALSE)</f>
        <v>3536</v>
      </c>
      <c r="I593" s="67"/>
      <c r="J593" s="67">
        <v>300</v>
      </c>
      <c r="K593" s="128"/>
      <c r="L593" s="128"/>
      <c r="M593" s="128">
        <v>45434</v>
      </c>
      <c r="N593" s="129"/>
      <c r="O593" s="130">
        <v>9782408048952</v>
      </c>
      <c r="P593" s="68" t="s">
        <v>1001</v>
      </c>
      <c r="Q593" s="68">
        <v>7174849</v>
      </c>
      <c r="R593" s="131">
        <v>14.9</v>
      </c>
      <c r="S593" s="131">
        <f t="shared" si="153"/>
        <v>14.123222748815166</v>
      </c>
      <c r="T593" s="257">
        <v>5.5E-2</v>
      </c>
      <c r="U593" s="68"/>
      <c r="V593" s="131">
        <f t="shared" si="149"/>
        <v>0</v>
      </c>
      <c r="W593" s="131">
        <f t="shared" si="147"/>
        <v>0</v>
      </c>
      <c r="X593" s="131"/>
      <c r="Y593" s="131"/>
      <c r="Z593" s="131"/>
      <c r="AA593" s="147">
        <f>W593/(1+AC593)</f>
        <v>0</v>
      </c>
      <c r="AB593" s="147">
        <f>IF($AA$1690&lt;85,AA593,AA593-(AA593*#REF!))</f>
        <v>0</v>
      </c>
      <c r="AC593" s="148">
        <f t="shared" si="148"/>
        <v>5.5E-2</v>
      </c>
      <c r="AD593" s="147">
        <f>+AB593*AC593</f>
        <v>0</v>
      </c>
      <c r="AE593" s="147">
        <f>+AB593+AD593</f>
        <v>0</v>
      </c>
    </row>
    <row r="594" spans="1:31" s="287" customFormat="1" x14ac:dyDescent="0.2">
      <c r="A594" s="117">
        <v>9782408058692</v>
      </c>
      <c r="B594" s="118">
        <v>31</v>
      </c>
      <c r="C594" s="119" t="s">
        <v>917</v>
      </c>
      <c r="D594" s="119" t="s">
        <v>611</v>
      </c>
      <c r="E594" s="119" t="s">
        <v>998</v>
      </c>
      <c r="F594" s="120" t="s">
        <v>1005</v>
      </c>
      <c r="G594" s="119" t="s">
        <v>3529</v>
      </c>
      <c r="H594" s="57">
        <f>VLOOKUP(A594,'02.12.2025'!$A$1:$D$5148,3,FALSE)</f>
        <v>3446</v>
      </c>
      <c r="I594" s="57"/>
      <c r="J594" s="57">
        <v>200</v>
      </c>
      <c r="K594" s="121"/>
      <c r="L594" s="121"/>
      <c r="M594" s="121">
        <v>45938</v>
      </c>
      <c r="N594" s="122" t="s">
        <v>28</v>
      </c>
      <c r="O594" s="125">
        <v>9782408058692</v>
      </c>
      <c r="P594" s="123" t="s">
        <v>3530</v>
      </c>
      <c r="Q594" s="123">
        <v>5804565</v>
      </c>
      <c r="R594" s="124">
        <v>19.899999999999999</v>
      </c>
      <c r="S594" s="124">
        <f t="shared" si="153"/>
        <v>18.862559241706162</v>
      </c>
      <c r="T594" s="253">
        <v>5.5E-2</v>
      </c>
      <c r="U594" s="123"/>
      <c r="V594" s="124">
        <f t="shared" si="149"/>
        <v>0</v>
      </c>
      <c r="W594" s="124">
        <f t="shared" si="147"/>
        <v>0</v>
      </c>
      <c r="X594" s="124"/>
      <c r="Y594" s="124"/>
      <c r="Z594" s="124"/>
      <c r="AA594" s="203">
        <f t="shared" ref="AA594:AA607" si="154">W594/(1+AC594)</f>
        <v>0</v>
      </c>
      <c r="AB594" s="203">
        <f>IF($AA$1690&lt;85,AA594,AA594-(AA594*#REF!))</f>
        <v>0</v>
      </c>
      <c r="AC594" s="58">
        <f t="shared" si="148"/>
        <v>5.5E-2</v>
      </c>
      <c r="AD594" s="203">
        <f t="shared" ref="AD594:AD607" si="155">+AB594*AC594</f>
        <v>0</v>
      </c>
      <c r="AE594" s="203">
        <f t="shared" ref="AE594:AE607" si="156">+AB594+AD594</f>
        <v>0</v>
      </c>
    </row>
    <row r="595" spans="1:31" s="288" customFormat="1" x14ac:dyDescent="0.2">
      <c r="A595" s="195">
        <v>9782408045401</v>
      </c>
      <c r="B595" s="196">
        <v>31</v>
      </c>
      <c r="C595" s="195" t="s">
        <v>785</v>
      </c>
      <c r="D595" s="197" t="s">
        <v>611</v>
      </c>
      <c r="E595" s="197" t="s">
        <v>998</v>
      </c>
      <c r="F595" s="197" t="s">
        <v>1005</v>
      </c>
      <c r="G595" s="197" t="s">
        <v>1024</v>
      </c>
      <c r="H595" s="136">
        <f>VLOOKUP(A595,'02.12.2025'!$A$1:$D$5148,3,FALSE)</f>
        <v>0</v>
      </c>
      <c r="I595" s="199" t="s">
        <v>191</v>
      </c>
      <c r="J595" s="296">
        <v>800</v>
      </c>
      <c r="K595" s="198"/>
      <c r="L595" s="198"/>
      <c r="M595" s="198">
        <v>45224</v>
      </c>
      <c r="N595" s="198"/>
      <c r="O595" s="196">
        <v>9782408045401</v>
      </c>
      <c r="P595" s="199" t="s">
        <v>1025</v>
      </c>
      <c r="Q595" s="140">
        <v>2811290</v>
      </c>
      <c r="R595" s="200">
        <v>19.899999999999999</v>
      </c>
      <c r="S595" s="141">
        <f t="shared" si="153"/>
        <v>18.862559241706162</v>
      </c>
      <c r="T595" s="359">
        <v>5.5E-2</v>
      </c>
      <c r="U595" s="197"/>
      <c r="V595" s="141">
        <f t="shared" si="149"/>
        <v>0</v>
      </c>
      <c r="W595" s="141">
        <f t="shared" si="147"/>
        <v>0</v>
      </c>
      <c r="X595" s="141"/>
      <c r="Y595" s="141"/>
      <c r="Z595" s="141"/>
      <c r="AA595" s="203">
        <f t="shared" si="154"/>
        <v>0</v>
      </c>
      <c r="AB595" s="203">
        <f>IF($AA$1690&lt;85,AA595,AA595-(AA595*#REF!))</f>
        <v>0</v>
      </c>
      <c r="AC595" s="58">
        <f t="shared" si="148"/>
        <v>5.5E-2</v>
      </c>
      <c r="AD595" s="203">
        <f t="shared" si="155"/>
        <v>0</v>
      </c>
      <c r="AE595" s="203">
        <f t="shared" si="156"/>
        <v>0</v>
      </c>
    </row>
    <row r="596" spans="1:31" s="287" customFormat="1" x14ac:dyDescent="0.2">
      <c r="A596" s="117">
        <v>9782408052430</v>
      </c>
      <c r="B596" s="118">
        <v>31</v>
      </c>
      <c r="C596" s="119" t="s">
        <v>785</v>
      </c>
      <c r="D596" s="119" t="s">
        <v>611</v>
      </c>
      <c r="E596" s="119" t="s">
        <v>998</v>
      </c>
      <c r="F596" s="120" t="s">
        <v>1005</v>
      </c>
      <c r="G596" s="119" t="s">
        <v>3140</v>
      </c>
      <c r="H596" s="57">
        <f>VLOOKUP(A596,'02.12.2025'!$A$1:$D$5148,3,FALSE)</f>
        <v>2328</v>
      </c>
      <c r="I596" s="57"/>
      <c r="J596" s="57">
        <v>200</v>
      </c>
      <c r="K596" s="121"/>
      <c r="L596" s="121"/>
      <c r="M596" s="121">
        <v>45819</v>
      </c>
      <c r="N596" s="122" t="s">
        <v>28</v>
      </c>
      <c r="O596" s="125">
        <v>9782408052430</v>
      </c>
      <c r="P596" s="123" t="s">
        <v>3141</v>
      </c>
      <c r="Q596" s="123">
        <v>5361914</v>
      </c>
      <c r="R596" s="124">
        <v>14.9</v>
      </c>
      <c r="S596" s="124">
        <f t="shared" si="153"/>
        <v>14.123222748815166</v>
      </c>
      <c r="T596" s="253">
        <v>5.5E-2</v>
      </c>
      <c r="U596" s="123"/>
      <c r="V596" s="124">
        <f t="shared" si="149"/>
        <v>0</v>
      </c>
      <c r="W596" s="124">
        <f t="shared" si="147"/>
        <v>0</v>
      </c>
      <c r="X596" s="124"/>
      <c r="Y596" s="124"/>
      <c r="Z596" s="124"/>
      <c r="AA596" s="203">
        <f t="shared" si="154"/>
        <v>0</v>
      </c>
      <c r="AB596" s="203">
        <f>IF($AA$1690&lt;85,AA596,AA596-(AA596*#REF!))</f>
        <v>0</v>
      </c>
      <c r="AC596" s="58">
        <f t="shared" si="148"/>
        <v>5.5E-2</v>
      </c>
      <c r="AD596" s="203">
        <f t="shared" si="155"/>
        <v>0</v>
      </c>
      <c r="AE596" s="203">
        <f t="shared" si="156"/>
        <v>0</v>
      </c>
    </row>
    <row r="597" spans="1:31" s="283" customFormat="1" x14ac:dyDescent="0.2">
      <c r="A597" s="126">
        <v>9782745990907</v>
      </c>
      <c r="B597" s="127">
        <v>31</v>
      </c>
      <c r="C597" s="65" t="s">
        <v>785</v>
      </c>
      <c r="D597" s="65" t="s">
        <v>611</v>
      </c>
      <c r="E597" s="86" t="s">
        <v>998</v>
      </c>
      <c r="F597" s="86" t="s">
        <v>1002</v>
      </c>
      <c r="G597" s="65" t="s">
        <v>1003</v>
      </c>
      <c r="H597" s="67">
        <f>VLOOKUP(A597,'02.12.2025'!$A$1:$D$5148,3,FALSE)</f>
        <v>521</v>
      </c>
      <c r="I597" s="67"/>
      <c r="J597" s="67">
        <v>300</v>
      </c>
      <c r="K597" s="128"/>
      <c r="L597" s="128"/>
      <c r="M597" s="128">
        <v>42991</v>
      </c>
      <c r="N597" s="129"/>
      <c r="O597" s="130">
        <v>9782745990907</v>
      </c>
      <c r="P597" s="68" t="s">
        <v>1004</v>
      </c>
      <c r="Q597" s="68">
        <v>3614424</v>
      </c>
      <c r="R597" s="131">
        <v>14.9</v>
      </c>
      <c r="S597" s="131">
        <f t="shared" si="153"/>
        <v>14.123222748815166</v>
      </c>
      <c r="T597" s="257">
        <v>5.5E-2</v>
      </c>
      <c r="U597" s="68"/>
      <c r="V597" s="131">
        <f t="shared" si="149"/>
        <v>0</v>
      </c>
      <c r="W597" s="131">
        <f t="shared" si="147"/>
        <v>0</v>
      </c>
      <c r="X597" s="131"/>
      <c r="Y597" s="131"/>
      <c r="Z597" s="131"/>
      <c r="AA597" s="203">
        <f t="shared" si="154"/>
        <v>0</v>
      </c>
      <c r="AB597" s="203">
        <f>IF($AA$1690&lt;85,AA597,AA597-(AA597*#REF!))</f>
        <v>0</v>
      </c>
      <c r="AC597" s="58">
        <f t="shared" si="148"/>
        <v>5.5E-2</v>
      </c>
      <c r="AD597" s="203">
        <f t="shared" si="155"/>
        <v>0</v>
      </c>
      <c r="AE597" s="203">
        <f t="shared" si="156"/>
        <v>0</v>
      </c>
    </row>
    <row r="598" spans="1:31" s="283" customFormat="1" x14ac:dyDescent="0.2">
      <c r="A598" s="126">
        <v>9782408045395</v>
      </c>
      <c r="B598" s="127">
        <v>31</v>
      </c>
      <c r="C598" s="65" t="s">
        <v>785</v>
      </c>
      <c r="D598" s="65" t="s">
        <v>611</v>
      </c>
      <c r="E598" s="86" t="s">
        <v>998</v>
      </c>
      <c r="F598" s="86" t="s">
        <v>1005</v>
      </c>
      <c r="G598" s="65" t="s">
        <v>1006</v>
      </c>
      <c r="H598" s="67">
        <f>VLOOKUP(A598,'02.12.2025'!$A$1:$D$5148,3,FALSE)</f>
        <v>2043</v>
      </c>
      <c r="I598" s="67"/>
      <c r="J598" s="67">
        <v>200</v>
      </c>
      <c r="K598" s="128"/>
      <c r="L598" s="128"/>
      <c r="M598" s="128">
        <v>45434</v>
      </c>
      <c r="N598" s="129"/>
      <c r="O598" s="130">
        <v>9782408045395</v>
      </c>
      <c r="P598" s="68" t="s">
        <v>1007</v>
      </c>
      <c r="Q598" s="68">
        <v>2811134</v>
      </c>
      <c r="R598" s="131">
        <v>14.9</v>
      </c>
      <c r="S598" s="131">
        <f t="shared" si="153"/>
        <v>14.123222748815166</v>
      </c>
      <c r="T598" s="257">
        <v>5.5E-2</v>
      </c>
      <c r="U598" s="68"/>
      <c r="V598" s="131">
        <f t="shared" si="149"/>
        <v>0</v>
      </c>
      <c r="W598" s="131">
        <f t="shared" si="147"/>
        <v>0</v>
      </c>
      <c r="X598" s="131"/>
      <c r="Y598" s="131"/>
      <c r="Z598" s="131"/>
      <c r="AA598" s="147">
        <f t="shared" si="154"/>
        <v>0</v>
      </c>
      <c r="AB598" s="147">
        <f>IF($AA$1690&lt;85,AA598,AA598-(AA598*#REF!))</f>
        <v>0</v>
      </c>
      <c r="AC598" s="148">
        <f t="shared" si="148"/>
        <v>5.5E-2</v>
      </c>
      <c r="AD598" s="147">
        <f t="shared" si="155"/>
        <v>0</v>
      </c>
      <c r="AE598" s="147">
        <f t="shared" si="156"/>
        <v>0</v>
      </c>
    </row>
    <row r="599" spans="1:31" s="283" customFormat="1" x14ac:dyDescent="0.2">
      <c r="A599" s="126">
        <v>9782408013257</v>
      </c>
      <c r="B599" s="127">
        <v>31</v>
      </c>
      <c r="C599" s="65" t="s">
        <v>785</v>
      </c>
      <c r="D599" s="65" t="s">
        <v>611</v>
      </c>
      <c r="E599" s="65" t="s">
        <v>998</v>
      </c>
      <c r="F599" s="86" t="s">
        <v>1002</v>
      </c>
      <c r="G599" s="65" t="s">
        <v>1008</v>
      </c>
      <c r="H599" s="67">
        <f>VLOOKUP(A599,'02.12.2025'!$A$1:$D$5148,3,FALSE)</f>
        <v>634</v>
      </c>
      <c r="I599" s="67"/>
      <c r="J599" s="67">
        <v>200</v>
      </c>
      <c r="K599" s="128">
        <v>46142</v>
      </c>
      <c r="L599" s="128"/>
      <c r="M599" s="128">
        <v>43740</v>
      </c>
      <c r="N599" s="129"/>
      <c r="O599" s="130">
        <v>9782408013257</v>
      </c>
      <c r="P599" s="68" t="s">
        <v>1009</v>
      </c>
      <c r="Q599" s="68">
        <v>4149052</v>
      </c>
      <c r="R599" s="131">
        <v>14.9</v>
      </c>
      <c r="S599" s="131">
        <f t="shared" si="153"/>
        <v>14.123222748815166</v>
      </c>
      <c r="T599" s="257">
        <v>5.5E-2</v>
      </c>
      <c r="U599" s="68"/>
      <c r="V599" s="131">
        <f t="shared" si="149"/>
        <v>0</v>
      </c>
      <c r="W599" s="131">
        <f t="shared" si="147"/>
        <v>0</v>
      </c>
      <c r="X599" s="131"/>
      <c r="Y599" s="131"/>
      <c r="Z599" s="131"/>
      <c r="AA599" s="203">
        <f t="shared" si="154"/>
        <v>0</v>
      </c>
      <c r="AB599" s="203">
        <f>IF($AA$1690&lt;85,AA599,AA599-(AA599*#REF!))</f>
        <v>0</v>
      </c>
      <c r="AC599" s="58">
        <f t="shared" si="148"/>
        <v>5.5E-2</v>
      </c>
      <c r="AD599" s="203">
        <f t="shared" si="155"/>
        <v>0</v>
      </c>
      <c r="AE599" s="203">
        <f t="shared" si="156"/>
        <v>0</v>
      </c>
    </row>
    <row r="600" spans="1:31" s="283" customFormat="1" x14ac:dyDescent="0.2">
      <c r="A600" s="126">
        <v>9782408003968</v>
      </c>
      <c r="B600" s="127">
        <v>31</v>
      </c>
      <c r="C600" s="65" t="s">
        <v>785</v>
      </c>
      <c r="D600" s="65" t="s">
        <v>611</v>
      </c>
      <c r="E600" s="65" t="s">
        <v>998</v>
      </c>
      <c r="F600" s="86" t="s">
        <v>1002</v>
      </c>
      <c r="G600" s="65" t="s">
        <v>1010</v>
      </c>
      <c r="H600" s="67">
        <f>VLOOKUP(A600,'02.12.2025'!$A$1:$D$5148,3,FALSE)</f>
        <v>2650</v>
      </c>
      <c r="I600" s="67"/>
      <c r="J600" s="67">
        <v>200</v>
      </c>
      <c r="K600" s="128"/>
      <c r="L600" s="128"/>
      <c r="M600" s="128">
        <v>43397</v>
      </c>
      <c r="N600" s="129"/>
      <c r="O600" s="130">
        <v>9782408003968</v>
      </c>
      <c r="P600" s="68" t="s">
        <v>1011</v>
      </c>
      <c r="Q600" s="68">
        <v>6757647</v>
      </c>
      <c r="R600" s="131">
        <v>14.9</v>
      </c>
      <c r="S600" s="131">
        <f t="shared" si="153"/>
        <v>14.123222748815166</v>
      </c>
      <c r="T600" s="257">
        <v>5.5E-2</v>
      </c>
      <c r="U600" s="68"/>
      <c r="V600" s="131">
        <f t="shared" si="149"/>
        <v>0</v>
      </c>
      <c r="W600" s="131">
        <f t="shared" si="147"/>
        <v>0</v>
      </c>
      <c r="X600" s="131"/>
      <c r="Y600" s="131"/>
      <c r="Z600" s="131"/>
      <c r="AA600" s="203">
        <f t="shared" si="154"/>
        <v>0</v>
      </c>
      <c r="AB600" s="203">
        <f>IF($AA$1690&lt;85,AA600,AA600-(AA600*#REF!))</f>
        <v>0</v>
      </c>
      <c r="AC600" s="58">
        <f t="shared" si="148"/>
        <v>5.5E-2</v>
      </c>
      <c r="AD600" s="203">
        <f t="shared" si="155"/>
        <v>0</v>
      </c>
      <c r="AE600" s="203">
        <f t="shared" si="156"/>
        <v>0</v>
      </c>
    </row>
    <row r="601" spans="1:31" s="283" customFormat="1" x14ac:dyDescent="0.2">
      <c r="A601" s="126">
        <v>9782408019433</v>
      </c>
      <c r="B601" s="127">
        <v>31</v>
      </c>
      <c r="C601" s="65" t="s">
        <v>785</v>
      </c>
      <c r="D601" s="65" t="s">
        <v>611</v>
      </c>
      <c r="E601" s="65" t="s">
        <v>998</v>
      </c>
      <c r="F601" s="86" t="s">
        <v>1002</v>
      </c>
      <c r="G601" s="65" t="s">
        <v>1012</v>
      </c>
      <c r="H601" s="67">
        <f>VLOOKUP(A601,'02.12.2025'!$A$1:$D$5148,3,FALSE)</f>
        <v>502</v>
      </c>
      <c r="I601" s="67"/>
      <c r="J601" s="67">
        <v>200</v>
      </c>
      <c r="K601" s="128">
        <v>46142</v>
      </c>
      <c r="L601" s="128"/>
      <c r="M601" s="128">
        <v>44356</v>
      </c>
      <c r="N601" s="129"/>
      <c r="O601" s="130">
        <v>9782408019433</v>
      </c>
      <c r="P601" s="68" t="s">
        <v>1013</v>
      </c>
      <c r="Q601" s="68">
        <v>4140565</v>
      </c>
      <c r="R601" s="131">
        <v>14.9</v>
      </c>
      <c r="S601" s="131">
        <f t="shared" si="153"/>
        <v>14.123222748815166</v>
      </c>
      <c r="T601" s="257">
        <v>5.5E-2</v>
      </c>
      <c r="U601" s="68"/>
      <c r="V601" s="131">
        <f t="shared" si="149"/>
        <v>0</v>
      </c>
      <c r="W601" s="131">
        <f t="shared" si="147"/>
        <v>0</v>
      </c>
      <c r="X601" s="131"/>
      <c r="Y601" s="131"/>
      <c r="Z601" s="131"/>
      <c r="AA601" s="203">
        <f t="shared" si="154"/>
        <v>0</v>
      </c>
      <c r="AB601" s="203">
        <f>IF($AA$1690&lt;85,AA601,AA601-(AA601*#REF!))</f>
        <v>0</v>
      </c>
      <c r="AC601" s="58">
        <f t="shared" si="148"/>
        <v>5.5E-2</v>
      </c>
      <c r="AD601" s="203">
        <f t="shared" si="155"/>
        <v>0</v>
      </c>
      <c r="AE601" s="203">
        <f t="shared" si="156"/>
        <v>0</v>
      </c>
    </row>
    <row r="602" spans="1:31" s="283" customFormat="1" x14ac:dyDescent="0.2">
      <c r="A602" s="126">
        <v>9782408030537</v>
      </c>
      <c r="B602" s="127">
        <v>31</v>
      </c>
      <c r="C602" s="65" t="s">
        <v>785</v>
      </c>
      <c r="D602" s="65" t="s">
        <v>611</v>
      </c>
      <c r="E602" s="65" t="s">
        <v>998</v>
      </c>
      <c r="F602" s="86" t="s">
        <v>1005</v>
      </c>
      <c r="G602" s="65" t="s">
        <v>1014</v>
      </c>
      <c r="H602" s="67">
        <f>VLOOKUP(A602,'02.12.2025'!$A$1:$D$5148,3,FALSE)</f>
        <v>765</v>
      </c>
      <c r="I602" s="67"/>
      <c r="J602" s="67">
        <v>200</v>
      </c>
      <c r="K602" s="128">
        <v>46142</v>
      </c>
      <c r="L602" s="128"/>
      <c r="M602" s="128">
        <v>44692</v>
      </c>
      <c r="N602" s="129"/>
      <c r="O602" s="130">
        <v>9782408030537</v>
      </c>
      <c r="P602" s="68" t="s">
        <v>1015</v>
      </c>
      <c r="Q602" s="68">
        <v>4189189</v>
      </c>
      <c r="R602" s="131">
        <v>14.9</v>
      </c>
      <c r="S602" s="131">
        <f t="shared" si="153"/>
        <v>14.123222748815166</v>
      </c>
      <c r="T602" s="257">
        <v>5.5E-2</v>
      </c>
      <c r="U602" s="68"/>
      <c r="V602" s="131">
        <f t="shared" si="149"/>
        <v>0</v>
      </c>
      <c r="W602" s="131">
        <f t="shared" si="147"/>
        <v>0</v>
      </c>
      <c r="X602" s="131"/>
      <c r="Y602" s="131"/>
      <c r="Z602" s="131"/>
      <c r="AA602" s="203">
        <f t="shared" si="154"/>
        <v>0</v>
      </c>
      <c r="AB602" s="203">
        <f>IF($AA$1690&lt;85,AA602,AA602-(AA602*#REF!))</f>
        <v>0</v>
      </c>
      <c r="AC602" s="58">
        <f t="shared" si="148"/>
        <v>5.5E-2</v>
      </c>
      <c r="AD602" s="203">
        <f t="shared" si="155"/>
        <v>0</v>
      </c>
      <c r="AE602" s="203">
        <f t="shared" si="156"/>
        <v>0</v>
      </c>
    </row>
    <row r="603" spans="1:31" s="283" customFormat="1" x14ac:dyDescent="0.2">
      <c r="A603" s="126">
        <v>9782408030520</v>
      </c>
      <c r="B603" s="127">
        <v>31</v>
      </c>
      <c r="C603" s="65" t="s">
        <v>785</v>
      </c>
      <c r="D603" s="65" t="s">
        <v>611</v>
      </c>
      <c r="E603" s="65" t="s">
        <v>998</v>
      </c>
      <c r="F603" s="86" t="s">
        <v>1005</v>
      </c>
      <c r="G603" s="65" t="s">
        <v>1016</v>
      </c>
      <c r="H603" s="67">
        <f>VLOOKUP(A603,'02.12.2025'!$A$1:$D$5148,3,FALSE)</f>
        <v>3443</v>
      </c>
      <c r="I603" s="67"/>
      <c r="J603" s="67">
        <v>200</v>
      </c>
      <c r="K603" s="128"/>
      <c r="L603" s="128"/>
      <c r="M603" s="128">
        <v>45049</v>
      </c>
      <c r="N603" s="129"/>
      <c r="O603" s="130">
        <v>9782408030520</v>
      </c>
      <c r="P603" s="68" t="s">
        <v>1017</v>
      </c>
      <c r="Q603" s="68">
        <v>4188818</v>
      </c>
      <c r="R603" s="131">
        <v>14.9</v>
      </c>
      <c r="S603" s="131">
        <f t="shared" si="153"/>
        <v>14.123222748815166</v>
      </c>
      <c r="T603" s="257">
        <v>5.5E-2</v>
      </c>
      <c r="U603" s="68"/>
      <c r="V603" s="131">
        <f t="shared" si="149"/>
        <v>0</v>
      </c>
      <c r="W603" s="131">
        <f t="shared" si="147"/>
        <v>0</v>
      </c>
      <c r="X603" s="131"/>
      <c r="Y603" s="131"/>
      <c r="Z603" s="131"/>
      <c r="AA603" s="203">
        <f t="shared" si="154"/>
        <v>0</v>
      </c>
      <c r="AB603" s="203">
        <f>IF($AA$1690&lt;85,AA603,AA603-(AA603*#REF!))</f>
        <v>0</v>
      </c>
      <c r="AC603" s="58">
        <f t="shared" si="148"/>
        <v>5.5E-2</v>
      </c>
      <c r="AD603" s="203">
        <f t="shared" si="155"/>
        <v>0</v>
      </c>
      <c r="AE603" s="203">
        <f t="shared" si="156"/>
        <v>0</v>
      </c>
    </row>
    <row r="604" spans="1:31" s="283" customFormat="1" x14ac:dyDescent="0.2">
      <c r="A604" s="126">
        <v>9782745976208</v>
      </c>
      <c r="B604" s="127">
        <v>31</v>
      </c>
      <c r="C604" s="65" t="s">
        <v>785</v>
      </c>
      <c r="D604" s="65" t="s">
        <v>611</v>
      </c>
      <c r="E604" s="65" t="s">
        <v>998</v>
      </c>
      <c r="F604" s="86" t="s">
        <v>1002</v>
      </c>
      <c r="G604" s="65" t="s">
        <v>1018</v>
      </c>
      <c r="H604" s="67">
        <f>VLOOKUP(A604,'02.12.2025'!$A$1:$D$5148,3,FALSE)</f>
        <v>2583</v>
      </c>
      <c r="I604" s="67"/>
      <c r="J604" s="67">
        <v>200</v>
      </c>
      <c r="K604" s="128"/>
      <c r="L604" s="128"/>
      <c r="M604" s="128">
        <v>42669</v>
      </c>
      <c r="N604" s="129"/>
      <c r="O604" s="130">
        <v>9782745976208</v>
      </c>
      <c r="P604" s="68" t="s">
        <v>1019</v>
      </c>
      <c r="Q604" s="68">
        <v>1995471</v>
      </c>
      <c r="R604" s="131">
        <v>14.9</v>
      </c>
      <c r="S604" s="131">
        <f t="shared" si="153"/>
        <v>14.123222748815166</v>
      </c>
      <c r="T604" s="257">
        <v>5.5E-2</v>
      </c>
      <c r="U604" s="68"/>
      <c r="V604" s="131">
        <f t="shared" si="149"/>
        <v>0</v>
      </c>
      <c r="W604" s="131">
        <f t="shared" si="147"/>
        <v>0</v>
      </c>
      <c r="X604" s="131"/>
      <c r="Y604" s="131"/>
      <c r="Z604" s="131"/>
      <c r="AA604" s="203">
        <f t="shared" si="154"/>
        <v>0</v>
      </c>
      <c r="AB604" s="203">
        <f>IF($AA$1690&lt;85,AA604,AA604-(AA604*#REF!))</f>
        <v>0</v>
      </c>
      <c r="AC604" s="58">
        <f t="shared" si="148"/>
        <v>5.5E-2</v>
      </c>
      <c r="AD604" s="203">
        <f t="shared" si="155"/>
        <v>0</v>
      </c>
      <c r="AE604" s="203">
        <f t="shared" si="156"/>
        <v>0</v>
      </c>
    </row>
    <row r="605" spans="1:31" s="283" customFormat="1" x14ac:dyDescent="0.2">
      <c r="A605" s="126">
        <v>9782745976512</v>
      </c>
      <c r="B605" s="127">
        <v>31</v>
      </c>
      <c r="C605" s="65" t="s">
        <v>785</v>
      </c>
      <c r="D605" s="65" t="s">
        <v>611</v>
      </c>
      <c r="E605" s="65" t="s">
        <v>998</v>
      </c>
      <c r="F605" s="86" t="s">
        <v>1002</v>
      </c>
      <c r="G605" s="65" t="s">
        <v>1020</v>
      </c>
      <c r="H605" s="67">
        <f>VLOOKUP(A605,'02.12.2025'!$A$1:$D$5148,3,FALSE)</f>
        <v>2401</v>
      </c>
      <c r="I605" s="67"/>
      <c r="J605" s="67">
        <v>200</v>
      </c>
      <c r="K605" s="128"/>
      <c r="L605" s="128"/>
      <c r="M605" s="128">
        <v>42298</v>
      </c>
      <c r="N605" s="129"/>
      <c r="O605" s="130">
        <v>9782745976512</v>
      </c>
      <c r="P605" s="68" t="s">
        <v>1021</v>
      </c>
      <c r="Q605" s="68">
        <v>8800159</v>
      </c>
      <c r="R605" s="131">
        <v>14.9</v>
      </c>
      <c r="S605" s="131">
        <f t="shared" si="153"/>
        <v>14.123222748815166</v>
      </c>
      <c r="T605" s="257">
        <v>5.5E-2</v>
      </c>
      <c r="U605" s="68"/>
      <c r="V605" s="131">
        <f t="shared" si="149"/>
        <v>0</v>
      </c>
      <c r="W605" s="131">
        <f t="shared" si="147"/>
        <v>0</v>
      </c>
      <c r="X605" s="131"/>
      <c r="Y605" s="131"/>
      <c r="Z605" s="131"/>
      <c r="AA605" s="203">
        <f t="shared" si="154"/>
        <v>0</v>
      </c>
      <c r="AB605" s="203">
        <f>IF($AA$1690&lt;85,AA605,AA605-(AA605*#REF!))</f>
        <v>0</v>
      </c>
      <c r="AC605" s="58">
        <f t="shared" si="148"/>
        <v>5.5E-2</v>
      </c>
      <c r="AD605" s="203">
        <f t="shared" si="155"/>
        <v>0</v>
      </c>
      <c r="AE605" s="203">
        <f t="shared" si="156"/>
        <v>0</v>
      </c>
    </row>
    <row r="606" spans="1:31" s="283" customFormat="1" x14ac:dyDescent="0.2">
      <c r="A606" s="126">
        <v>9782745984678</v>
      </c>
      <c r="B606" s="127">
        <v>31</v>
      </c>
      <c r="C606" s="65" t="s">
        <v>785</v>
      </c>
      <c r="D606" s="65" t="s">
        <v>611</v>
      </c>
      <c r="E606" s="86" t="s">
        <v>998</v>
      </c>
      <c r="F606" s="86" t="s">
        <v>1002</v>
      </c>
      <c r="G606" s="65" t="s">
        <v>1022</v>
      </c>
      <c r="H606" s="67">
        <f>VLOOKUP(A606,'02.12.2025'!$A$1:$D$5148,3,FALSE)</f>
        <v>572</v>
      </c>
      <c r="I606" s="67"/>
      <c r="J606" s="67">
        <v>200</v>
      </c>
      <c r="K606" s="128">
        <v>46071</v>
      </c>
      <c r="L606" s="128"/>
      <c r="M606" s="128">
        <v>42879</v>
      </c>
      <c r="N606" s="129"/>
      <c r="O606" s="130">
        <v>9782745984678</v>
      </c>
      <c r="P606" s="68" t="s">
        <v>1023</v>
      </c>
      <c r="Q606" s="68">
        <v>5014090</v>
      </c>
      <c r="R606" s="131">
        <v>14.9</v>
      </c>
      <c r="S606" s="131">
        <f t="shared" si="153"/>
        <v>14.123222748815166</v>
      </c>
      <c r="T606" s="257">
        <v>5.5E-2</v>
      </c>
      <c r="U606" s="68"/>
      <c r="V606" s="131">
        <f t="shared" si="149"/>
        <v>0</v>
      </c>
      <c r="W606" s="131">
        <f t="shared" si="147"/>
        <v>0</v>
      </c>
      <c r="X606" s="131"/>
      <c r="Y606" s="131"/>
      <c r="Z606" s="131"/>
      <c r="AA606" s="203">
        <f t="shared" si="154"/>
        <v>0</v>
      </c>
      <c r="AB606" s="203">
        <f>IF($AA$1690&lt;85,AA606,AA606-(AA606*#REF!))</f>
        <v>0</v>
      </c>
      <c r="AC606" s="58">
        <f t="shared" si="148"/>
        <v>5.5E-2</v>
      </c>
      <c r="AD606" s="203">
        <f t="shared" si="155"/>
        <v>0</v>
      </c>
      <c r="AE606" s="203">
        <f t="shared" si="156"/>
        <v>0</v>
      </c>
    </row>
    <row r="607" spans="1:31" s="283" customFormat="1" x14ac:dyDescent="0.2">
      <c r="A607" s="126">
        <v>9782408012489</v>
      </c>
      <c r="B607" s="127">
        <v>32</v>
      </c>
      <c r="C607" s="65" t="s">
        <v>917</v>
      </c>
      <c r="D607" s="65" t="s">
        <v>611</v>
      </c>
      <c r="E607" s="65" t="s">
        <v>998</v>
      </c>
      <c r="F607" s="86" t="s">
        <v>1026</v>
      </c>
      <c r="G607" s="65" t="s">
        <v>1027</v>
      </c>
      <c r="H607" s="67">
        <f>VLOOKUP(A607,'02.12.2025'!$A$1:$D$5148,3,FALSE)</f>
        <v>130</v>
      </c>
      <c r="I607" s="67"/>
      <c r="J607" s="67">
        <v>300</v>
      </c>
      <c r="K607" s="128"/>
      <c r="L607" s="128"/>
      <c r="M607" s="128">
        <v>43761</v>
      </c>
      <c r="N607" s="129"/>
      <c r="O607" s="130">
        <v>9782408012489</v>
      </c>
      <c r="P607" s="68" t="s">
        <v>1028</v>
      </c>
      <c r="Q607" s="68">
        <v>4127388</v>
      </c>
      <c r="R607" s="131">
        <v>16.899999999999999</v>
      </c>
      <c r="S607" s="131">
        <f t="shared" si="153"/>
        <v>16.018957345971565</v>
      </c>
      <c r="T607" s="257">
        <v>5.5E-2</v>
      </c>
      <c r="U607" s="68"/>
      <c r="V607" s="131">
        <f t="shared" si="149"/>
        <v>0</v>
      </c>
      <c r="W607" s="131">
        <f t="shared" si="147"/>
        <v>0</v>
      </c>
      <c r="X607" s="131"/>
      <c r="Y607" s="131"/>
      <c r="Z607" s="131"/>
      <c r="AA607" s="203">
        <f t="shared" si="154"/>
        <v>0</v>
      </c>
      <c r="AB607" s="203">
        <f>IF($AA$1690&lt;85,AA607,AA607-(AA607*#REF!))</f>
        <v>0</v>
      </c>
      <c r="AC607" s="58">
        <f t="shared" si="148"/>
        <v>5.5E-2</v>
      </c>
      <c r="AD607" s="203">
        <f t="shared" si="155"/>
        <v>0</v>
      </c>
      <c r="AE607" s="203">
        <f t="shared" si="156"/>
        <v>0</v>
      </c>
    </row>
    <row r="608" spans="1:31" s="287" customFormat="1" x14ac:dyDescent="0.2">
      <c r="A608" s="117">
        <v>9782408060503</v>
      </c>
      <c r="B608" s="118">
        <v>32</v>
      </c>
      <c r="C608" s="119" t="s">
        <v>917</v>
      </c>
      <c r="D608" s="119" t="s">
        <v>611</v>
      </c>
      <c r="E608" s="119" t="s">
        <v>998</v>
      </c>
      <c r="F608" s="120" t="s">
        <v>1029</v>
      </c>
      <c r="G608" s="119" t="s">
        <v>3526</v>
      </c>
      <c r="H608" s="57">
        <f>VLOOKUP(A608,'02.12.2025'!$A$1:$D$5148,3,FALSE)</f>
        <v>5127</v>
      </c>
      <c r="I608" s="57"/>
      <c r="J608" s="57">
        <v>200</v>
      </c>
      <c r="K608" s="121"/>
      <c r="L608" s="121"/>
      <c r="M608" s="121">
        <v>45938</v>
      </c>
      <c r="N608" s="122" t="s">
        <v>28</v>
      </c>
      <c r="O608" s="125">
        <v>9782408060503</v>
      </c>
      <c r="P608" s="123" t="s">
        <v>3527</v>
      </c>
      <c r="Q608" s="123">
        <v>7887644</v>
      </c>
      <c r="R608" s="124">
        <v>16.899999999999999</v>
      </c>
      <c r="S608" s="124">
        <f t="shared" si="153"/>
        <v>16.018957345971565</v>
      </c>
      <c r="T608" s="253">
        <v>5.5E-2</v>
      </c>
      <c r="U608" s="123"/>
      <c r="V608" s="124">
        <f t="shared" si="149"/>
        <v>0</v>
      </c>
      <c r="W608" s="124">
        <f t="shared" si="147"/>
        <v>0</v>
      </c>
      <c r="X608" s="124"/>
      <c r="Y608" s="124"/>
      <c r="Z608" s="124"/>
      <c r="AA608" s="203">
        <f>W608/(1+AC608)</f>
        <v>0</v>
      </c>
      <c r="AB608" s="203">
        <f>IF($AA$1690&lt;85,AA608,AA608-(AA608*#REF!))</f>
        <v>0</v>
      </c>
      <c r="AC608" s="58">
        <f t="shared" si="148"/>
        <v>5.5E-2</v>
      </c>
      <c r="AD608" s="203">
        <f>+AB608*AC608</f>
        <v>0</v>
      </c>
      <c r="AE608" s="203">
        <f>+AB608+AD608</f>
        <v>0</v>
      </c>
    </row>
    <row r="609" spans="1:31" s="288" customFormat="1" x14ac:dyDescent="0.2">
      <c r="A609" s="132">
        <v>9782408020460</v>
      </c>
      <c r="B609" s="133">
        <v>32</v>
      </c>
      <c r="C609" s="134" t="s">
        <v>917</v>
      </c>
      <c r="D609" s="134" t="s">
        <v>611</v>
      </c>
      <c r="E609" s="134" t="s">
        <v>998</v>
      </c>
      <c r="F609" s="135" t="s">
        <v>1029</v>
      </c>
      <c r="G609" s="134" t="s">
        <v>1030</v>
      </c>
      <c r="H609" s="136">
        <f>VLOOKUP(A609,'02.12.2025'!$A$1:$D$5148,3,FALSE)</f>
        <v>0</v>
      </c>
      <c r="I609" s="136" t="s">
        <v>191</v>
      </c>
      <c r="J609" s="136">
        <v>300</v>
      </c>
      <c r="K609" s="137"/>
      <c r="L609" s="137"/>
      <c r="M609" s="137">
        <v>44125</v>
      </c>
      <c r="N609" s="138"/>
      <c r="O609" s="139">
        <v>9782408020460</v>
      </c>
      <c r="P609" s="140" t="s">
        <v>1031</v>
      </c>
      <c r="Q609" s="140">
        <v>4680244</v>
      </c>
      <c r="R609" s="141">
        <v>16.5</v>
      </c>
      <c r="S609" s="141">
        <f t="shared" si="153"/>
        <v>15.639810426540285</v>
      </c>
      <c r="T609" s="260">
        <v>5.5E-2</v>
      </c>
      <c r="U609" s="140"/>
      <c r="V609" s="141">
        <f t="shared" si="149"/>
        <v>0</v>
      </c>
      <c r="W609" s="141">
        <f t="shared" si="147"/>
        <v>0</v>
      </c>
      <c r="X609" s="141"/>
      <c r="Y609" s="141"/>
      <c r="Z609" s="141"/>
      <c r="AA609" s="203">
        <f t="shared" ref="AA609:AA611" si="157">W609/(1+AC609)</f>
        <v>0</v>
      </c>
      <c r="AB609" s="203">
        <f>IF($AA$1690&lt;85,AA609,AA609-(AA609*#REF!))</f>
        <v>0</v>
      </c>
      <c r="AC609" s="58">
        <f t="shared" si="148"/>
        <v>5.5E-2</v>
      </c>
      <c r="AD609" s="203">
        <f t="shared" ref="AD609:AD611" si="158">+AB609*AC609</f>
        <v>0</v>
      </c>
      <c r="AE609" s="203">
        <f t="shared" ref="AE609:AE611" si="159">+AB609+AD609</f>
        <v>0</v>
      </c>
    </row>
    <row r="610" spans="1:31" s="283" customFormat="1" x14ac:dyDescent="0.2">
      <c r="A610" s="126">
        <v>9782745973375</v>
      </c>
      <c r="B610" s="127">
        <v>32</v>
      </c>
      <c r="C610" s="65" t="s">
        <v>917</v>
      </c>
      <c r="D610" s="65" t="s">
        <v>611</v>
      </c>
      <c r="E610" s="86" t="s">
        <v>998</v>
      </c>
      <c r="F610" s="86" t="s">
        <v>1029</v>
      </c>
      <c r="G610" s="65" t="s">
        <v>1032</v>
      </c>
      <c r="H610" s="67">
        <f>VLOOKUP(A610,'02.12.2025'!$A$1:$D$5148,3,FALSE)</f>
        <v>836</v>
      </c>
      <c r="I610" s="67"/>
      <c r="J610" s="67">
        <v>300</v>
      </c>
      <c r="K610" s="128"/>
      <c r="L610" s="128"/>
      <c r="M610" s="128">
        <v>42291</v>
      </c>
      <c r="N610" s="129"/>
      <c r="O610" s="130">
        <v>9782745973375</v>
      </c>
      <c r="P610" s="68" t="s">
        <v>1033</v>
      </c>
      <c r="Q610" s="68">
        <v>4888962</v>
      </c>
      <c r="R610" s="131">
        <v>16.5</v>
      </c>
      <c r="S610" s="131">
        <f t="shared" si="153"/>
        <v>15.639810426540285</v>
      </c>
      <c r="T610" s="257">
        <v>5.5E-2</v>
      </c>
      <c r="U610" s="68"/>
      <c r="V610" s="131">
        <f t="shared" si="149"/>
        <v>0</v>
      </c>
      <c r="W610" s="131">
        <f t="shared" si="147"/>
        <v>0</v>
      </c>
      <c r="X610" s="131"/>
      <c r="Y610" s="131"/>
      <c r="Z610" s="131"/>
      <c r="AA610" s="203">
        <f t="shared" si="157"/>
        <v>0</v>
      </c>
      <c r="AB610" s="203">
        <f>IF($AA$1690&lt;85,AA610,AA610-(AA610*#REF!))</f>
        <v>0</v>
      </c>
      <c r="AC610" s="58">
        <f t="shared" si="148"/>
        <v>5.5E-2</v>
      </c>
      <c r="AD610" s="203">
        <f t="shared" si="158"/>
        <v>0</v>
      </c>
      <c r="AE610" s="203">
        <f t="shared" si="159"/>
        <v>0</v>
      </c>
    </row>
    <row r="611" spans="1:31" s="283" customFormat="1" x14ac:dyDescent="0.2">
      <c r="A611" s="126">
        <v>9782408052522</v>
      </c>
      <c r="B611" s="127">
        <v>32</v>
      </c>
      <c r="C611" s="65" t="s">
        <v>1034</v>
      </c>
      <c r="D611" s="65" t="s">
        <v>611</v>
      </c>
      <c r="E611" s="65" t="s">
        <v>998</v>
      </c>
      <c r="F611" s="86" t="s">
        <v>1035</v>
      </c>
      <c r="G611" s="65" t="s">
        <v>1036</v>
      </c>
      <c r="H611" s="67">
        <f>VLOOKUP(A611,'02.12.2025'!$A$1:$D$5148,3,FALSE)</f>
        <v>838</v>
      </c>
      <c r="I611" s="67"/>
      <c r="J611" s="67">
        <v>300</v>
      </c>
      <c r="K611" s="128"/>
      <c r="L611" s="128"/>
      <c r="M611" s="128">
        <v>45616</v>
      </c>
      <c r="N611" s="129"/>
      <c r="O611" s="130">
        <v>9782408052522</v>
      </c>
      <c r="P611" s="68" t="s">
        <v>1037</v>
      </c>
      <c r="Q611" s="68">
        <v>5482565</v>
      </c>
      <c r="R611" s="131">
        <v>15.9</v>
      </c>
      <c r="S611" s="131">
        <f t="shared" si="153"/>
        <v>15.071090047393366</v>
      </c>
      <c r="T611" s="257">
        <v>5.5E-2</v>
      </c>
      <c r="U611" s="68"/>
      <c r="V611" s="131">
        <f t="shared" si="149"/>
        <v>0</v>
      </c>
      <c r="W611" s="131">
        <f t="shared" si="147"/>
        <v>0</v>
      </c>
      <c r="X611" s="131"/>
      <c r="Y611" s="131"/>
      <c r="Z611" s="131"/>
      <c r="AA611" s="203">
        <f t="shared" si="157"/>
        <v>0</v>
      </c>
      <c r="AB611" s="203">
        <f>IF($AA$1690&lt;85,AA611,AA611-(AA611*#REF!))</f>
        <v>0</v>
      </c>
      <c r="AC611" s="58">
        <f t="shared" si="148"/>
        <v>5.5E-2</v>
      </c>
      <c r="AD611" s="203">
        <f t="shared" si="158"/>
        <v>0</v>
      </c>
      <c r="AE611" s="203">
        <f t="shared" si="159"/>
        <v>0</v>
      </c>
    </row>
    <row r="612" spans="1:31" s="283" customFormat="1" x14ac:dyDescent="0.2">
      <c r="A612" s="126">
        <v>9782408053185</v>
      </c>
      <c r="B612" s="127">
        <v>33</v>
      </c>
      <c r="C612" s="65" t="s">
        <v>785</v>
      </c>
      <c r="D612" s="65" t="s">
        <v>1038</v>
      </c>
      <c r="E612" s="65" t="s">
        <v>1039</v>
      </c>
      <c r="F612" s="86"/>
      <c r="G612" s="65" t="s">
        <v>1042</v>
      </c>
      <c r="H612" s="67">
        <f>VLOOKUP(A612,'02.12.2025'!$A$1:$D$5148,3,FALSE)</f>
        <v>1492</v>
      </c>
      <c r="I612" s="67"/>
      <c r="J612" s="67">
        <v>200</v>
      </c>
      <c r="K612" s="128"/>
      <c r="L612" s="128"/>
      <c r="M612" s="128">
        <v>45462</v>
      </c>
      <c r="N612" s="129"/>
      <c r="O612" s="130">
        <v>9782408053185</v>
      </c>
      <c r="P612" s="68" t="s">
        <v>1041</v>
      </c>
      <c r="Q612" s="68">
        <v>5996858</v>
      </c>
      <c r="R612" s="131">
        <v>12.9</v>
      </c>
      <c r="S612" s="131">
        <f t="shared" si="153"/>
        <v>12.227488151658768</v>
      </c>
      <c r="T612" s="257">
        <v>5.5E-2</v>
      </c>
      <c r="U612" s="68"/>
      <c r="V612" s="131">
        <f t="shared" si="149"/>
        <v>0</v>
      </c>
      <c r="W612" s="131">
        <f t="shared" si="147"/>
        <v>0</v>
      </c>
      <c r="X612" s="131"/>
      <c r="Y612" s="131"/>
      <c r="Z612" s="131"/>
      <c r="AA612" s="203">
        <f t="shared" ref="AA612:AA639" si="160">W612/(1+AC612)</f>
        <v>0</v>
      </c>
      <c r="AB612" s="203">
        <f>IF($AA$1690&lt;85,AA612,AA612-(AA612*#REF!))</f>
        <v>0</v>
      </c>
      <c r="AC612" s="58">
        <f t="shared" si="148"/>
        <v>5.5E-2</v>
      </c>
      <c r="AD612" s="203">
        <f t="shared" ref="AD612:AD657" si="161">+AB612*AC612</f>
        <v>0</v>
      </c>
      <c r="AE612" s="203">
        <f t="shared" ref="AE612:AE657" si="162">+AB612+AD612</f>
        <v>0</v>
      </c>
    </row>
    <row r="613" spans="1:31" s="283" customFormat="1" x14ac:dyDescent="0.2">
      <c r="A613" s="126">
        <v>9782408052867</v>
      </c>
      <c r="B613" s="127">
        <v>33</v>
      </c>
      <c r="C613" s="65" t="s">
        <v>785</v>
      </c>
      <c r="D613" s="65" t="s">
        <v>1038</v>
      </c>
      <c r="E613" s="65" t="s">
        <v>1039</v>
      </c>
      <c r="F613" s="86"/>
      <c r="G613" s="65" t="s">
        <v>1040</v>
      </c>
      <c r="H613" s="67">
        <f>VLOOKUP(A613,'02.12.2025'!$A$1:$D$5148,3,FALSE)</f>
        <v>1562</v>
      </c>
      <c r="I613" s="67"/>
      <c r="J613" s="67">
        <v>200</v>
      </c>
      <c r="K613" s="128"/>
      <c r="L613" s="128"/>
      <c r="M613" s="128">
        <v>45462</v>
      </c>
      <c r="N613" s="129"/>
      <c r="O613" s="130">
        <v>9782408052867</v>
      </c>
      <c r="P613" s="68" t="s">
        <v>1043</v>
      </c>
      <c r="Q613" s="68">
        <v>5754945</v>
      </c>
      <c r="R613" s="131">
        <v>12.9</v>
      </c>
      <c r="S613" s="131">
        <f t="shared" si="153"/>
        <v>12.227488151658768</v>
      </c>
      <c r="T613" s="257">
        <v>5.5E-2</v>
      </c>
      <c r="U613" s="68"/>
      <c r="V613" s="131">
        <f t="shared" si="149"/>
        <v>0</v>
      </c>
      <c r="W613" s="131">
        <f t="shared" si="147"/>
        <v>0</v>
      </c>
      <c r="X613" s="131"/>
      <c r="Y613" s="131"/>
      <c r="Z613" s="131"/>
      <c r="AA613" s="203">
        <f t="shared" si="160"/>
        <v>0</v>
      </c>
      <c r="AB613" s="203">
        <f>IF($AA$1690&lt;85,AA613,AA613-(AA613*#REF!))</f>
        <v>0</v>
      </c>
      <c r="AC613" s="58">
        <f t="shared" si="148"/>
        <v>5.5E-2</v>
      </c>
      <c r="AD613" s="203">
        <f t="shared" si="161"/>
        <v>0</v>
      </c>
      <c r="AE613" s="203">
        <f t="shared" si="162"/>
        <v>0</v>
      </c>
    </row>
    <row r="614" spans="1:31" s="288" customFormat="1" x14ac:dyDescent="0.2">
      <c r="A614" s="132">
        <v>9782408029913</v>
      </c>
      <c r="B614" s="133">
        <v>33</v>
      </c>
      <c r="C614" s="134" t="s">
        <v>785</v>
      </c>
      <c r="D614" s="134" t="s">
        <v>1038</v>
      </c>
      <c r="E614" s="134" t="s">
        <v>1039</v>
      </c>
      <c r="F614" s="135"/>
      <c r="G614" s="134" t="s">
        <v>1044</v>
      </c>
      <c r="H614" s="136">
        <f>VLOOKUP(A614,'02.12.2025'!$A$1:$D$5148,3,FALSE)</f>
        <v>0</v>
      </c>
      <c r="I614" s="136" t="s">
        <v>191</v>
      </c>
      <c r="J614" s="136">
        <v>300</v>
      </c>
      <c r="K614" s="137"/>
      <c r="L614" s="137"/>
      <c r="M614" s="137">
        <v>44580</v>
      </c>
      <c r="N614" s="138"/>
      <c r="O614" s="139">
        <v>9782408029913</v>
      </c>
      <c r="P614" s="140" t="s">
        <v>1045</v>
      </c>
      <c r="Q614" s="140">
        <v>3904715</v>
      </c>
      <c r="R614" s="141">
        <v>5.2</v>
      </c>
      <c r="S614" s="141">
        <f t="shared" si="153"/>
        <v>4.9289099526066353</v>
      </c>
      <c r="T614" s="260">
        <v>5.5E-2</v>
      </c>
      <c r="U614" s="140"/>
      <c r="V614" s="141">
        <f t="shared" si="149"/>
        <v>0</v>
      </c>
      <c r="W614" s="141">
        <f t="shared" si="147"/>
        <v>0</v>
      </c>
      <c r="X614" s="141"/>
      <c r="Y614" s="141"/>
      <c r="Z614" s="141"/>
      <c r="AA614" s="203">
        <f t="shared" si="160"/>
        <v>0</v>
      </c>
      <c r="AB614" s="203">
        <f>IF($AA$1690&lt;85,AA614,AA614-(AA614*#REF!))</f>
        <v>0</v>
      </c>
      <c r="AC614" s="58">
        <f t="shared" si="148"/>
        <v>5.5E-2</v>
      </c>
      <c r="AD614" s="203">
        <f t="shared" si="161"/>
        <v>0</v>
      </c>
      <c r="AE614" s="203">
        <f t="shared" si="162"/>
        <v>0</v>
      </c>
    </row>
    <row r="615" spans="1:31" s="283" customFormat="1" x14ac:dyDescent="0.2">
      <c r="A615" s="126">
        <v>9782408042271</v>
      </c>
      <c r="B615" s="127">
        <v>33</v>
      </c>
      <c r="C615" s="65" t="s">
        <v>785</v>
      </c>
      <c r="D615" s="65" t="s">
        <v>1038</v>
      </c>
      <c r="E615" s="65" t="s">
        <v>1039</v>
      </c>
      <c r="F615" s="86"/>
      <c r="G615" s="65" t="s">
        <v>1046</v>
      </c>
      <c r="H615" s="67">
        <f>VLOOKUP(A615,'02.12.2025'!$A$1:$D$5148,3,FALSE)</f>
        <v>321</v>
      </c>
      <c r="I615" s="67"/>
      <c r="J615" s="67">
        <v>300</v>
      </c>
      <c r="K615" s="128"/>
      <c r="L615" s="128"/>
      <c r="M615" s="128">
        <v>44965</v>
      </c>
      <c r="N615" s="129"/>
      <c r="O615" s="130">
        <v>9782408042271</v>
      </c>
      <c r="P615" s="68" t="s">
        <v>1047</v>
      </c>
      <c r="Q615" s="68">
        <v>7079316</v>
      </c>
      <c r="R615" s="131">
        <v>5.2</v>
      </c>
      <c r="S615" s="131">
        <f t="shared" si="153"/>
        <v>4.9289099526066353</v>
      </c>
      <c r="T615" s="257">
        <v>5.5E-2</v>
      </c>
      <c r="U615" s="68"/>
      <c r="V615" s="131">
        <f t="shared" si="149"/>
        <v>0</v>
      </c>
      <c r="W615" s="131">
        <f t="shared" si="147"/>
        <v>0</v>
      </c>
      <c r="X615" s="131"/>
      <c r="Y615" s="131"/>
      <c r="Z615" s="131"/>
      <c r="AA615" s="203">
        <f t="shared" si="160"/>
        <v>0</v>
      </c>
      <c r="AB615" s="203">
        <f>IF($AA$1690&lt;85,AA615,AA615-(AA615*#REF!))</f>
        <v>0</v>
      </c>
      <c r="AC615" s="58">
        <f t="shared" si="148"/>
        <v>5.5E-2</v>
      </c>
      <c r="AD615" s="203">
        <f t="shared" si="161"/>
        <v>0</v>
      </c>
      <c r="AE615" s="203">
        <f t="shared" si="162"/>
        <v>0</v>
      </c>
    </row>
    <row r="616" spans="1:31" s="283" customFormat="1" x14ac:dyDescent="0.2">
      <c r="A616" s="126">
        <v>9782408053536</v>
      </c>
      <c r="B616" s="127">
        <v>33</v>
      </c>
      <c r="C616" s="65" t="s">
        <v>785</v>
      </c>
      <c r="D616" s="65" t="s">
        <v>1038</v>
      </c>
      <c r="E616" s="65" t="s">
        <v>1058</v>
      </c>
      <c r="F616" s="86"/>
      <c r="G616" s="65" t="s">
        <v>1059</v>
      </c>
      <c r="H616" s="67">
        <f>VLOOKUP(A616,'02.12.2025'!$A$1:$D$5148,3,FALSE)</f>
        <v>860</v>
      </c>
      <c r="I616" s="67"/>
      <c r="J616" s="67">
        <v>200</v>
      </c>
      <c r="K616" s="128"/>
      <c r="L616" s="128"/>
      <c r="M616" s="128">
        <v>45574</v>
      </c>
      <c r="N616" s="129"/>
      <c r="O616" s="130">
        <v>9782408053536</v>
      </c>
      <c r="P616" s="68" t="s">
        <v>1060</v>
      </c>
      <c r="Q616" s="68">
        <v>6540666</v>
      </c>
      <c r="R616" s="131">
        <v>9.9</v>
      </c>
      <c r="S616" s="131">
        <f t="shared" si="153"/>
        <v>9.3838862559241711</v>
      </c>
      <c r="T616" s="257">
        <v>5.5E-2</v>
      </c>
      <c r="U616" s="68"/>
      <c r="V616" s="131">
        <f t="shared" si="149"/>
        <v>0</v>
      </c>
      <c r="W616" s="131">
        <f t="shared" si="147"/>
        <v>0</v>
      </c>
      <c r="X616" s="131"/>
      <c r="Y616" s="131"/>
      <c r="Z616" s="131"/>
      <c r="AA616" s="203">
        <f t="shared" si="160"/>
        <v>0</v>
      </c>
      <c r="AB616" s="203">
        <f>IF($AA$1690&lt;85,AA616,AA616-(AA616*#REF!))</f>
        <v>0</v>
      </c>
      <c r="AC616" s="58">
        <f t="shared" si="148"/>
        <v>5.5E-2</v>
      </c>
      <c r="AD616" s="203">
        <f t="shared" si="161"/>
        <v>0</v>
      </c>
      <c r="AE616" s="203">
        <f t="shared" si="162"/>
        <v>0</v>
      </c>
    </row>
    <row r="617" spans="1:31" s="283" customFormat="1" x14ac:dyDescent="0.2">
      <c r="A617" s="126">
        <v>9782408045135</v>
      </c>
      <c r="B617" s="127">
        <v>33</v>
      </c>
      <c r="C617" s="65" t="s">
        <v>785</v>
      </c>
      <c r="D617" s="65" t="s">
        <v>1038</v>
      </c>
      <c r="E617" s="86" t="s">
        <v>1058</v>
      </c>
      <c r="F617" s="86"/>
      <c r="G617" s="65" t="s">
        <v>1061</v>
      </c>
      <c r="H617" s="67">
        <f>VLOOKUP(A617,'02.12.2025'!$A$1:$D$5148,3,FALSE)</f>
        <v>581</v>
      </c>
      <c r="I617" s="67"/>
      <c r="J617" s="67">
        <v>300</v>
      </c>
      <c r="K617" s="128"/>
      <c r="L617" s="128"/>
      <c r="M617" s="128">
        <v>45091</v>
      </c>
      <c r="N617" s="129"/>
      <c r="O617" s="130">
        <v>9782408045135</v>
      </c>
      <c r="P617" s="68" t="s">
        <v>1062</v>
      </c>
      <c r="Q617" s="68">
        <v>2477804</v>
      </c>
      <c r="R617" s="131">
        <v>5.2</v>
      </c>
      <c r="S617" s="131">
        <f t="shared" si="153"/>
        <v>4.9289099526066353</v>
      </c>
      <c r="T617" s="257">
        <v>5.5E-2</v>
      </c>
      <c r="U617" s="68"/>
      <c r="V617" s="131">
        <f t="shared" si="149"/>
        <v>0</v>
      </c>
      <c r="W617" s="131">
        <f t="shared" si="147"/>
        <v>0</v>
      </c>
      <c r="X617" s="131"/>
      <c r="Y617" s="131"/>
      <c r="Z617" s="131"/>
      <c r="AA617" s="203">
        <f t="shared" si="160"/>
        <v>0</v>
      </c>
      <c r="AB617" s="203">
        <f>IF($AA$1690&lt;85,AA617,AA617-(AA617*#REF!))</f>
        <v>0</v>
      </c>
      <c r="AC617" s="58">
        <f t="shared" si="148"/>
        <v>5.5E-2</v>
      </c>
      <c r="AD617" s="203">
        <f t="shared" si="161"/>
        <v>0</v>
      </c>
      <c r="AE617" s="203">
        <f t="shared" si="162"/>
        <v>0</v>
      </c>
    </row>
    <row r="618" spans="1:31" s="283" customFormat="1" x14ac:dyDescent="0.2">
      <c r="A618" s="126">
        <v>9782408050986</v>
      </c>
      <c r="B618" s="127">
        <v>33</v>
      </c>
      <c r="C618" s="65" t="s">
        <v>785</v>
      </c>
      <c r="D618" s="65" t="s">
        <v>1038</v>
      </c>
      <c r="E618" s="86" t="s">
        <v>1058</v>
      </c>
      <c r="F618" s="86"/>
      <c r="G618" s="65" t="s">
        <v>1063</v>
      </c>
      <c r="H618" s="67">
        <f>VLOOKUP(A618,'02.12.2025'!$A$1:$D$5148,3,FALSE)</f>
        <v>1420</v>
      </c>
      <c r="I618" s="67"/>
      <c r="J618" s="67">
        <v>300</v>
      </c>
      <c r="K618" s="128"/>
      <c r="L618" s="128"/>
      <c r="M618" s="128">
        <v>45301</v>
      </c>
      <c r="N618" s="129"/>
      <c r="O618" s="130">
        <v>9782408050986</v>
      </c>
      <c r="P618" s="68" t="s">
        <v>1064</v>
      </c>
      <c r="Q618" s="68">
        <v>2268310</v>
      </c>
      <c r="R618" s="131">
        <v>5.2</v>
      </c>
      <c r="S618" s="131">
        <f t="shared" si="153"/>
        <v>4.9289099526066353</v>
      </c>
      <c r="T618" s="257">
        <v>5.5E-2</v>
      </c>
      <c r="U618" s="68"/>
      <c r="V618" s="131">
        <f t="shared" si="149"/>
        <v>0</v>
      </c>
      <c r="W618" s="131">
        <f t="shared" si="147"/>
        <v>0</v>
      </c>
      <c r="X618" s="131"/>
      <c r="Y618" s="131"/>
      <c r="Z618" s="131"/>
      <c r="AA618" s="203">
        <f t="shared" si="160"/>
        <v>0</v>
      </c>
      <c r="AB618" s="203">
        <f>IF($AA$1690&lt;85,AA618,AA618-(AA618*#REF!))</f>
        <v>0</v>
      </c>
      <c r="AC618" s="58">
        <f t="shared" si="148"/>
        <v>5.5E-2</v>
      </c>
      <c r="AD618" s="203">
        <f t="shared" si="161"/>
        <v>0</v>
      </c>
      <c r="AE618" s="203">
        <f t="shared" si="162"/>
        <v>0</v>
      </c>
    </row>
    <row r="619" spans="1:31" s="288" customFormat="1" x14ac:dyDescent="0.2">
      <c r="A619" s="132">
        <v>9782408014636</v>
      </c>
      <c r="B619" s="133">
        <v>33</v>
      </c>
      <c r="C619" s="134" t="s">
        <v>785</v>
      </c>
      <c r="D619" s="134" t="s">
        <v>1038</v>
      </c>
      <c r="E619" s="134" t="s">
        <v>1058</v>
      </c>
      <c r="F619" s="135"/>
      <c r="G619" s="134" t="s">
        <v>1065</v>
      </c>
      <c r="H619" s="136">
        <f>VLOOKUP(A619,'02.12.2025'!$A$1:$D$5148,3,FALSE)</f>
        <v>0</v>
      </c>
      <c r="I619" s="136" t="s">
        <v>191</v>
      </c>
      <c r="J619" s="136">
        <v>700</v>
      </c>
      <c r="K619" s="137"/>
      <c r="L619" s="137"/>
      <c r="M619" s="137">
        <v>43852</v>
      </c>
      <c r="N619" s="138"/>
      <c r="O619" s="139">
        <v>9782408014636</v>
      </c>
      <c r="P619" s="140" t="s">
        <v>1066</v>
      </c>
      <c r="Q619" s="140">
        <v>5763154</v>
      </c>
      <c r="R619" s="141">
        <v>5.2</v>
      </c>
      <c r="S619" s="141">
        <f t="shared" si="153"/>
        <v>4.9289099526066353</v>
      </c>
      <c r="T619" s="260">
        <v>5.5E-2</v>
      </c>
      <c r="U619" s="140"/>
      <c r="V619" s="141">
        <f t="shared" si="149"/>
        <v>0</v>
      </c>
      <c r="W619" s="141">
        <f t="shared" si="147"/>
        <v>0</v>
      </c>
      <c r="X619" s="141"/>
      <c r="Y619" s="141"/>
      <c r="Z619" s="141"/>
      <c r="AA619" s="203">
        <f t="shared" si="160"/>
        <v>0</v>
      </c>
      <c r="AB619" s="203">
        <f>IF($AA$1690&lt;85,AA619,AA619-(AA619*#REF!))</f>
        <v>0</v>
      </c>
      <c r="AC619" s="58">
        <f t="shared" si="148"/>
        <v>5.5E-2</v>
      </c>
      <c r="AD619" s="203">
        <f t="shared" si="161"/>
        <v>0</v>
      </c>
      <c r="AE619" s="203">
        <f t="shared" si="162"/>
        <v>0</v>
      </c>
    </row>
    <row r="620" spans="1:31" s="283" customFormat="1" x14ac:dyDescent="0.2">
      <c r="A620" s="126">
        <v>9782745971852</v>
      </c>
      <c r="B620" s="127">
        <v>33</v>
      </c>
      <c r="C620" s="65" t="s">
        <v>785</v>
      </c>
      <c r="D620" s="65" t="s">
        <v>1038</v>
      </c>
      <c r="E620" s="86" t="s">
        <v>1058</v>
      </c>
      <c r="F620" s="86"/>
      <c r="G620" s="65" t="s">
        <v>1067</v>
      </c>
      <c r="H620" s="67">
        <f>VLOOKUP(A620,'02.12.2025'!$A$1:$D$5148,3,FALSE)</f>
        <v>203</v>
      </c>
      <c r="I620" s="67"/>
      <c r="J620" s="67">
        <v>300</v>
      </c>
      <c r="K620" s="128"/>
      <c r="L620" s="128"/>
      <c r="M620" s="128">
        <v>41885</v>
      </c>
      <c r="N620" s="129"/>
      <c r="O620" s="130">
        <v>9782745971852</v>
      </c>
      <c r="P620" s="68" t="s">
        <v>1068</v>
      </c>
      <c r="Q620" s="68">
        <v>6522248</v>
      </c>
      <c r="R620" s="131">
        <v>5.2</v>
      </c>
      <c r="S620" s="131">
        <f t="shared" si="153"/>
        <v>4.9289099526066353</v>
      </c>
      <c r="T620" s="257">
        <v>5.5E-2</v>
      </c>
      <c r="U620" s="68"/>
      <c r="V620" s="131">
        <f t="shared" si="149"/>
        <v>0</v>
      </c>
      <c r="W620" s="131">
        <f t="shared" si="147"/>
        <v>0</v>
      </c>
      <c r="X620" s="131"/>
      <c r="Y620" s="131"/>
      <c r="Z620" s="131"/>
      <c r="AA620" s="203">
        <f t="shared" si="160"/>
        <v>0</v>
      </c>
      <c r="AB620" s="203">
        <f>IF($AA$1690&lt;85,AA620,AA620-(AA620*#REF!))</f>
        <v>0</v>
      </c>
      <c r="AC620" s="58">
        <f t="shared" si="148"/>
        <v>5.5E-2</v>
      </c>
      <c r="AD620" s="203">
        <f t="shared" si="161"/>
        <v>0</v>
      </c>
      <c r="AE620" s="203">
        <f t="shared" si="162"/>
        <v>0</v>
      </c>
    </row>
    <row r="621" spans="1:31" s="283" customFormat="1" x14ac:dyDescent="0.2">
      <c r="A621" s="126">
        <v>9782408020415</v>
      </c>
      <c r="B621" s="127">
        <v>33</v>
      </c>
      <c r="C621" s="65" t="s">
        <v>785</v>
      </c>
      <c r="D621" s="65" t="s">
        <v>1038</v>
      </c>
      <c r="E621" s="65" t="s">
        <v>1058</v>
      </c>
      <c r="F621" s="86"/>
      <c r="G621" s="65" t="s">
        <v>1069</v>
      </c>
      <c r="H621" s="67">
        <f>VLOOKUP(A621,'02.12.2025'!$A$1:$D$5148,3,FALSE)</f>
        <v>264</v>
      </c>
      <c r="I621" s="67"/>
      <c r="J621" s="67">
        <v>300</v>
      </c>
      <c r="K621" s="128"/>
      <c r="L621" s="128"/>
      <c r="M621" s="128">
        <v>44076</v>
      </c>
      <c r="N621" s="129"/>
      <c r="O621" s="130">
        <v>9782408020415</v>
      </c>
      <c r="P621" s="68" t="s">
        <v>1070</v>
      </c>
      <c r="Q621" s="68">
        <v>4648251</v>
      </c>
      <c r="R621" s="131">
        <v>5.2</v>
      </c>
      <c r="S621" s="131">
        <f t="shared" si="153"/>
        <v>4.9289099526066353</v>
      </c>
      <c r="T621" s="257">
        <v>5.5E-2</v>
      </c>
      <c r="U621" s="68"/>
      <c r="V621" s="131">
        <f t="shared" si="149"/>
        <v>0</v>
      </c>
      <c r="W621" s="131">
        <f t="shared" si="147"/>
        <v>0</v>
      </c>
      <c r="X621" s="131"/>
      <c r="Y621" s="131"/>
      <c r="Z621" s="131"/>
      <c r="AA621" s="203">
        <f t="shared" si="160"/>
        <v>0</v>
      </c>
      <c r="AB621" s="203">
        <f>IF($AA$1690&lt;85,AA621,AA621-(AA621*#REF!))</f>
        <v>0</v>
      </c>
      <c r="AC621" s="58">
        <f t="shared" si="148"/>
        <v>5.5E-2</v>
      </c>
      <c r="AD621" s="203">
        <f t="shared" si="161"/>
        <v>0</v>
      </c>
      <c r="AE621" s="203">
        <f t="shared" si="162"/>
        <v>0</v>
      </c>
    </row>
    <row r="622" spans="1:31" s="283" customFormat="1" x14ac:dyDescent="0.2">
      <c r="A622" s="126">
        <v>9782408024499</v>
      </c>
      <c r="B622" s="127">
        <v>33</v>
      </c>
      <c r="C622" s="65" t="s">
        <v>785</v>
      </c>
      <c r="D622" s="65" t="s">
        <v>1038</v>
      </c>
      <c r="E622" s="65" t="s">
        <v>1058</v>
      </c>
      <c r="F622" s="86"/>
      <c r="G622" s="65" t="s">
        <v>1071</v>
      </c>
      <c r="H622" s="67">
        <f>VLOOKUP(A622,'02.12.2025'!$A$1:$D$5148,3,FALSE)</f>
        <v>259</v>
      </c>
      <c r="I622" s="67"/>
      <c r="J622" s="67">
        <v>300</v>
      </c>
      <c r="K622" s="128"/>
      <c r="L622" s="128"/>
      <c r="M622" s="128">
        <v>44363</v>
      </c>
      <c r="N622" s="129"/>
      <c r="O622" s="130">
        <v>9782408024499</v>
      </c>
      <c r="P622" s="68" t="s">
        <v>1072</v>
      </c>
      <c r="Q622" s="68">
        <v>8036783</v>
      </c>
      <c r="R622" s="131">
        <v>5.2</v>
      </c>
      <c r="S622" s="131">
        <f t="shared" si="153"/>
        <v>4.9289099526066353</v>
      </c>
      <c r="T622" s="257">
        <v>5.5E-2</v>
      </c>
      <c r="U622" s="68"/>
      <c r="V622" s="131">
        <f t="shared" si="149"/>
        <v>0</v>
      </c>
      <c r="W622" s="131">
        <f t="shared" si="147"/>
        <v>0</v>
      </c>
      <c r="X622" s="131"/>
      <c r="Y622" s="131"/>
      <c r="Z622" s="131"/>
      <c r="AA622" s="203">
        <f t="shared" si="160"/>
        <v>0</v>
      </c>
      <c r="AB622" s="203">
        <f>IF($AA$1690&lt;85,AA622,AA622-(AA622*#REF!))</f>
        <v>0</v>
      </c>
      <c r="AC622" s="58">
        <f t="shared" si="148"/>
        <v>5.5E-2</v>
      </c>
      <c r="AD622" s="203">
        <f t="shared" si="161"/>
        <v>0</v>
      </c>
      <c r="AE622" s="203">
        <f t="shared" si="162"/>
        <v>0</v>
      </c>
    </row>
    <row r="623" spans="1:31" s="283" customFormat="1" x14ac:dyDescent="0.2">
      <c r="A623" s="126">
        <v>9782408022501</v>
      </c>
      <c r="B623" s="127">
        <v>33</v>
      </c>
      <c r="C623" s="65" t="s">
        <v>785</v>
      </c>
      <c r="D623" s="65" t="s">
        <v>1038</v>
      </c>
      <c r="E623" s="86" t="s">
        <v>1058</v>
      </c>
      <c r="F623" s="86"/>
      <c r="G623" s="65" t="s">
        <v>1073</v>
      </c>
      <c r="H623" s="67">
        <f>VLOOKUP(A623,'02.12.2025'!$A$1:$D$5148,3,FALSE)</f>
        <v>102</v>
      </c>
      <c r="I623" s="67"/>
      <c r="J623" s="67">
        <v>300</v>
      </c>
      <c r="K623" s="128"/>
      <c r="L623" s="128"/>
      <c r="M623" s="128">
        <v>44111</v>
      </c>
      <c r="N623" s="129"/>
      <c r="O623" s="130">
        <v>9782408022501</v>
      </c>
      <c r="P623" s="68" t="s">
        <v>1074</v>
      </c>
      <c r="Q623" s="68">
        <v>5818330</v>
      </c>
      <c r="R623" s="131">
        <v>5.2</v>
      </c>
      <c r="S623" s="131">
        <f t="shared" si="153"/>
        <v>4.9289099526066353</v>
      </c>
      <c r="T623" s="257">
        <v>5.5E-2</v>
      </c>
      <c r="U623" s="68"/>
      <c r="V623" s="131">
        <f t="shared" si="149"/>
        <v>0</v>
      </c>
      <c r="W623" s="131">
        <f t="shared" si="147"/>
        <v>0</v>
      </c>
      <c r="X623" s="131"/>
      <c r="Y623" s="131"/>
      <c r="Z623" s="131"/>
      <c r="AA623" s="203">
        <f t="shared" si="160"/>
        <v>0</v>
      </c>
      <c r="AB623" s="203">
        <f>IF($AA$1690&lt;85,AA623,AA623-(AA623*#REF!))</f>
        <v>0</v>
      </c>
      <c r="AC623" s="58">
        <f t="shared" si="148"/>
        <v>5.5E-2</v>
      </c>
      <c r="AD623" s="203">
        <f t="shared" si="161"/>
        <v>0</v>
      </c>
      <c r="AE623" s="203">
        <f t="shared" si="162"/>
        <v>0</v>
      </c>
    </row>
    <row r="624" spans="1:31" s="283" customFormat="1" x14ac:dyDescent="0.2">
      <c r="A624" s="126">
        <v>9782408034979</v>
      </c>
      <c r="B624" s="127">
        <v>33</v>
      </c>
      <c r="C624" s="65" t="s">
        <v>785</v>
      </c>
      <c r="D624" s="65" t="s">
        <v>1038</v>
      </c>
      <c r="E624" s="86" t="s">
        <v>1058</v>
      </c>
      <c r="F624" s="86"/>
      <c r="G624" s="65" t="s">
        <v>1075</v>
      </c>
      <c r="H624" s="67">
        <f>VLOOKUP(A624,'02.12.2025'!$A$1:$D$5148,3,FALSE)</f>
        <v>626</v>
      </c>
      <c r="I624" s="67"/>
      <c r="J624" s="67">
        <v>300</v>
      </c>
      <c r="K624" s="128"/>
      <c r="L624" s="128"/>
      <c r="M624" s="128">
        <v>44965</v>
      </c>
      <c r="N624" s="129"/>
      <c r="O624" s="130">
        <v>9782408034979</v>
      </c>
      <c r="P624" s="68" t="s">
        <v>1076</v>
      </c>
      <c r="Q624" s="68">
        <v>8568368</v>
      </c>
      <c r="R624" s="131">
        <v>5.2</v>
      </c>
      <c r="S624" s="131">
        <f t="shared" si="153"/>
        <v>4.9289099526066353</v>
      </c>
      <c r="T624" s="257">
        <v>5.5E-2</v>
      </c>
      <c r="U624" s="68"/>
      <c r="V624" s="131">
        <f t="shared" si="149"/>
        <v>0</v>
      </c>
      <c r="W624" s="131">
        <f t="shared" si="147"/>
        <v>0</v>
      </c>
      <c r="X624" s="131"/>
      <c r="Y624" s="131"/>
      <c r="Z624" s="131"/>
      <c r="AA624" s="203">
        <f t="shared" si="160"/>
        <v>0</v>
      </c>
      <c r="AB624" s="203">
        <f>IF($AA$1690&lt;85,AA624,AA624-(AA624*#REF!))</f>
        <v>0</v>
      </c>
      <c r="AC624" s="58">
        <f t="shared" si="148"/>
        <v>5.5E-2</v>
      </c>
      <c r="AD624" s="203">
        <f t="shared" si="161"/>
        <v>0</v>
      </c>
      <c r="AE624" s="203">
        <f t="shared" si="162"/>
        <v>0</v>
      </c>
    </row>
    <row r="625" spans="1:31" s="283" customFormat="1" x14ac:dyDescent="0.2">
      <c r="A625" s="126">
        <v>9782408046132</v>
      </c>
      <c r="B625" s="127">
        <v>33</v>
      </c>
      <c r="C625" s="65" t="s">
        <v>785</v>
      </c>
      <c r="D625" s="65" t="s">
        <v>1038</v>
      </c>
      <c r="E625" s="86" t="s">
        <v>1058</v>
      </c>
      <c r="F625" s="86"/>
      <c r="G625" s="65" t="s">
        <v>1077</v>
      </c>
      <c r="H625" s="67">
        <f>VLOOKUP(A625,'02.12.2025'!$A$1:$D$5148,3,FALSE)</f>
        <v>1225</v>
      </c>
      <c r="I625" s="67"/>
      <c r="J625" s="67">
        <v>200</v>
      </c>
      <c r="K625" s="128"/>
      <c r="L625" s="128"/>
      <c r="M625" s="128">
        <v>45448</v>
      </c>
      <c r="N625" s="129"/>
      <c r="O625" s="130">
        <v>9782408046132</v>
      </c>
      <c r="P625" s="68" t="s">
        <v>1078</v>
      </c>
      <c r="Q625" s="68">
        <v>3618391</v>
      </c>
      <c r="R625" s="131">
        <v>5.2</v>
      </c>
      <c r="S625" s="131">
        <f t="shared" si="153"/>
        <v>4.9289099526066353</v>
      </c>
      <c r="T625" s="257">
        <v>5.5E-2</v>
      </c>
      <c r="U625" s="68"/>
      <c r="V625" s="131">
        <f t="shared" si="149"/>
        <v>0</v>
      </c>
      <c r="W625" s="131">
        <f t="shared" si="147"/>
        <v>0</v>
      </c>
      <c r="X625" s="131"/>
      <c r="Y625" s="131"/>
      <c r="Z625" s="131"/>
      <c r="AA625" s="147">
        <f t="shared" si="160"/>
        <v>0</v>
      </c>
      <c r="AB625" s="147">
        <f>IF($AA$1690&lt;85,AA625,AA625-(AA625*#REF!))</f>
        <v>0</v>
      </c>
      <c r="AC625" s="148">
        <f t="shared" si="148"/>
        <v>5.5E-2</v>
      </c>
      <c r="AD625" s="147">
        <f t="shared" si="161"/>
        <v>0</v>
      </c>
      <c r="AE625" s="147">
        <f t="shared" si="162"/>
        <v>0</v>
      </c>
    </row>
    <row r="626" spans="1:31" s="283" customFormat="1" x14ac:dyDescent="0.2">
      <c r="A626" s="126">
        <v>9782745977762</v>
      </c>
      <c r="B626" s="127">
        <v>34</v>
      </c>
      <c r="C626" s="65" t="s">
        <v>785</v>
      </c>
      <c r="D626" s="65" t="s">
        <v>1038</v>
      </c>
      <c r="E626" s="65" t="s">
        <v>1058</v>
      </c>
      <c r="F626" s="86"/>
      <c r="G626" s="65" t="s">
        <v>1079</v>
      </c>
      <c r="H626" s="67">
        <f>VLOOKUP(A626,'02.12.2025'!$A$1:$D$5148,3,FALSE)</f>
        <v>319</v>
      </c>
      <c r="I626" s="67"/>
      <c r="J626" s="67">
        <v>300</v>
      </c>
      <c r="K626" s="128"/>
      <c r="L626" s="128"/>
      <c r="M626" s="128">
        <v>42606</v>
      </c>
      <c r="N626" s="129"/>
      <c r="O626" s="130">
        <v>9782745977762</v>
      </c>
      <c r="P626" s="68" t="s">
        <v>1080</v>
      </c>
      <c r="Q626" s="68">
        <v>2255556</v>
      </c>
      <c r="R626" s="131">
        <v>5.2</v>
      </c>
      <c r="S626" s="131">
        <f t="shared" si="153"/>
        <v>4.9289099526066353</v>
      </c>
      <c r="T626" s="257">
        <v>5.5E-2</v>
      </c>
      <c r="U626" s="68"/>
      <c r="V626" s="131">
        <f t="shared" si="149"/>
        <v>0</v>
      </c>
      <c r="W626" s="131">
        <f t="shared" si="147"/>
        <v>0</v>
      </c>
      <c r="X626" s="131"/>
      <c r="Y626" s="131"/>
      <c r="Z626" s="131"/>
      <c r="AA626" s="203">
        <f t="shared" si="160"/>
        <v>0</v>
      </c>
      <c r="AB626" s="203">
        <f>IF($AA$1690&lt;85,AA626,AA626-(AA626*#REF!))</f>
        <v>0</v>
      </c>
      <c r="AC626" s="58">
        <f t="shared" si="148"/>
        <v>5.5E-2</v>
      </c>
      <c r="AD626" s="203">
        <f t="shared" si="161"/>
        <v>0</v>
      </c>
      <c r="AE626" s="203">
        <f t="shared" si="162"/>
        <v>0</v>
      </c>
    </row>
    <row r="627" spans="1:31" s="283" customFormat="1" x14ac:dyDescent="0.2">
      <c r="A627" s="126">
        <v>9782408015633</v>
      </c>
      <c r="B627" s="127">
        <v>34</v>
      </c>
      <c r="C627" s="65" t="s">
        <v>785</v>
      </c>
      <c r="D627" s="65" t="s">
        <v>1038</v>
      </c>
      <c r="E627" s="65" t="s">
        <v>1058</v>
      </c>
      <c r="F627" s="86"/>
      <c r="G627" s="65" t="s">
        <v>1081</v>
      </c>
      <c r="H627" s="67">
        <f>VLOOKUP(A627,'02.12.2025'!$A$1:$D$5148,3,FALSE)</f>
        <v>144</v>
      </c>
      <c r="I627" s="67"/>
      <c r="J627" s="67">
        <v>300</v>
      </c>
      <c r="K627" s="128"/>
      <c r="L627" s="128"/>
      <c r="M627" s="128">
        <v>43775</v>
      </c>
      <c r="N627" s="129"/>
      <c r="O627" s="130">
        <v>9782408015633</v>
      </c>
      <c r="P627" s="68" t="s">
        <v>1082</v>
      </c>
      <c r="Q627" s="68">
        <v>6633254</v>
      </c>
      <c r="R627" s="131">
        <v>5.2</v>
      </c>
      <c r="S627" s="131">
        <f t="shared" si="153"/>
        <v>4.9289099526066353</v>
      </c>
      <c r="T627" s="257">
        <v>5.5E-2</v>
      </c>
      <c r="U627" s="68"/>
      <c r="V627" s="131">
        <f t="shared" si="149"/>
        <v>0</v>
      </c>
      <c r="W627" s="131">
        <f t="shared" si="147"/>
        <v>0</v>
      </c>
      <c r="X627" s="131"/>
      <c r="Y627" s="131"/>
      <c r="Z627" s="131"/>
      <c r="AA627" s="203">
        <f t="shared" si="160"/>
        <v>0</v>
      </c>
      <c r="AB627" s="203">
        <f>IF($AA$1690&lt;85,AA627,AA627-(AA627*#REF!))</f>
        <v>0</v>
      </c>
      <c r="AC627" s="58">
        <f t="shared" si="148"/>
        <v>5.5E-2</v>
      </c>
      <c r="AD627" s="203">
        <f t="shared" si="161"/>
        <v>0</v>
      </c>
      <c r="AE627" s="203">
        <f t="shared" si="162"/>
        <v>0</v>
      </c>
    </row>
    <row r="628" spans="1:31" s="283" customFormat="1" x14ac:dyDescent="0.2">
      <c r="A628" s="126">
        <v>9782745981639</v>
      </c>
      <c r="B628" s="127">
        <v>34</v>
      </c>
      <c r="C628" s="65" t="s">
        <v>785</v>
      </c>
      <c r="D628" s="65" t="s">
        <v>1038</v>
      </c>
      <c r="E628" s="65" t="s">
        <v>1058</v>
      </c>
      <c r="F628" s="86"/>
      <c r="G628" s="65" t="s">
        <v>1083</v>
      </c>
      <c r="H628" s="67">
        <f>VLOOKUP(A628,'02.12.2025'!$A$1:$D$5148,3,FALSE)</f>
        <v>88</v>
      </c>
      <c r="I628" s="67"/>
      <c r="J628" s="67">
        <v>300</v>
      </c>
      <c r="K628" s="128"/>
      <c r="L628" s="128"/>
      <c r="M628" s="128">
        <v>42746</v>
      </c>
      <c r="N628" s="129"/>
      <c r="O628" s="130">
        <v>9782745981639</v>
      </c>
      <c r="P628" s="68" t="s">
        <v>1084</v>
      </c>
      <c r="Q628" s="68">
        <v>1492074</v>
      </c>
      <c r="R628" s="131">
        <v>5.2</v>
      </c>
      <c r="S628" s="131">
        <f t="shared" si="153"/>
        <v>4.9289099526066353</v>
      </c>
      <c r="T628" s="257">
        <v>5.5E-2</v>
      </c>
      <c r="U628" s="68"/>
      <c r="V628" s="131">
        <f t="shared" si="149"/>
        <v>0</v>
      </c>
      <c r="W628" s="131">
        <f t="shared" si="147"/>
        <v>0</v>
      </c>
      <c r="X628" s="131"/>
      <c r="Y628" s="131"/>
      <c r="Z628" s="131"/>
      <c r="AA628" s="203">
        <f t="shared" si="160"/>
        <v>0</v>
      </c>
      <c r="AB628" s="203">
        <f>IF($AA$1690&lt;85,AA628,AA628-(AA628*#REF!))</f>
        <v>0</v>
      </c>
      <c r="AC628" s="58">
        <f t="shared" si="148"/>
        <v>5.5E-2</v>
      </c>
      <c r="AD628" s="203">
        <f t="shared" si="161"/>
        <v>0</v>
      </c>
      <c r="AE628" s="203">
        <f t="shared" si="162"/>
        <v>0</v>
      </c>
    </row>
    <row r="629" spans="1:31" s="283" customFormat="1" x14ac:dyDescent="0.2">
      <c r="A629" s="126">
        <v>9782745975744</v>
      </c>
      <c r="B629" s="127">
        <v>34</v>
      </c>
      <c r="C629" s="65" t="s">
        <v>785</v>
      </c>
      <c r="D629" s="65" t="s">
        <v>1038</v>
      </c>
      <c r="E629" s="65" t="s">
        <v>1058</v>
      </c>
      <c r="F629" s="86"/>
      <c r="G629" s="65" t="s">
        <v>1085</v>
      </c>
      <c r="H629" s="67">
        <f>VLOOKUP(A629,'02.12.2025'!$A$1:$D$5148,3,FALSE)</f>
        <v>966</v>
      </c>
      <c r="I629" s="67"/>
      <c r="J629" s="67">
        <v>300</v>
      </c>
      <c r="K629" s="128"/>
      <c r="L629" s="128"/>
      <c r="M629" s="128">
        <v>42438</v>
      </c>
      <c r="N629" s="129"/>
      <c r="O629" s="130">
        <v>9782745975744</v>
      </c>
      <c r="P629" s="68" t="s">
        <v>1086</v>
      </c>
      <c r="Q629" s="68">
        <v>1714408</v>
      </c>
      <c r="R629" s="131">
        <v>5.2</v>
      </c>
      <c r="S629" s="131">
        <f t="shared" si="153"/>
        <v>4.9289099526066353</v>
      </c>
      <c r="T629" s="257">
        <v>5.5E-2</v>
      </c>
      <c r="U629" s="68"/>
      <c r="V629" s="131">
        <f t="shared" si="149"/>
        <v>0</v>
      </c>
      <c r="W629" s="131">
        <f t="shared" si="147"/>
        <v>0</v>
      </c>
      <c r="X629" s="131"/>
      <c r="Y629" s="131"/>
      <c r="Z629" s="131"/>
      <c r="AA629" s="203">
        <f t="shared" si="160"/>
        <v>0</v>
      </c>
      <c r="AB629" s="203">
        <f>IF($AA$1690&lt;85,AA629,AA629-(AA629*#REF!))</f>
        <v>0</v>
      </c>
      <c r="AC629" s="58">
        <f t="shared" si="148"/>
        <v>5.5E-2</v>
      </c>
      <c r="AD629" s="203">
        <f t="shared" si="161"/>
        <v>0</v>
      </c>
      <c r="AE629" s="203">
        <f t="shared" si="162"/>
        <v>0</v>
      </c>
    </row>
    <row r="630" spans="1:31" s="283" customFormat="1" x14ac:dyDescent="0.2">
      <c r="A630" s="126">
        <v>9782408020774</v>
      </c>
      <c r="B630" s="127">
        <v>34</v>
      </c>
      <c r="C630" s="65" t="s">
        <v>785</v>
      </c>
      <c r="D630" s="65" t="s">
        <v>1038</v>
      </c>
      <c r="E630" s="65" t="s">
        <v>1058</v>
      </c>
      <c r="F630" s="86"/>
      <c r="G630" s="65" t="s">
        <v>1087</v>
      </c>
      <c r="H630" s="67">
        <f>VLOOKUP(A630,'02.12.2025'!$A$1:$D$5148,3,FALSE)</f>
        <v>554</v>
      </c>
      <c r="I630" s="67"/>
      <c r="J630" s="67">
        <v>300</v>
      </c>
      <c r="K630" s="128"/>
      <c r="L630" s="128"/>
      <c r="M630" s="128">
        <v>44076</v>
      </c>
      <c r="N630" s="129"/>
      <c r="O630" s="130">
        <v>9782408020774</v>
      </c>
      <c r="P630" s="68" t="s">
        <v>1088</v>
      </c>
      <c r="Q630" s="68">
        <v>5468674</v>
      </c>
      <c r="R630" s="131">
        <v>5.2</v>
      </c>
      <c r="S630" s="131">
        <f t="shared" si="153"/>
        <v>4.9289099526066353</v>
      </c>
      <c r="T630" s="257">
        <v>5.5E-2</v>
      </c>
      <c r="U630" s="68"/>
      <c r="V630" s="131">
        <f t="shared" si="149"/>
        <v>0</v>
      </c>
      <c r="W630" s="131">
        <f t="shared" si="147"/>
        <v>0</v>
      </c>
      <c r="X630" s="131"/>
      <c r="Y630" s="131"/>
      <c r="Z630" s="131"/>
      <c r="AA630" s="203">
        <f t="shared" si="160"/>
        <v>0</v>
      </c>
      <c r="AB630" s="203">
        <f>IF($AA$1690&lt;85,AA630,AA630-(AA630*#REF!))</f>
        <v>0</v>
      </c>
      <c r="AC630" s="58">
        <f t="shared" si="148"/>
        <v>5.5E-2</v>
      </c>
      <c r="AD630" s="203">
        <f t="shared" si="161"/>
        <v>0</v>
      </c>
      <c r="AE630" s="203">
        <f t="shared" si="162"/>
        <v>0</v>
      </c>
    </row>
    <row r="631" spans="1:31" s="283" customFormat="1" x14ac:dyDescent="0.2">
      <c r="A631" s="126">
        <v>9782408042035</v>
      </c>
      <c r="B631" s="127">
        <v>34</v>
      </c>
      <c r="C631" s="65" t="s">
        <v>785</v>
      </c>
      <c r="D631" s="65" t="s">
        <v>1038</v>
      </c>
      <c r="E631" s="65" t="s">
        <v>1058</v>
      </c>
      <c r="F631" s="86"/>
      <c r="G631" s="65" t="s">
        <v>1089</v>
      </c>
      <c r="H631" s="67">
        <f>VLOOKUP(A631,'02.12.2025'!$A$1:$D$5148,3,FALSE)</f>
        <v>817</v>
      </c>
      <c r="I631" s="67"/>
      <c r="J631" s="67">
        <v>300</v>
      </c>
      <c r="K631" s="128"/>
      <c r="L631" s="128"/>
      <c r="M631" s="128">
        <v>44867</v>
      </c>
      <c r="N631" s="129"/>
      <c r="O631" s="130">
        <v>9782408042035</v>
      </c>
      <c r="P631" s="68" t="s">
        <v>1090</v>
      </c>
      <c r="Q631" s="68">
        <v>6194228</v>
      </c>
      <c r="R631" s="131">
        <v>5.2</v>
      </c>
      <c r="S631" s="131">
        <f t="shared" si="153"/>
        <v>4.9289099526066353</v>
      </c>
      <c r="T631" s="257">
        <v>5.5E-2</v>
      </c>
      <c r="U631" s="68"/>
      <c r="V631" s="131">
        <f t="shared" si="149"/>
        <v>0</v>
      </c>
      <c r="W631" s="131">
        <f t="shared" si="147"/>
        <v>0</v>
      </c>
      <c r="X631" s="131"/>
      <c r="Y631" s="131"/>
      <c r="Z631" s="131"/>
      <c r="AA631" s="203">
        <f t="shared" si="160"/>
        <v>0</v>
      </c>
      <c r="AB631" s="203">
        <f>IF($AA$1690&lt;85,AA631,AA631-(AA631*#REF!))</f>
        <v>0</v>
      </c>
      <c r="AC631" s="58">
        <f t="shared" si="148"/>
        <v>5.5E-2</v>
      </c>
      <c r="AD631" s="203">
        <f t="shared" si="161"/>
        <v>0</v>
      </c>
      <c r="AE631" s="203">
        <f t="shared" si="162"/>
        <v>0</v>
      </c>
    </row>
    <row r="632" spans="1:31" s="283" customFormat="1" x14ac:dyDescent="0.2">
      <c r="A632" s="126">
        <v>9782745971869</v>
      </c>
      <c r="B632" s="127">
        <v>34</v>
      </c>
      <c r="C632" s="65" t="s">
        <v>785</v>
      </c>
      <c r="D632" s="65" t="s">
        <v>1038</v>
      </c>
      <c r="E632" s="86" t="s">
        <v>1058</v>
      </c>
      <c r="F632" s="86"/>
      <c r="G632" s="65" t="s">
        <v>1091</v>
      </c>
      <c r="H632" s="67">
        <f>VLOOKUP(A632,'02.12.2025'!$A$1:$D$5148,3,FALSE)</f>
        <v>35</v>
      </c>
      <c r="I632" s="67"/>
      <c r="J632" s="67">
        <v>300</v>
      </c>
      <c r="K632" s="128"/>
      <c r="L632" s="128"/>
      <c r="M632" s="128">
        <v>41885</v>
      </c>
      <c r="N632" s="129"/>
      <c r="O632" s="130">
        <v>9782745971869</v>
      </c>
      <c r="P632" s="68" t="s">
        <v>1092</v>
      </c>
      <c r="Q632" s="68">
        <v>6544470</v>
      </c>
      <c r="R632" s="131">
        <v>5.2</v>
      </c>
      <c r="S632" s="131">
        <f t="shared" si="153"/>
        <v>4.9289099526066353</v>
      </c>
      <c r="T632" s="257">
        <v>5.5E-2</v>
      </c>
      <c r="U632" s="68"/>
      <c r="V632" s="131">
        <f t="shared" si="149"/>
        <v>0</v>
      </c>
      <c r="W632" s="131">
        <f t="shared" si="147"/>
        <v>0</v>
      </c>
      <c r="X632" s="131"/>
      <c r="Y632" s="131"/>
      <c r="Z632" s="131"/>
      <c r="AA632" s="203">
        <f t="shared" si="160"/>
        <v>0</v>
      </c>
      <c r="AB632" s="203">
        <f>IF($AA$1690&lt;85,AA632,AA632-(AA632*#REF!))</f>
        <v>0</v>
      </c>
      <c r="AC632" s="58">
        <f t="shared" si="148"/>
        <v>5.5E-2</v>
      </c>
      <c r="AD632" s="203">
        <f t="shared" si="161"/>
        <v>0</v>
      </c>
      <c r="AE632" s="203">
        <f t="shared" si="162"/>
        <v>0</v>
      </c>
    </row>
    <row r="633" spans="1:31" s="283" customFormat="1" x14ac:dyDescent="0.2">
      <c r="A633" s="126">
        <v>9782745984661</v>
      </c>
      <c r="B633" s="127">
        <v>34</v>
      </c>
      <c r="C633" s="65" t="s">
        <v>785</v>
      </c>
      <c r="D633" s="65" t="s">
        <v>1038</v>
      </c>
      <c r="E633" s="65" t="s">
        <v>1058</v>
      </c>
      <c r="F633" s="86"/>
      <c r="G633" s="65" t="s">
        <v>1093</v>
      </c>
      <c r="H633" s="67">
        <f>VLOOKUP(A633,'02.12.2025'!$A$1:$D$5148,3,FALSE)</f>
        <v>86</v>
      </c>
      <c r="I633" s="67"/>
      <c r="J633" s="67">
        <v>300</v>
      </c>
      <c r="K633" s="128"/>
      <c r="L633" s="128"/>
      <c r="M633" s="128">
        <v>42802</v>
      </c>
      <c r="N633" s="129"/>
      <c r="O633" s="130">
        <v>9782745984661</v>
      </c>
      <c r="P633" s="68" t="s">
        <v>1094</v>
      </c>
      <c r="Q633" s="68">
        <v>5014213</v>
      </c>
      <c r="R633" s="131">
        <v>5.2</v>
      </c>
      <c r="S633" s="131">
        <f t="shared" si="153"/>
        <v>4.9289099526066353</v>
      </c>
      <c r="T633" s="257">
        <v>5.5E-2</v>
      </c>
      <c r="U633" s="68"/>
      <c r="V633" s="131">
        <f t="shared" si="149"/>
        <v>0</v>
      </c>
      <c r="W633" s="131">
        <f t="shared" si="147"/>
        <v>0</v>
      </c>
      <c r="X633" s="131"/>
      <c r="Y633" s="131"/>
      <c r="Z633" s="131"/>
      <c r="AA633" s="203">
        <f t="shared" si="160"/>
        <v>0</v>
      </c>
      <c r="AB633" s="203">
        <f>IF($AA$1690&lt;85,AA633,AA633-(AA633*#REF!))</f>
        <v>0</v>
      </c>
      <c r="AC633" s="58">
        <f t="shared" si="148"/>
        <v>5.5E-2</v>
      </c>
      <c r="AD633" s="203">
        <f t="shared" si="161"/>
        <v>0</v>
      </c>
      <c r="AE633" s="203">
        <f t="shared" si="162"/>
        <v>0</v>
      </c>
    </row>
    <row r="634" spans="1:31" s="283" customFormat="1" x14ac:dyDescent="0.2">
      <c r="A634" s="126">
        <v>9782745971890</v>
      </c>
      <c r="B634" s="127">
        <v>34</v>
      </c>
      <c r="C634" s="65" t="s">
        <v>785</v>
      </c>
      <c r="D634" s="65" t="s">
        <v>1038</v>
      </c>
      <c r="E634" s="65" t="s">
        <v>1058</v>
      </c>
      <c r="F634" s="86"/>
      <c r="G634" s="65" t="s">
        <v>1095</v>
      </c>
      <c r="H634" s="67">
        <f>VLOOKUP(A634,'02.12.2025'!$A$1:$D$5148,3,FALSE)</f>
        <v>36</v>
      </c>
      <c r="I634" s="67"/>
      <c r="J634" s="67">
        <v>300</v>
      </c>
      <c r="K634" s="128"/>
      <c r="L634" s="128"/>
      <c r="M634" s="128">
        <v>41885</v>
      </c>
      <c r="N634" s="129"/>
      <c r="O634" s="130">
        <v>9782745971890</v>
      </c>
      <c r="P634" s="68" t="s">
        <v>1096</v>
      </c>
      <c r="Q634" s="68">
        <v>8955578</v>
      </c>
      <c r="R634" s="131">
        <v>5.2</v>
      </c>
      <c r="S634" s="131">
        <f t="shared" si="153"/>
        <v>4.9289099526066353</v>
      </c>
      <c r="T634" s="257">
        <v>5.5E-2</v>
      </c>
      <c r="U634" s="68"/>
      <c r="V634" s="131">
        <f t="shared" si="149"/>
        <v>0</v>
      </c>
      <c r="W634" s="131">
        <f t="shared" si="147"/>
        <v>0</v>
      </c>
      <c r="X634" s="131"/>
      <c r="Y634" s="131"/>
      <c r="Z634" s="131"/>
      <c r="AA634" s="203">
        <f t="shared" si="160"/>
        <v>0</v>
      </c>
      <c r="AB634" s="203">
        <f>IF($AA$1690&lt;85,AA634,AA634-(AA634*#REF!))</f>
        <v>0</v>
      </c>
      <c r="AC634" s="58">
        <f t="shared" si="148"/>
        <v>5.5E-2</v>
      </c>
      <c r="AD634" s="203">
        <f t="shared" si="161"/>
        <v>0</v>
      </c>
      <c r="AE634" s="203">
        <f t="shared" si="162"/>
        <v>0</v>
      </c>
    </row>
    <row r="635" spans="1:31" s="283" customFormat="1" x14ac:dyDescent="0.2">
      <c r="A635" s="126">
        <v>9782408023287</v>
      </c>
      <c r="B635" s="127">
        <v>34</v>
      </c>
      <c r="C635" s="65" t="s">
        <v>785</v>
      </c>
      <c r="D635" s="65" t="s">
        <v>1038</v>
      </c>
      <c r="E635" s="65" t="s">
        <v>1058</v>
      </c>
      <c r="F635" s="86"/>
      <c r="G635" s="65" t="s">
        <v>1097</v>
      </c>
      <c r="H635" s="67">
        <f>VLOOKUP(A635,'02.12.2025'!$A$1:$D$5148,3,FALSE)</f>
        <v>680</v>
      </c>
      <c r="I635" s="67"/>
      <c r="J635" s="67">
        <v>300</v>
      </c>
      <c r="K635" s="128"/>
      <c r="L635" s="128"/>
      <c r="M635" s="128">
        <v>44349</v>
      </c>
      <c r="N635" s="129"/>
      <c r="O635" s="130">
        <v>9782408023287</v>
      </c>
      <c r="P635" s="68" t="s">
        <v>1098</v>
      </c>
      <c r="Q635" s="68">
        <v>6211904</v>
      </c>
      <c r="R635" s="131">
        <v>5.2</v>
      </c>
      <c r="S635" s="131">
        <f t="shared" si="153"/>
        <v>4.9289099526066353</v>
      </c>
      <c r="T635" s="257">
        <v>5.5E-2</v>
      </c>
      <c r="U635" s="68"/>
      <c r="V635" s="131">
        <f t="shared" si="149"/>
        <v>0</v>
      </c>
      <c r="W635" s="131">
        <f t="shared" si="147"/>
        <v>0</v>
      </c>
      <c r="X635" s="131"/>
      <c r="Y635" s="131"/>
      <c r="Z635" s="131"/>
      <c r="AA635" s="203">
        <f t="shared" si="160"/>
        <v>0</v>
      </c>
      <c r="AB635" s="203">
        <f>IF($AA$1690&lt;85,AA635,AA635-(AA635*#REF!))</f>
        <v>0</v>
      </c>
      <c r="AC635" s="58">
        <f t="shared" si="148"/>
        <v>5.5E-2</v>
      </c>
      <c r="AD635" s="203">
        <f t="shared" si="161"/>
        <v>0</v>
      </c>
      <c r="AE635" s="203">
        <f t="shared" si="162"/>
        <v>0</v>
      </c>
    </row>
    <row r="636" spans="1:31" s="288" customFormat="1" x14ac:dyDescent="0.2">
      <c r="A636" s="132">
        <v>9782745981653</v>
      </c>
      <c r="B636" s="133">
        <v>34</v>
      </c>
      <c r="C636" s="134" t="s">
        <v>785</v>
      </c>
      <c r="D636" s="134" t="s">
        <v>1038</v>
      </c>
      <c r="E636" s="134" t="s">
        <v>1058</v>
      </c>
      <c r="F636" s="135"/>
      <c r="G636" s="134" t="s">
        <v>1099</v>
      </c>
      <c r="H636" s="136">
        <f>VLOOKUP(A636,'02.12.2025'!$A$1:$D$5148,3,FALSE)</f>
        <v>0</v>
      </c>
      <c r="I636" s="136" t="s">
        <v>191</v>
      </c>
      <c r="J636" s="136">
        <v>700</v>
      </c>
      <c r="K636" s="137"/>
      <c r="L636" s="137"/>
      <c r="M636" s="137">
        <v>42669</v>
      </c>
      <c r="N636" s="138"/>
      <c r="O636" s="139">
        <v>9782745981653</v>
      </c>
      <c r="P636" s="140" t="s">
        <v>1100</v>
      </c>
      <c r="Q636" s="140">
        <v>1492443</v>
      </c>
      <c r="R636" s="141">
        <v>5.2</v>
      </c>
      <c r="S636" s="141">
        <f t="shared" si="153"/>
        <v>4.9289099526066353</v>
      </c>
      <c r="T636" s="260">
        <v>5.5E-2</v>
      </c>
      <c r="U636" s="140"/>
      <c r="V636" s="141">
        <f t="shared" si="149"/>
        <v>0</v>
      </c>
      <c r="W636" s="141">
        <f t="shared" si="147"/>
        <v>0</v>
      </c>
      <c r="X636" s="141"/>
      <c r="Y636" s="141"/>
      <c r="Z636" s="141"/>
      <c r="AA636" s="203">
        <f t="shared" si="160"/>
        <v>0</v>
      </c>
      <c r="AB636" s="203">
        <f>IF($AA$1690&lt;85,AA636,AA636-(AA636*#REF!))</f>
        <v>0</v>
      </c>
      <c r="AC636" s="58">
        <f t="shared" si="148"/>
        <v>5.5E-2</v>
      </c>
      <c r="AD636" s="203">
        <f t="shared" si="161"/>
        <v>0</v>
      </c>
      <c r="AE636" s="203">
        <f t="shared" si="162"/>
        <v>0</v>
      </c>
    </row>
    <row r="637" spans="1:31" s="283" customFormat="1" x14ac:dyDescent="0.2">
      <c r="A637" s="126">
        <v>9782745996350</v>
      </c>
      <c r="B637" s="127">
        <v>34</v>
      </c>
      <c r="C637" s="65" t="s">
        <v>785</v>
      </c>
      <c r="D637" s="65" t="s">
        <v>1038</v>
      </c>
      <c r="E637" s="65" t="s">
        <v>1058</v>
      </c>
      <c r="F637" s="86"/>
      <c r="G637" s="65" t="s">
        <v>1101</v>
      </c>
      <c r="H637" s="67">
        <f>VLOOKUP(A637,'02.12.2025'!$A$1:$D$5148,3,FALSE)</f>
        <v>71</v>
      </c>
      <c r="I637" s="67"/>
      <c r="J637" s="67">
        <v>300</v>
      </c>
      <c r="K637" s="128"/>
      <c r="L637" s="128"/>
      <c r="M637" s="128">
        <v>43600</v>
      </c>
      <c r="N637" s="129"/>
      <c r="O637" s="130">
        <v>9782745996350</v>
      </c>
      <c r="P637" s="68" t="s">
        <v>1102</v>
      </c>
      <c r="Q637" s="68">
        <v>2343281</v>
      </c>
      <c r="R637" s="131">
        <v>5.2</v>
      </c>
      <c r="S637" s="131">
        <f t="shared" si="153"/>
        <v>4.9289099526066353</v>
      </c>
      <c r="T637" s="257">
        <v>5.5E-2</v>
      </c>
      <c r="U637" s="68"/>
      <c r="V637" s="131">
        <f t="shared" si="149"/>
        <v>0</v>
      </c>
      <c r="W637" s="131">
        <f t="shared" si="147"/>
        <v>0</v>
      </c>
      <c r="X637" s="131"/>
      <c r="Y637" s="131"/>
      <c r="Z637" s="131"/>
      <c r="AA637" s="203">
        <f t="shared" si="160"/>
        <v>0</v>
      </c>
      <c r="AB637" s="203">
        <f>IF($AA$1690&lt;85,AA637,AA637-(AA637*#REF!))</f>
        <v>0</v>
      </c>
      <c r="AC637" s="58">
        <f t="shared" si="148"/>
        <v>5.5E-2</v>
      </c>
      <c r="AD637" s="203">
        <f t="shared" si="161"/>
        <v>0</v>
      </c>
      <c r="AE637" s="203">
        <f t="shared" si="162"/>
        <v>0</v>
      </c>
    </row>
    <row r="638" spans="1:31" s="288" customFormat="1" x14ac:dyDescent="0.2">
      <c r="A638" s="132">
        <v>9782745971845</v>
      </c>
      <c r="B638" s="133">
        <v>34</v>
      </c>
      <c r="C638" s="134" t="s">
        <v>785</v>
      </c>
      <c r="D638" s="134" t="s">
        <v>1038</v>
      </c>
      <c r="E638" s="135" t="s">
        <v>1058</v>
      </c>
      <c r="F638" s="135"/>
      <c r="G638" s="134" t="s">
        <v>1103</v>
      </c>
      <c r="H638" s="136">
        <f>VLOOKUP(A638,'02.12.2025'!$A$1:$D$5148,3,FALSE)</f>
        <v>0</v>
      </c>
      <c r="I638" s="136" t="s">
        <v>191</v>
      </c>
      <c r="J638" s="136">
        <v>300</v>
      </c>
      <c r="K638" s="137"/>
      <c r="L638" s="137"/>
      <c r="M638" s="137">
        <v>41885</v>
      </c>
      <c r="N638" s="138"/>
      <c r="O638" s="139">
        <v>9782745971845</v>
      </c>
      <c r="P638" s="140" t="s">
        <v>1104</v>
      </c>
      <c r="Q638" s="140">
        <v>6511137</v>
      </c>
      <c r="R638" s="141">
        <v>5.2</v>
      </c>
      <c r="S638" s="141">
        <f t="shared" si="153"/>
        <v>4.9289099526066353</v>
      </c>
      <c r="T638" s="260">
        <v>5.5E-2</v>
      </c>
      <c r="U638" s="140"/>
      <c r="V638" s="141">
        <f t="shared" si="149"/>
        <v>0</v>
      </c>
      <c r="W638" s="141">
        <f t="shared" si="147"/>
        <v>0</v>
      </c>
      <c r="X638" s="141"/>
      <c r="Y638" s="141"/>
      <c r="Z638" s="141"/>
      <c r="AA638" s="203">
        <f t="shared" si="160"/>
        <v>0</v>
      </c>
      <c r="AB638" s="203">
        <f>IF($AA$1690&lt;85,AA638,AA638-(AA638*#REF!))</f>
        <v>0</v>
      </c>
      <c r="AC638" s="58">
        <f t="shared" si="148"/>
        <v>5.5E-2</v>
      </c>
      <c r="AD638" s="203">
        <f t="shared" si="161"/>
        <v>0</v>
      </c>
      <c r="AE638" s="203">
        <f t="shared" si="162"/>
        <v>0</v>
      </c>
    </row>
    <row r="639" spans="1:31" s="283" customFormat="1" x14ac:dyDescent="0.2">
      <c r="A639" s="126">
        <v>9782408035037</v>
      </c>
      <c r="B639" s="127">
        <v>34</v>
      </c>
      <c r="C639" s="65" t="s">
        <v>785</v>
      </c>
      <c r="D639" s="65" t="s">
        <v>1038</v>
      </c>
      <c r="E639" s="86" t="s">
        <v>1058</v>
      </c>
      <c r="F639" s="86"/>
      <c r="G639" s="65" t="s">
        <v>1105</v>
      </c>
      <c r="H639" s="67">
        <f>VLOOKUP(A639,'02.12.2025'!$A$1:$D$5148,3,FALSE)</f>
        <v>217</v>
      </c>
      <c r="I639" s="67"/>
      <c r="J639" s="67">
        <v>300</v>
      </c>
      <c r="K639" s="128"/>
      <c r="L639" s="128"/>
      <c r="M639" s="128">
        <v>44727</v>
      </c>
      <c r="N639" s="129"/>
      <c r="O639" s="130">
        <v>9782408035037</v>
      </c>
      <c r="P639" s="68" t="s">
        <v>1106</v>
      </c>
      <c r="Q639" s="68">
        <v>1258046</v>
      </c>
      <c r="R639" s="131">
        <v>5.2</v>
      </c>
      <c r="S639" s="131">
        <f t="shared" si="153"/>
        <v>4.9289099526066353</v>
      </c>
      <c r="T639" s="257">
        <v>5.5E-2</v>
      </c>
      <c r="U639" s="68"/>
      <c r="V639" s="131">
        <f t="shared" si="149"/>
        <v>0</v>
      </c>
      <c r="W639" s="131">
        <f t="shared" si="147"/>
        <v>0</v>
      </c>
      <c r="X639" s="131"/>
      <c r="Y639" s="131"/>
      <c r="Z639" s="131"/>
      <c r="AA639" s="203">
        <f t="shared" si="160"/>
        <v>0</v>
      </c>
      <c r="AB639" s="203">
        <f>IF($AA$1690&lt;85,AA639,AA639-(AA639*#REF!))</f>
        <v>0</v>
      </c>
      <c r="AC639" s="58">
        <f t="shared" si="148"/>
        <v>5.5E-2</v>
      </c>
      <c r="AD639" s="203">
        <f t="shared" si="161"/>
        <v>0</v>
      </c>
      <c r="AE639" s="203">
        <f t="shared" si="162"/>
        <v>0</v>
      </c>
    </row>
    <row r="640" spans="1:31" s="288" customFormat="1" x14ac:dyDescent="0.2">
      <c r="A640" s="132">
        <v>9782408003999</v>
      </c>
      <c r="B640" s="133">
        <v>34</v>
      </c>
      <c r="C640" s="134" t="s">
        <v>785</v>
      </c>
      <c r="D640" s="134" t="s">
        <v>1038</v>
      </c>
      <c r="E640" s="134" t="s">
        <v>1058</v>
      </c>
      <c r="F640" s="135"/>
      <c r="G640" s="134" t="s">
        <v>1107</v>
      </c>
      <c r="H640" s="136">
        <f>VLOOKUP(A640,'02.12.2025'!$A$1:$D$5148,3,FALSE)</f>
        <v>0</v>
      </c>
      <c r="I640" s="136" t="s">
        <v>191</v>
      </c>
      <c r="J640" s="136">
        <v>700</v>
      </c>
      <c r="K640" s="137"/>
      <c r="L640" s="137"/>
      <c r="M640" s="137">
        <v>43733</v>
      </c>
      <c r="N640" s="138"/>
      <c r="O640" s="139">
        <v>9782408003999</v>
      </c>
      <c r="P640" s="140" t="s">
        <v>1108</v>
      </c>
      <c r="Q640" s="140">
        <v>6826832</v>
      </c>
      <c r="R640" s="141">
        <v>5.2</v>
      </c>
      <c r="S640" s="141">
        <f t="shared" si="153"/>
        <v>4.9289099526066353</v>
      </c>
      <c r="T640" s="260">
        <v>5.5E-2</v>
      </c>
      <c r="U640" s="140"/>
      <c r="V640" s="141">
        <f t="shared" si="149"/>
        <v>0</v>
      </c>
      <c r="W640" s="141">
        <f t="shared" si="147"/>
        <v>0</v>
      </c>
      <c r="X640" s="141"/>
      <c r="Y640" s="141"/>
      <c r="Z640" s="141"/>
      <c r="AA640" s="203">
        <f t="shared" ref="AA640:AA695" si="163">W640/(1+AC640)</f>
        <v>0</v>
      </c>
      <c r="AB640" s="203">
        <f>IF($AA$1690&lt;85,AA640,AA640-(AA640*#REF!))</f>
        <v>0</v>
      </c>
      <c r="AC640" s="58">
        <f t="shared" si="148"/>
        <v>5.5E-2</v>
      </c>
      <c r="AD640" s="203">
        <f t="shared" si="161"/>
        <v>0</v>
      </c>
      <c r="AE640" s="203">
        <f t="shared" si="162"/>
        <v>0</v>
      </c>
    </row>
    <row r="641" spans="1:31" s="283" customFormat="1" x14ac:dyDescent="0.2">
      <c r="A641" s="126">
        <v>9782408034917</v>
      </c>
      <c r="B641" s="127">
        <v>34</v>
      </c>
      <c r="C641" s="65" t="s">
        <v>785</v>
      </c>
      <c r="D641" s="65" t="s">
        <v>1038</v>
      </c>
      <c r="E641" s="65" t="s">
        <v>1058</v>
      </c>
      <c r="F641" s="86"/>
      <c r="G641" s="65" t="s">
        <v>1109</v>
      </c>
      <c r="H641" s="67">
        <f>VLOOKUP(A641,'02.12.2025'!$A$1:$D$5148,3,FALSE)</f>
        <v>205</v>
      </c>
      <c r="I641" s="67"/>
      <c r="J641" s="67">
        <v>300</v>
      </c>
      <c r="K641" s="128"/>
      <c r="L641" s="128"/>
      <c r="M641" s="128">
        <v>44727</v>
      </c>
      <c r="N641" s="129"/>
      <c r="O641" s="130">
        <v>9782408034917</v>
      </c>
      <c r="P641" s="68" t="s">
        <v>1110</v>
      </c>
      <c r="Q641" s="68">
        <v>8490378</v>
      </c>
      <c r="R641" s="131">
        <v>5.2</v>
      </c>
      <c r="S641" s="131">
        <f t="shared" si="153"/>
        <v>4.9289099526066353</v>
      </c>
      <c r="T641" s="257">
        <v>5.5E-2</v>
      </c>
      <c r="U641" s="68"/>
      <c r="V641" s="131">
        <f t="shared" si="149"/>
        <v>0</v>
      </c>
      <c r="W641" s="131">
        <f t="shared" si="147"/>
        <v>0</v>
      </c>
      <c r="X641" s="131"/>
      <c r="Y641" s="131"/>
      <c r="Z641" s="131"/>
      <c r="AA641" s="203">
        <f t="shared" si="163"/>
        <v>0</v>
      </c>
      <c r="AB641" s="203">
        <f>IF($AA$1690&lt;85,AA641,AA641-(AA641*#REF!))</f>
        <v>0</v>
      </c>
      <c r="AC641" s="58">
        <f t="shared" si="148"/>
        <v>5.5E-2</v>
      </c>
      <c r="AD641" s="203">
        <f t="shared" si="161"/>
        <v>0</v>
      </c>
      <c r="AE641" s="203">
        <f t="shared" si="162"/>
        <v>0</v>
      </c>
    </row>
    <row r="642" spans="1:31" s="283" customFormat="1" x14ac:dyDescent="0.2">
      <c r="A642" s="126">
        <v>9782408019860</v>
      </c>
      <c r="B642" s="127">
        <v>34</v>
      </c>
      <c r="C642" s="65" t="s">
        <v>785</v>
      </c>
      <c r="D642" s="65" t="s">
        <v>1038</v>
      </c>
      <c r="E642" s="65" t="s">
        <v>1058</v>
      </c>
      <c r="F642" s="86"/>
      <c r="G642" s="65" t="s">
        <v>1111</v>
      </c>
      <c r="H642" s="67">
        <f>VLOOKUP(A642,'02.12.2025'!$A$1:$D$5148,3,FALSE)</f>
        <v>427</v>
      </c>
      <c r="I642" s="67"/>
      <c r="J642" s="67">
        <v>300</v>
      </c>
      <c r="K642" s="128"/>
      <c r="L642" s="128"/>
      <c r="M642" s="128">
        <v>44223</v>
      </c>
      <c r="N642" s="129"/>
      <c r="O642" s="130">
        <v>9782408019860</v>
      </c>
      <c r="P642" s="68" t="s">
        <v>1112</v>
      </c>
      <c r="Q642" s="68">
        <v>4227561</v>
      </c>
      <c r="R642" s="131">
        <v>5.2</v>
      </c>
      <c r="S642" s="131">
        <f t="shared" si="153"/>
        <v>4.9289099526066353</v>
      </c>
      <c r="T642" s="257">
        <v>5.5E-2</v>
      </c>
      <c r="U642" s="68"/>
      <c r="V642" s="131">
        <f t="shared" si="149"/>
        <v>0</v>
      </c>
      <c r="W642" s="131">
        <f t="shared" ref="W642:W705" si="164">R642*U642</f>
        <v>0</v>
      </c>
      <c r="X642" s="131"/>
      <c r="Y642" s="131"/>
      <c r="Z642" s="131"/>
      <c r="AA642" s="203">
        <f t="shared" si="163"/>
        <v>0</v>
      </c>
      <c r="AB642" s="203">
        <f>IF($AA$1690&lt;85,AA642,AA642-(AA642*#REF!))</f>
        <v>0</v>
      </c>
      <c r="AC642" s="58">
        <f t="shared" ref="AC642:AC705" si="165">IF(T642=5.5%,0.055,IF(T642=20%,0.2,IF(T642=2.1%,0.021)))</f>
        <v>5.5E-2</v>
      </c>
      <c r="AD642" s="203">
        <f t="shared" si="161"/>
        <v>0</v>
      </c>
      <c r="AE642" s="203">
        <f t="shared" si="162"/>
        <v>0</v>
      </c>
    </row>
    <row r="643" spans="1:31" s="288" customFormat="1" x14ac:dyDescent="0.2">
      <c r="A643" s="195">
        <v>9782408045081</v>
      </c>
      <c r="B643" s="196">
        <v>34</v>
      </c>
      <c r="C643" s="195" t="s">
        <v>785</v>
      </c>
      <c r="D643" s="197" t="s">
        <v>1038</v>
      </c>
      <c r="E643" s="197" t="s">
        <v>1058</v>
      </c>
      <c r="F643" s="197"/>
      <c r="G643" s="197" t="s">
        <v>1113</v>
      </c>
      <c r="H643" s="136">
        <f>VLOOKUP(A643,'02.12.2025'!$A$1:$D$5148,3,FALSE)</f>
        <v>0</v>
      </c>
      <c r="I643" s="199" t="s">
        <v>191</v>
      </c>
      <c r="J643" s="296">
        <v>300</v>
      </c>
      <c r="K643" s="198"/>
      <c r="L643" s="198"/>
      <c r="M643" s="198">
        <v>45203</v>
      </c>
      <c r="N643" s="198"/>
      <c r="O643" s="196">
        <v>9782408045081</v>
      </c>
      <c r="P643" s="199" t="s">
        <v>1114</v>
      </c>
      <c r="Q643" s="140">
        <v>2418142</v>
      </c>
      <c r="R643" s="200">
        <v>5.2</v>
      </c>
      <c r="S643" s="141">
        <f t="shared" si="153"/>
        <v>4.9289099526066353</v>
      </c>
      <c r="T643" s="260">
        <v>5.5E-2</v>
      </c>
      <c r="U643" s="197"/>
      <c r="V643" s="141">
        <f t="shared" si="149"/>
        <v>0</v>
      </c>
      <c r="W643" s="141">
        <f t="shared" si="164"/>
        <v>0</v>
      </c>
      <c r="X643" s="141"/>
      <c r="Y643" s="141"/>
      <c r="Z643" s="141"/>
      <c r="AA643" s="203">
        <f t="shared" si="163"/>
        <v>0</v>
      </c>
      <c r="AB643" s="203">
        <f>IF($AA$1690&lt;85,AA643,AA643-(AA643*#REF!))</f>
        <v>0</v>
      </c>
      <c r="AC643" s="58">
        <f t="shared" si="165"/>
        <v>5.5E-2</v>
      </c>
      <c r="AD643" s="203">
        <f t="shared" si="161"/>
        <v>0</v>
      </c>
      <c r="AE643" s="203">
        <f t="shared" si="162"/>
        <v>0</v>
      </c>
    </row>
    <row r="644" spans="1:31" s="283" customFormat="1" x14ac:dyDescent="0.2">
      <c r="A644" s="126">
        <v>9782745979612</v>
      </c>
      <c r="B644" s="127">
        <v>34</v>
      </c>
      <c r="C644" s="65" t="s">
        <v>785</v>
      </c>
      <c r="D644" s="65" t="s">
        <v>1038</v>
      </c>
      <c r="E644" s="65" t="s">
        <v>1058</v>
      </c>
      <c r="F644" s="86"/>
      <c r="G644" s="65" t="s">
        <v>1115</v>
      </c>
      <c r="H644" s="67">
        <f>VLOOKUP(A644,'02.12.2025'!$A$1:$D$5148,3,FALSE)</f>
        <v>749</v>
      </c>
      <c r="I644" s="67"/>
      <c r="J644" s="67">
        <v>300</v>
      </c>
      <c r="K644" s="128"/>
      <c r="L644" s="128"/>
      <c r="M644" s="128">
        <v>42606</v>
      </c>
      <c r="N644" s="129"/>
      <c r="O644" s="130">
        <v>9782745979612</v>
      </c>
      <c r="P644" s="68" t="s">
        <v>1116</v>
      </c>
      <c r="Q644" s="68">
        <v>7367420</v>
      </c>
      <c r="R644" s="131">
        <v>5.2</v>
      </c>
      <c r="S644" s="131">
        <f t="shared" si="153"/>
        <v>4.9289099526066353</v>
      </c>
      <c r="T644" s="257">
        <v>5.5E-2</v>
      </c>
      <c r="U644" s="68"/>
      <c r="V644" s="131">
        <f t="shared" si="149"/>
        <v>0</v>
      </c>
      <c r="W644" s="131">
        <f t="shared" si="164"/>
        <v>0</v>
      </c>
      <c r="X644" s="131"/>
      <c r="Y644" s="131"/>
      <c r="Z644" s="131"/>
      <c r="AA644" s="203">
        <f t="shared" si="163"/>
        <v>0</v>
      </c>
      <c r="AB644" s="203">
        <f>IF($AA$1690&lt;85,AA644,AA644-(AA644*#REF!))</f>
        <v>0</v>
      </c>
      <c r="AC644" s="58">
        <f t="shared" si="165"/>
        <v>5.5E-2</v>
      </c>
      <c r="AD644" s="203">
        <f t="shared" si="161"/>
        <v>0</v>
      </c>
      <c r="AE644" s="203">
        <f t="shared" si="162"/>
        <v>0</v>
      </c>
    </row>
    <row r="645" spans="1:31" s="283" customFormat="1" x14ac:dyDescent="0.2">
      <c r="A645" s="126">
        <v>9782408007508</v>
      </c>
      <c r="B645" s="127">
        <v>34</v>
      </c>
      <c r="C645" s="65" t="s">
        <v>785</v>
      </c>
      <c r="D645" s="65" t="s">
        <v>1038</v>
      </c>
      <c r="E645" s="65" t="s">
        <v>1058</v>
      </c>
      <c r="F645" s="86"/>
      <c r="G645" s="65" t="s">
        <v>1117</v>
      </c>
      <c r="H645" s="67">
        <f>VLOOKUP(A645,'02.12.2025'!$A$1:$D$5148,3,FALSE)</f>
        <v>165</v>
      </c>
      <c r="I645" s="67"/>
      <c r="J645" s="67">
        <v>300</v>
      </c>
      <c r="K645" s="128"/>
      <c r="L645" s="128"/>
      <c r="M645" s="128">
        <v>43411</v>
      </c>
      <c r="N645" s="129"/>
      <c r="O645" s="130">
        <v>9782408007508</v>
      </c>
      <c r="P645" s="68" t="s">
        <v>1118</v>
      </c>
      <c r="Q645" s="68">
        <v>4282415</v>
      </c>
      <c r="R645" s="131">
        <v>5.2</v>
      </c>
      <c r="S645" s="131">
        <f t="shared" si="153"/>
        <v>4.9289099526066353</v>
      </c>
      <c r="T645" s="257">
        <v>5.5E-2</v>
      </c>
      <c r="U645" s="68"/>
      <c r="V645" s="131">
        <f t="shared" si="149"/>
        <v>0</v>
      </c>
      <c r="W645" s="131">
        <f t="shared" si="164"/>
        <v>0</v>
      </c>
      <c r="X645" s="131"/>
      <c r="Y645" s="131"/>
      <c r="Z645" s="131"/>
      <c r="AA645" s="203">
        <f t="shared" si="163"/>
        <v>0</v>
      </c>
      <c r="AB645" s="203">
        <f>IF($AA$1690&lt;85,AA645,AA645-(AA645*#REF!))</f>
        <v>0</v>
      </c>
      <c r="AC645" s="58">
        <f t="shared" si="165"/>
        <v>5.5E-2</v>
      </c>
      <c r="AD645" s="203">
        <f t="shared" si="161"/>
        <v>0</v>
      </c>
      <c r="AE645" s="203">
        <f t="shared" si="162"/>
        <v>0</v>
      </c>
    </row>
    <row r="646" spans="1:31" s="283" customFormat="1" x14ac:dyDescent="0.2">
      <c r="A646" s="126">
        <v>9782408012502</v>
      </c>
      <c r="B646" s="127">
        <v>34</v>
      </c>
      <c r="C646" s="65" t="s">
        <v>785</v>
      </c>
      <c r="D646" s="65" t="s">
        <v>1038</v>
      </c>
      <c r="E646" s="65" t="s">
        <v>1058</v>
      </c>
      <c r="F646" s="86"/>
      <c r="G646" s="65" t="s">
        <v>1119</v>
      </c>
      <c r="H646" s="67">
        <f>VLOOKUP(A646,'02.12.2025'!$A$1:$D$5148,3,FALSE)</f>
        <v>166</v>
      </c>
      <c r="I646" s="67"/>
      <c r="J646" s="67">
        <v>300</v>
      </c>
      <c r="K646" s="128"/>
      <c r="L646" s="128"/>
      <c r="M646" s="128">
        <v>43852</v>
      </c>
      <c r="N646" s="129"/>
      <c r="O646" s="130">
        <v>9782408012502</v>
      </c>
      <c r="P646" s="68" t="s">
        <v>1120</v>
      </c>
      <c r="Q646" s="68">
        <v>7754106</v>
      </c>
      <c r="R646" s="131">
        <v>5.2</v>
      </c>
      <c r="S646" s="131">
        <f t="shared" si="153"/>
        <v>4.9289099526066353</v>
      </c>
      <c r="T646" s="257">
        <v>5.5E-2</v>
      </c>
      <c r="U646" s="68"/>
      <c r="V646" s="131">
        <f t="shared" si="149"/>
        <v>0</v>
      </c>
      <c r="W646" s="131">
        <f t="shared" si="164"/>
        <v>0</v>
      </c>
      <c r="X646" s="131"/>
      <c r="Y646" s="131"/>
      <c r="Z646" s="131"/>
      <c r="AA646" s="203">
        <f t="shared" si="163"/>
        <v>0</v>
      </c>
      <c r="AB646" s="203">
        <f>IF($AA$1690&lt;85,AA646,AA646-(AA646*#REF!))</f>
        <v>0</v>
      </c>
      <c r="AC646" s="58">
        <f t="shared" si="165"/>
        <v>5.5E-2</v>
      </c>
      <c r="AD646" s="203">
        <f t="shared" si="161"/>
        <v>0</v>
      </c>
      <c r="AE646" s="203">
        <f t="shared" si="162"/>
        <v>0</v>
      </c>
    </row>
    <row r="647" spans="1:31" s="287" customFormat="1" x14ac:dyDescent="0.2">
      <c r="A647" s="117">
        <v>9782408059118</v>
      </c>
      <c r="B647" s="118">
        <v>34</v>
      </c>
      <c r="C647" s="119" t="s">
        <v>913</v>
      </c>
      <c r="D647" s="119" t="s">
        <v>1038</v>
      </c>
      <c r="E647" s="119" t="s">
        <v>3450</v>
      </c>
      <c r="F647" s="120"/>
      <c r="G647" s="119" t="s">
        <v>3451</v>
      </c>
      <c r="H647" s="57">
        <f>VLOOKUP(A647,'02.12.2025'!$A$1:$D$5148,3,FALSE)</f>
        <v>794</v>
      </c>
      <c r="I647" s="57"/>
      <c r="J647" s="57">
        <v>200</v>
      </c>
      <c r="K647" s="121"/>
      <c r="L647" s="121"/>
      <c r="M647" s="121">
        <v>45889</v>
      </c>
      <c r="N647" s="122" t="s">
        <v>28</v>
      </c>
      <c r="O647" s="125">
        <v>9782408059118</v>
      </c>
      <c r="P647" s="123" t="s">
        <v>3452</v>
      </c>
      <c r="Q647" s="123">
        <v>6594845</v>
      </c>
      <c r="R647" s="124">
        <v>13.9</v>
      </c>
      <c r="S647" s="124">
        <f t="shared" si="153"/>
        <v>13.175355450236967</v>
      </c>
      <c r="T647" s="253">
        <v>5.5E-2</v>
      </c>
      <c r="U647" s="123"/>
      <c r="V647" s="124">
        <f t="shared" si="149"/>
        <v>0</v>
      </c>
      <c r="W647" s="124">
        <f t="shared" si="164"/>
        <v>0</v>
      </c>
      <c r="X647" s="124"/>
      <c r="Y647" s="124"/>
      <c r="Z647" s="124"/>
      <c r="AA647" s="203">
        <f t="shared" si="163"/>
        <v>0</v>
      </c>
      <c r="AB647" s="203">
        <f>IF($AA$1690&lt;85,AA647,AA647-(AA647*#REF!))</f>
        <v>0</v>
      </c>
      <c r="AC647" s="58">
        <f t="shared" si="165"/>
        <v>5.5E-2</v>
      </c>
      <c r="AD647" s="203">
        <f t="shared" ref="AD647:AD649" si="166">+AB647*AC647</f>
        <v>0</v>
      </c>
      <c r="AE647" s="203">
        <f t="shared" ref="AE647:AE649" si="167">+AB647+AD647</f>
        <v>0</v>
      </c>
    </row>
    <row r="648" spans="1:31" s="292" customFormat="1" x14ac:dyDescent="0.2">
      <c r="A648" s="96">
        <v>9782408059309</v>
      </c>
      <c r="B648" s="97">
        <v>34</v>
      </c>
      <c r="C648" s="98" t="s">
        <v>913</v>
      </c>
      <c r="D648" s="98" t="s">
        <v>1038</v>
      </c>
      <c r="E648" s="98" t="s">
        <v>3618</v>
      </c>
      <c r="F648" s="99"/>
      <c r="G648" s="98" t="s">
        <v>3619</v>
      </c>
      <c r="H648" s="66">
        <f>VLOOKUP(A648,'02.12.2025'!$A$1:$D$5148,3,FALSE)</f>
        <v>0</v>
      </c>
      <c r="I648" s="66"/>
      <c r="J648" s="66">
        <v>100</v>
      </c>
      <c r="K648" s="100"/>
      <c r="L648" s="100">
        <v>46029</v>
      </c>
      <c r="M648" s="100"/>
      <c r="N648" s="101" t="s">
        <v>28</v>
      </c>
      <c r="O648" s="102">
        <v>9782408059309</v>
      </c>
      <c r="P648" s="95" t="s">
        <v>3620</v>
      </c>
      <c r="Q648" s="95">
        <v>6863378</v>
      </c>
      <c r="R648" s="94">
        <v>12.9</v>
      </c>
      <c r="S648" s="94">
        <f t="shared" si="153"/>
        <v>12.227488151658768</v>
      </c>
      <c r="T648" s="254">
        <v>5.5E-2</v>
      </c>
      <c r="U648" s="95"/>
      <c r="V648" s="94">
        <f t="shared" ref="V648:V711" si="168">AA648</f>
        <v>0</v>
      </c>
      <c r="W648" s="94">
        <f t="shared" si="164"/>
        <v>0</v>
      </c>
      <c r="X648" s="94"/>
      <c r="Y648" s="94"/>
      <c r="Z648" s="94"/>
      <c r="AA648" s="203">
        <f t="shared" ref="AA648:AA649" si="169">W648/(1+AC648)</f>
        <v>0</v>
      </c>
      <c r="AB648" s="203">
        <f>IF($AA$1690&lt;85,AA648,AA648-(AA648*#REF!))</f>
        <v>0</v>
      </c>
      <c r="AC648" s="58">
        <f t="shared" si="165"/>
        <v>5.5E-2</v>
      </c>
      <c r="AD648" s="203">
        <f t="shared" si="166"/>
        <v>0</v>
      </c>
      <c r="AE648" s="203">
        <f t="shared" si="167"/>
        <v>0</v>
      </c>
    </row>
    <row r="649" spans="1:31" s="292" customFormat="1" x14ac:dyDescent="0.2">
      <c r="A649" s="96">
        <v>9782408059101</v>
      </c>
      <c r="B649" s="97">
        <v>34</v>
      </c>
      <c r="C649" s="98" t="s">
        <v>913</v>
      </c>
      <c r="D649" s="98" t="s">
        <v>1038</v>
      </c>
      <c r="E649" s="98" t="s">
        <v>3618</v>
      </c>
      <c r="F649" s="99"/>
      <c r="G649" s="98" t="s">
        <v>3621</v>
      </c>
      <c r="H649" s="66">
        <f>VLOOKUP(A649,'02.12.2025'!$A$1:$D$5148,3,FALSE)</f>
        <v>0</v>
      </c>
      <c r="I649" s="66"/>
      <c r="J649" s="66">
        <v>100</v>
      </c>
      <c r="K649" s="100"/>
      <c r="L649" s="100">
        <v>46029</v>
      </c>
      <c r="M649" s="100"/>
      <c r="N649" s="101" t="s">
        <v>28</v>
      </c>
      <c r="O649" s="102">
        <v>9782408059101</v>
      </c>
      <c r="P649" s="95" t="s">
        <v>3622</v>
      </c>
      <c r="Q649" s="95">
        <v>6595952</v>
      </c>
      <c r="R649" s="94">
        <v>12.9</v>
      </c>
      <c r="S649" s="94">
        <f t="shared" si="153"/>
        <v>12.227488151658768</v>
      </c>
      <c r="T649" s="254">
        <v>5.5E-2</v>
      </c>
      <c r="U649" s="95"/>
      <c r="V649" s="94">
        <f t="shared" si="168"/>
        <v>0</v>
      </c>
      <c r="W649" s="94">
        <f t="shared" si="164"/>
        <v>0</v>
      </c>
      <c r="X649" s="94"/>
      <c r="Y649" s="94"/>
      <c r="Z649" s="94"/>
      <c r="AA649" s="203">
        <f t="shared" si="169"/>
        <v>0</v>
      </c>
      <c r="AB649" s="203">
        <f>IF($AA$1690&lt;85,AA649,AA649-(AA649*#REF!))</f>
        <v>0</v>
      </c>
      <c r="AC649" s="58">
        <f t="shared" si="165"/>
        <v>5.5E-2</v>
      </c>
      <c r="AD649" s="203">
        <f t="shared" si="166"/>
        <v>0</v>
      </c>
      <c r="AE649" s="203">
        <f t="shared" si="167"/>
        <v>0</v>
      </c>
    </row>
    <row r="650" spans="1:31" s="283" customFormat="1" x14ac:dyDescent="0.2">
      <c r="A650" s="126">
        <v>9782408034290</v>
      </c>
      <c r="B650" s="127">
        <v>34</v>
      </c>
      <c r="C650" s="65" t="s">
        <v>913</v>
      </c>
      <c r="D650" s="65" t="s">
        <v>1038</v>
      </c>
      <c r="E650" s="65" t="s">
        <v>1049</v>
      </c>
      <c r="F650" s="86"/>
      <c r="G650" s="65" t="s">
        <v>1050</v>
      </c>
      <c r="H650" s="67">
        <f>VLOOKUP(A650,'02.12.2025'!$A$1:$D$5148,3,FALSE)</f>
        <v>271</v>
      </c>
      <c r="I650" s="67"/>
      <c r="J650" s="67">
        <v>300</v>
      </c>
      <c r="K650" s="128"/>
      <c r="L650" s="128"/>
      <c r="M650" s="128">
        <v>44580</v>
      </c>
      <c r="N650" s="129"/>
      <c r="O650" s="130">
        <v>9782408034290</v>
      </c>
      <c r="P650" s="68" t="s">
        <v>1051</v>
      </c>
      <c r="Q650" s="68">
        <v>8180118</v>
      </c>
      <c r="R650" s="131">
        <v>5.2</v>
      </c>
      <c r="S650" s="131">
        <f t="shared" si="153"/>
        <v>4.9289099526066353</v>
      </c>
      <c r="T650" s="257">
        <v>5.5E-2</v>
      </c>
      <c r="U650" s="68"/>
      <c r="V650" s="131">
        <f t="shared" si="168"/>
        <v>0</v>
      </c>
      <c r="W650" s="131">
        <f t="shared" si="164"/>
        <v>0</v>
      </c>
      <c r="X650" s="131"/>
      <c r="Y650" s="131"/>
      <c r="Z650" s="131"/>
      <c r="AA650" s="203">
        <f t="shared" si="163"/>
        <v>0</v>
      </c>
      <c r="AB650" s="203">
        <f>IF($AA$1690&lt;85,AA650,AA650-(AA650*#REF!))</f>
        <v>0</v>
      </c>
      <c r="AC650" s="58">
        <f t="shared" si="165"/>
        <v>5.5E-2</v>
      </c>
      <c r="AD650" s="203">
        <f t="shared" si="161"/>
        <v>0</v>
      </c>
      <c r="AE650" s="203">
        <f t="shared" si="162"/>
        <v>0</v>
      </c>
    </row>
    <row r="651" spans="1:31" s="283" customFormat="1" x14ac:dyDescent="0.2">
      <c r="A651" s="126">
        <v>9782408046088</v>
      </c>
      <c r="B651" s="127">
        <v>34</v>
      </c>
      <c r="C651" s="65" t="s">
        <v>913</v>
      </c>
      <c r="D651" s="65" t="s">
        <v>1038</v>
      </c>
      <c r="E651" s="86" t="s">
        <v>1048</v>
      </c>
      <c r="F651" s="86"/>
      <c r="G651" s="65" t="s">
        <v>1052</v>
      </c>
      <c r="H651" s="67">
        <f>VLOOKUP(A651,'02.12.2025'!$A$1:$D$5148,3,FALSE)</f>
        <v>912</v>
      </c>
      <c r="I651" s="67"/>
      <c r="J651" s="67">
        <v>300</v>
      </c>
      <c r="K651" s="128"/>
      <c r="L651" s="128"/>
      <c r="M651" s="128">
        <v>45091</v>
      </c>
      <c r="N651" s="129"/>
      <c r="O651" s="130">
        <v>9782408046088</v>
      </c>
      <c r="P651" s="68" t="s">
        <v>1053</v>
      </c>
      <c r="Q651" s="68">
        <v>3430906</v>
      </c>
      <c r="R651" s="131">
        <v>5.2</v>
      </c>
      <c r="S651" s="131">
        <f t="shared" si="153"/>
        <v>4.9289099526066353</v>
      </c>
      <c r="T651" s="257">
        <v>5.5E-2</v>
      </c>
      <c r="U651" s="68"/>
      <c r="V651" s="131">
        <f t="shared" si="168"/>
        <v>0</v>
      </c>
      <c r="W651" s="131">
        <f t="shared" si="164"/>
        <v>0</v>
      </c>
      <c r="X651" s="131"/>
      <c r="Y651" s="131"/>
      <c r="Z651" s="131"/>
      <c r="AA651" s="203">
        <f t="shared" si="163"/>
        <v>0</v>
      </c>
      <c r="AB651" s="203">
        <f>IF($AA$1690&lt;85,AA651,AA651-(AA651*#REF!))</f>
        <v>0</v>
      </c>
      <c r="AC651" s="58">
        <f t="shared" si="165"/>
        <v>5.5E-2</v>
      </c>
      <c r="AD651" s="203">
        <f t="shared" si="161"/>
        <v>0</v>
      </c>
      <c r="AE651" s="203">
        <f t="shared" si="162"/>
        <v>0</v>
      </c>
    </row>
    <row r="652" spans="1:31" s="283" customFormat="1" x14ac:dyDescent="0.2">
      <c r="A652" s="126">
        <v>9782408006785</v>
      </c>
      <c r="B652" s="127">
        <v>34</v>
      </c>
      <c r="C652" s="65" t="s">
        <v>913</v>
      </c>
      <c r="D652" s="65" t="s">
        <v>1038</v>
      </c>
      <c r="E652" s="65" t="s">
        <v>1049</v>
      </c>
      <c r="F652" s="86"/>
      <c r="G652" s="65" t="s">
        <v>1054</v>
      </c>
      <c r="H652" s="67">
        <f>VLOOKUP(A652,'02.12.2025'!$A$1:$D$5148,3,FALSE)</f>
        <v>114</v>
      </c>
      <c r="I652" s="67"/>
      <c r="J652" s="67">
        <v>300</v>
      </c>
      <c r="K652" s="128"/>
      <c r="L652" s="128"/>
      <c r="M652" s="128">
        <v>43369</v>
      </c>
      <c r="N652" s="129"/>
      <c r="O652" s="130">
        <v>9782408006785</v>
      </c>
      <c r="P652" s="68" t="s">
        <v>1055</v>
      </c>
      <c r="Q652" s="68">
        <v>2824368</v>
      </c>
      <c r="R652" s="131">
        <v>5.2</v>
      </c>
      <c r="S652" s="131">
        <f t="shared" si="153"/>
        <v>4.9289099526066353</v>
      </c>
      <c r="T652" s="257">
        <v>5.5E-2</v>
      </c>
      <c r="U652" s="68"/>
      <c r="V652" s="131">
        <f t="shared" si="168"/>
        <v>0</v>
      </c>
      <c r="W652" s="131">
        <f t="shared" si="164"/>
        <v>0</v>
      </c>
      <c r="X652" s="131"/>
      <c r="Y652" s="131"/>
      <c r="Z652" s="131"/>
      <c r="AA652" s="203">
        <f t="shared" si="163"/>
        <v>0</v>
      </c>
      <c r="AB652" s="203">
        <f>IF($AA$1690&lt;85,AA652,AA652-(AA652*#REF!))</f>
        <v>0</v>
      </c>
      <c r="AC652" s="58">
        <f t="shared" si="165"/>
        <v>5.5E-2</v>
      </c>
      <c r="AD652" s="203">
        <f t="shared" si="161"/>
        <v>0</v>
      </c>
      <c r="AE652" s="203">
        <f t="shared" si="162"/>
        <v>0</v>
      </c>
    </row>
    <row r="653" spans="1:31" s="283" customFormat="1" x14ac:dyDescent="0.2">
      <c r="A653" s="126">
        <v>9782408006068</v>
      </c>
      <c r="B653" s="127">
        <v>34</v>
      </c>
      <c r="C653" s="65" t="s">
        <v>913</v>
      </c>
      <c r="D653" s="65" t="s">
        <v>1038</v>
      </c>
      <c r="E653" s="65" t="s">
        <v>1049</v>
      </c>
      <c r="F653" s="86"/>
      <c r="G653" s="65" t="s">
        <v>1056</v>
      </c>
      <c r="H653" s="67">
        <f>VLOOKUP(A653,'02.12.2025'!$A$1:$D$5148,3,FALSE)</f>
        <v>64</v>
      </c>
      <c r="I653" s="67"/>
      <c r="J653" s="67">
        <v>300</v>
      </c>
      <c r="K653" s="128"/>
      <c r="L653" s="128"/>
      <c r="M653" s="128">
        <v>43369</v>
      </c>
      <c r="N653" s="129"/>
      <c r="O653" s="130">
        <v>9782408006068</v>
      </c>
      <c r="P653" s="68" t="s">
        <v>1057</v>
      </c>
      <c r="Q653" s="68">
        <v>2148001</v>
      </c>
      <c r="R653" s="131">
        <v>5.2</v>
      </c>
      <c r="S653" s="131">
        <f t="shared" si="153"/>
        <v>4.9289099526066353</v>
      </c>
      <c r="T653" s="257">
        <v>5.5E-2</v>
      </c>
      <c r="U653" s="68"/>
      <c r="V653" s="131">
        <f t="shared" si="168"/>
        <v>0</v>
      </c>
      <c r="W653" s="131">
        <f t="shared" si="164"/>
        <v>0</v>
      </c>
      <c r="X653" s="131"/>
      <c r="Y653" s="131"/>
      <c r="Z653" s="131"/>
      <c r="AA653" s="203">
        <f t="shared" si="163"/>
        <v>0</v>
      </c>
      <c r="AB653" s="203">
        <f>IF($AA$1690&lt;85,AA653,AA653-(AA653*#REF!))</f>
        <v>0</v>
      </c>
      <c r="AC653" s="58">
        <f t="shared" si="165"/>
        <v>5.5E-2</v>
      </c>
      <c r="AD653" s="203">
        <f t="shared" si="161"/>
        <v>0</v>
      </c>
      <c r="AE653" s="203">
        <f t="shared" si="162"/>
        <v>0</v>
      </c>
    </row>
    <row r="654" spans="1:31" s="283" customFormat="1" x14ac:dyDescent="0.2">
      <c r="A654" s="71">
        <v>9782408049409</v>
      </c>
      <c r="B654" s="72">
        <v>35</v>
      </c>
      <c r="C654" s="71" t="s">
        <v>913</v>
      </c>
      <c r="D654" s="73" t="s">
        <v>1038</v>
      </c>
      <c r="E654" s="73" t="s">
        <v>1121</v>
      </c>
      <c r="F654" s="73"/>
      <c r="G654" s="73" t="s">
        <v>1122</v>
      </c>
      <c r="H654" s="67">
        <f>VLOOKUP(A654,'02.12.2025'!$A$1:$D$5148,3,FALSE)</f>
        <v>1163</v>
      </c>
      <c r="I654" s="74"/>
      <c r="J654" s="67">
        <v>300</v>
      </c>
      <c r="K654" s="75"/>
      <c r="L654" s="75"/>
      <c r="M654" s="75">
        <v>45336</v>
      </c>
      <c r="N654" s="75"/>
      <c r="O654" s="72">
        <v>9782408049409</v>
      </c>
      <c r="P654" s="74" t="s">
        <v>1123</v>
      </c>
      <c r="Q654" s="68">
        <v>7990801</v>
      </c>
      <c r="R654" s="70">
        <v>9.9</v>
      </c>
      <c r="S654" s="131">
        <f t="shared" si="153"/>
        <v>9.3838862559241711</v>
      </c>
      <c r="T654" s="257">
        <v>5.5E-2</v>
      </c>
      <c r="U654" s="73"/>
      <c r="V654" s="131">
        <f t="shared" si="168"/>
        <v>0</v>
      </c>
      <c r="W654" s="131">
        <f t="shared" si="164"/>
        <v>0</v>
      </c>
      <c r="X654" s="131"/>
      <c r="Y654" s="131"/>
      <c r="Z654" s="131"/>
      <c r="AA654" s="203">
        <f t="shared" si="163"/>
        <v>0</v>
      </c>
      <c r="AB654" s="203">
        <f>IF($AA$1690&lt;85,AA654,AA654-(AA654*#REF!))</f>
        <v>0</v>
      </c>
      <c r="AC654" s="58">
        <f t="shared" si="165"/>
        <v>5.5E-2</v>
      </c>
      <c r="AD654" s="203">
        <f t="shared" si="161"/>
        <v>0</v>
      </c>
      <c r="AE654" s="203">
        <f t="shared" si="162"/>
        <v>0</v>
      </c>
    </row>
    <row r="655" spans="1:31" s="283" customFormat="1" x14ac:dyDescent="0.2">
      <c r="A655" s="71">
        <v>9782408040222</v>
      </c>
      <c r="B655" s="72">
        <v>35</v>
      </c>
      <c r="C655" s="71" t="s">
        <v>913</v>
      </c>
      <c r="D655" s="73" t="s">
        <v>1038</v>
      </c>
      <c r="E655" s="73" t="s">
        <v>1121</v>
      </c>
      <c r="F655" s="73"/>
      <c r="G655" s="73" t="s">
        <v>1124</v>
      </c>
      <c r="H655" s="67">
        <f>VLOOKUP(A655,'02.12.2025'!$A$1:$D$5148,3,FALSE)</f>
        <v>1690</v>
      </c>
      <c r="I655" s="74"/>
      <c r="J655" s="67">
        <v>300</v>
      </c>
      <c r="K655" s="75"/>
      <c r="L655" s="75"/>
      <c r="M655" s="75">
        <v>45462</v>
      </c>
      <c r="N655" s="75"/>
      <c r="O655" s="72">
        <v>9782408040222</v>
      </c>
      <c r="P655" s="74" t="s">
        <v>1125</v>
      </c>
      <c r="Q655" s="68">
        <v>4928718</v>
      </c>
      <c r="R655" s="70">
        <v>9.9</v>
      </c>
      <c r="S655" s="131">
        <f t="shared" si="153"/>
        <v>9.3838862559241711</v>
      </c>
      <c r="T655" s="257">
        <v>5.5E-2</v>
      </c>
      <c r="U655" s="73"/>
      <c r="V655" s="131">
        <f t="shared" si="168"/>
        <v>0</v>
      </c>
      <c r="W655" s="131">
        <f t="shared" si="164"/>
        <v>0</v>
      </c>
      <c r="X655" s="131"/>
      <c r="Y655" s="131"/>
      <c r="Z655" s="131"/>
      <c r="AA655" s="203">
        <f t="shared" si="163"/>
        <v>0</v>
      </c>
      <c r="AB655" s="203">
        <f>IF($AA$1690&lt;85,AA655,AA655-(AA655*#REF!))</f>
        <v>0</v>
      </c>
      <c r="AC655" s="58">
        <f t="shared" si="165"/>
        <v>5.5E-2</v>
      </c>
      <c r="AD655" s="203">
        <f t="shared" si="161"/>
        <v>0</v>
      </c>
      <c r="AE655" s="203">
        <f t="shared" si="162"/>
        <v>0</v>
      </c>
    </row>
    <row r="656" spans="1:31" s="283" customFormat="1" x14ac:dyDescent="0.2">
      <c r="A656" s="59">
        <v>9782408040246</v>
      </c>
      <c r="B656" s="60">
        <v>35</v>
      </c>
      <c r="C656" s="59" t="s">
        <v>913</v>
      </c>
      <c r="D656" s="61" t="s">
        <v>1038</v>
      </c>
      <c r="E656" s="61" t="s">
        <v>1121</v>
      </c>
      <c r="F656" s="61"/>
      <c r="G656" s="61" t="s">
        <v>1126</v>
      </c>
      <c r="H656" s="67">
        <f>VLOOKUP(A656,'02.12.2025'!$A$1:$D$5148,3,FALSE)</f>
        <v>1704</v>
      </c>
      <c r="I656" s="62"/>
      <c r="J656" s="148">
        <v>300</v>
      </c>
      <c r="K656" s="63"/>
      <c r="L656" s="63"/>
      <c r="M656" s="63">
        <v>45210</v>
      </c>
      <c r="N656" s="63"/>
      <c r="O656" s="60">
        <v>9782408040246</v>
      </c>
      <c r="P656" s="62" t="s">
        <v>1127</v>
      </c>
      <c r="Q656" s="68">
        <v>4928841</v>
      </c>
      <c r="R656" s="64">
        <v>9.9</v>
      </c>
      <c r="S656" s="131">
        <f t="shared" ref="S656:S719" si="170">R656/(1+T656)</f>
        <v>9.3838862559241711</v>
      </c>
      <c r="T656" s="257">
        <v>5.5E-2</v>
      </c>
      <c r="U656" s="61"/>
      <c r="V656" s="131">
        <f t="shared" si="168"/>
        <v>0</v>
      </c>
      <c r="W656" s="131">
        <f t="shared" si="164"/>
        <v>0</v>
      </c>
      <c r="X656" s="131"/>
      <c r="Y656" s="131"/>
      <c r="Z656" s="131"/>
      <c r="AA656" s="203">
        <f t="shared" si="163"/>
        <v>0</v>
      </c>
      <c r="AB656" s="203">
        <f>IF($AA$1690&lt;85,AA656,AA656-(AA656*#REF!))</f>
        <v>0</v>
      </c>
      <c r="AC656" s="58">
        <f t="shared" si="165"/>
        <v>5.5E-2</v>
      </c>
      <c r="AD656" s="203">
        <f t="shared" si="161"/>
        <v>0</v>
      </c>
      <c r="AE656" s="203">
        <f t="shared" si="162"/>
        <v>0</v>
      </c>
    </row>
    <row r="657" spans="1:31" s="283" customFormat="1" x14ac:dyDescent="0.2">
      <c r="A657" s="126">
        <v>9782408035174</v>
      </c>
      <c r="B657" s="127">
        <v>35</v>
      </c>
      <c r="C657" s="65" t="s">
        <v>917</v>
      </c>
      <c r="D657" s="65" t="s">
        <v>1038</v>
      </c>
      <c r="E657" s="65" t="s">
        <v>1128</v>
      </c>
      <c r="F657" s="65" t="s">
        <v>1129</v>
      </c>
      <c r="G657" s="65" t="s">
        <v>1130</v>
      </c>
      <c r="H657" s="67">
        <f>VLOOKUP(A657,'02.12.2025'!$A$1:$D$5148,3,FALSE)</f>
        <v>2559</v>
      </c>
      <c r="I657" s="67"/>
      <c r="J657" s="67">
        <v>300</v>
      </c>
      <c r="K657" s="128"/>
      <c r="L657" s="128"/>
      <c r="M657" s="128">
        <v>45196</v>
      </c>
      <c r="N657" s="129"/>
      <c r="O657" s="130">
        <v>9782408035174</v>
      </c>
      <c r="P657" s="68" t="s">
        <v>1131</v>
      </c>
      <c r="Q657" s="68">
        <v>1107640</v>
      </c>
      <c r="R657" s="131">
        <v>12.9</v>
      </c>
      <c r="S657" s="131">
        <f t="shared" si="170"/>
        <v>12.227488151658768</v>
      </c>
      <c r="T657" s="257">
        <v>5.5E-2</v>
      </c>
      <c r="U657" s="68"/>
      <c r="V657" s="131">
        <f t="shared" si="168"/>
        <v>0</v>
      </c>
      <c r="W657" s="131">
        <f t="shared" si="164"/>
        <v>0</v>
      </c>
      <c r="X657" s="131"/>
      <c r="Y657" s="131"/>
      <c r="Z657" s="131"/>
      <c r="AA657" s="203">
        <f t="shared" si="163"/>
        <v>0</v>
      </c>
      <c r="AB657" s="203">
        <f>IF($AA$1690&lt;85,AA657,AA657-(AA657*#REF!))</f>
        <v>0</v>
      </c>
      <c r="AC657" s="58">
        <f t="shared" si="165"/>
        <v>5.5E-2</v>
      </c>
      <c r="AD657" s="203">
        <f t="shared" si="161"/>
        <v>0</v>
      </c>
      <c r="AE657" s="203">
        <f t="shared" si="162"/>
        <v>0</v>
      </c>
    </row>
    <row r="658" spans="1:31" s="283" customFormat="1" x14ac:dyDescent="0.2">
      <c r="A658" s="126">
        <v>9782408039769</v>
      </c>
      <c r="B658" s="127">
        <v>35</v>
      </c>
      <c r="C658" s="65" t="s">
        <v>917</v>
      </c>
      <c r="D658" s="65" t="s">
        <v>1038</v>
      </c>
      <c r="E658" s="65" t="s">
        <v>1128</v>
      </c>
      <c r="F658" s="65" t="s">
        <v>1129</v>
      </c>
      <c r="G658" s="65" t="s">
        <v>1132</v>
      </c>
      <c r="H658" s="67">
        <f>VLOOKUP(A658,'02.12.2025'!$A$1:$D$5148,3,FALSE)</f>
        <v>2562</v>
      </c>
      <c r="I658" s="67"/>
      <c r="J658" s="67">
        <v>300</v>
      </c>
      <c r="K658" s="128"/>
      <c r="L658" s="128"/>
      <c r="M658" s="128">
        <v>45364</v>
      </c>
      <c r="N658" s="129"/>
      <c r="O658" s="130">
        <v>9782408039769</v>
      </c>
      <c r="P658" s="68" t="s">
        <v>1133</v>
      </c>
      <c r="Q658" s="68">
        <v>4020810</v>
      </c>
      <c r="R658" s="131">
        <v>12.9</v>
      </c>
      <c r="S658" s="131">
        <f t="shared" si="170"/>
        <v>12.227488151658768</v>
      </c>
      <c r="T658" s="257">
        <v>5.5E-2</v>
      </c>
      <c r="U658" s="68"/>
      <c r="V658" s="131">
        <f t="shared" si="168"/>
        <v>0</v>
      </c>
      <c r="W658" s="131">
        <f t="shared" si="164"/>
        <v>0</v>
      </c>
      <c r="X658" s="131"/>
      <c r="Y658" s="131"/>
      <c r="Z658" s="131"/>
      <c r="AA658" s="203">
        <f t="shared" si="163"/>
        <v>0</v>
      </c>
      <c r="AB658" s="203">
        <f>IF($AA$1690&lt;85,AA658,AA658-(AA658*#REF!))</f>
        <v>0</v>
      </c>
      <c r="AC658" s="58">
        <f t="shared" si="165"/>
        <v>5.5E-2</v>
      </c>
      <c r="AD658" s="203">
        <f t="shared" ref="AD658:AD715" si="171">+AB658*AC658</f>
        <v>0</v>
      </c>
      <c r="AE658" s="203">
        <f t="shared" ref="AE658:AE715" si="172">+AB658+AD658</f>
        <v>0</v>
      </c>
    </row>
    <row r="659" spans="1:31" s="292" customFormat="1" x14ac:dyDescent="0.2">
      <c r="A659" s="96">
        <v>9782408064518</v>
      </c>
      <c r="B659" s="97">
        <v>35</v>
      </c>
      <c r="C659" s="98" t="s">
        <v>913</v>
      </c>
      <c r="D659" s="98" t="s">
        <v>1038</v>
      </c>
      <c r="E659" s="98" t="s">
        <v>1134</v>
      </c>
      <c r="F659" s="98"/>
      <c r="G659" s="98" t="s">
        <v>3616</v>
      </c>
      <c r="H659" s="66">
        <f>VLOOKUP(A659,'02.12.2025'!$A$1:$D$5148,3,FALSE)</f>
        <v>0</v>
      </c>
      <c r="I659" s="66"/>
      <c r="J659" s="66">
        <v>100</v>
      </c>
      <c r="K659" s="100"/>
      <c r="L659" s="100">
        <v>46085</v>
      </c>
      <c r="M659" s="100"/>
      <c r="N659" s="101" t="s">
        <v>28</v>
      </c>
      <c r="O659" s="102">
        <v>9782408064518</v>
      </c>
      <c r="P659" s="95" t="s">
        <v>3617</v>
      </c>
      <c r="Q659" s="95">
        <v>3686622</v>
      </c>
      <c r="R659" s="94">
        <v>6.5</v>
      </c>
      <c r="S659" s="94">
        <f t="shared" si="170"/>
        <v>6.1611374407582939</v>
      </c>
      <c r="T659" s="254">
        <v>5.5E-2</v>
      </c>
      <c r="U659" s="95"/>
      <c r="V659" s="94">
        <f t="shared" si="168"/>
        <v>0</v>
      </c>
      <c r="W659" s="94">
        <f t="shared" si="164"/>
        <v>0</v>
      </c>
      <c r="X659" s="94"/>
      <c r="Y659" s="94"/>
      <c r="Z659" s="94"/>
      <c r="AA659" s="203">
        <f t="shared" ref="AA659" si="173">W659/(1+AC659)</f>
        <v>0</v>
      </c>
      <c r="AB659" s="203">
        <f>IF($AA$1690&lt;85,AA659,AA659-(AA659*#REF!))</f>
        <v>0</v>
      </c>
      <c r="AC659" s="58">
        <f t="shared" si="165"/>
        <v>5.5E-2</v>
      </c>
      <c r="AD659" s="203">
        <f t="shared" si="171"/>
        <v>0</v>
      </c>
      <c r="AE659" s="203">
        <f t="shared" si="172"/>
        <v>0</v>
      </c>
    </row>
    <row r="660" spans="1:31" s="283" customFormat="1" x14ac:dyDescent="0.2">
      <c r="A660" s="126">
        <v>9782408054427</v>
      </c>
      <c r="B660" s="127">
        <v>35</v>
      </c>
      <c r="C660" s="65" t="s">
        <v>913</v>
      </c>
      <c r="D660" s="65" t="s">
        <v>1038</v>
      </c>
      <c r="E660" s="65" t="s">
        <v>1134</v>
      </c>
      <c r="F660" s="86"/>
      <c r="G660" s="65" t="s">
        <v>1135</v>
      </c>
      <c r="H660" s="67">
        <f>VLOOKUP(A660,'02.12.2025'!$A$1:$D$5148,3,FALSE)</f>
        <v>1388</v>
      </c>
      <c r="I660" s="67"/>
      <c r="J660" s="67">
        <v>200</v>
      </c>
      <c r="K660" s="128"/>
      <c r="L660" s="128"/>
      <c r="M660" s="128">
        <v>45560</v>
      </c>
      <c r="N660" s="129"/>
      <c r="O660" s="130">
        <v>9782408054427</v>
      </c>
      <c r="P660" s="68" t="s">
        <v>1136</v>
      </c>
      <c r="Q660" s="68">
        <v>8026751</v>
      </c>
      <c r="R660" s="131">
        <v>6.5</v>
      </c>
      <c r="S660" s="131">
        <f t="shared" si="170"/>
        <v>6.1611374407582939</v>
      </c>
      <c r="T660" s="257">
        <v>5.5E-2</v>
      </c>
      <c r="U660" s="68"/>
      <c r="V660" s="131">
        <f t="shared" si="168"/>
        <v>0</v>
      </c>
      <c r="W660" s="131">
        <f t="shared" si="164"/>
        <v>0</v>
      </c>
      <c r="X660" s="131"/>
      <c r="Y660" s="131"/>
      <c r="Z660" s="131"/>
      <c r="AA660" s="203">
        <f t="shared" si="163"/>
        <v>0</v>
      </c>
      <c r="AB660" s="203">
        <f>IF($AA$1690&lt;85,AA660,AA660-(AA660*#REF!))</f>
        <v>0</v>
      </c>
      <c r="AC660" s="58">
        <f t="shared" si="165"/>
        <v>5.5E-2</v>
      </c>
      <c r="AD660" s="203">
        <f t="shared" si="171"/>
        <v>0</v>
      </c>
      <c r="AE660" s="203">
        <f t="shared" si="172"/>
        <v>0</v>
      </c>
    </row>
    <row r="661" spans="1:31" s="283" customFormat="1" x14ac:dyDescent="0.2">
      <c r="A661" s="126">
        <v>9782408053550</v>
      </c>
      <c r="B661" s="127">
        <v>35</v>
      </c>
      <c r="C661" s="65" t="s">
        <v>913</v>
      </c>
      <c r="D661" s="65" t="s">
        <v>1038</v>
      </c>
      <c r="E661" s="65" t="s">
        <v>1134</v>
      </c>
      <c r="F661" s="86"/>
      <c r="G661" s="65" t="s">
        <v>1137</v>
      </c>
      <c r="H661" s="67">
        <f>VLOOKUP(A661,'02.12.2025'!$A$1:$D$5148,3,FALSE)</f>
        <v>2381</v>
      </c>
      <c r="I661" s="67"/>
      <c r="J661" s="67">
        <v>200</v>
      </c>
      <c r="K661" s="128"/>
      <c r="L661" s="128"/>
      <c r="M661" s="128">
        <v>45560</v>
      </c>
      <c r="N661" s="129"/>
      <c r="O661" s="130">
        <v>9782408053550</v>
      </c>
      <c r="P661" s="68" t="s">
        <v>1138</v>
      </c>
      <c r="Q661" s="68">
        <v>6540912</v>
      </c>
      <c r="R661" s="131">
        <v>6.5</v>
      </c>
      <c r="S661" s="131">
        <f t="shared" si="170"/>
        <v>6.1611374407582939</v>
      </c>
      <c r="T661" s="257">
        <v>5.5E-2</v>
      </c>
      <c r="U661" s="68"/>
      <c r="V661" s="131">
        <f t="shared" si="168"/>
        <v>0</v>
      </c>
      <c r="W661" s="131">
        <f t="shared" si="164"/>
        <v>0</v>
      </c>
      <c r="X661" s="131"/>
      <c r="Y661" s="131"/>
      <c r="Z661" s="131"/>
      <c r="AA661" s="203">
        <f t="shared" si="163"/>
        <v>0</v>
      </c>
      <c r="AB661" s="203">
        <f>IF($AA$1690&lt;85,AA661,AA661-(AA661*#REF!))</f>
        <v>0</v>
      </c>
      <c r="AC661" s="58">
        <f t="shared" si="165"/>
        <v>5.5E-2</v>
      </c>
      <c r="AD661" s="203">
        <f t="shared" si="171"/>
        <v>0</v>
      </c>
      <c r="AE661" s="203">
        <f t="shared" si="172"/>
        <v>0</v>
      </c>
    </row>
    <row r="662" spans="1:31" s="287" customFormat="1" x14ac:dyDescent="0.2">
      <c r="A662" s="117">
        <v>9782408057909</v>
      </c>
      <c r="B662" s="118">
        <v>35</v>
      </c>
      <c r="C662" s="119" t="s">
        <v>913</v>
      </c>
      <c r="D662" s="119" t="s">
        <v>1038</v>
      </c>
      <c r="E662" s="119" t="s">
        <v>1134</v>
      </c>
      <c r="F662" s="120" t="s">
        <v>3442</v>
      </c>
      <c r="G662" s="119" t="s">
        <v>3443</v>
      </c>
      <c r="H662" s="57">
        <f>VLOOKUP(A662,'02.12.2025'!$A$1:$D$5148,3,FALSE)</f>
        <v>822</v>
      </c>
      <c r="I662" s="57"/>
      <c r="J662" s="57">
        <v>200</v>
      </c>
      <c r="K662" s="121"/>
      <c r="L662" s="121"/>
      <c r="M662" s="121">
        <v>45910</v>
      </c>
      <c r="N662" s="122" t="s">
        <v>28</v>
      </c>
      <c r="O662" s="125">
        <v>9782408057909</v>
      </c>
      <c r="P662" s="123" t="s">
        <v>3444</v>
      </c>
      <c r="Q662" s="123">
        <v>4813786</v>
      </c>
      <c r="R662" s="124">
        <v>6.5</v>
      </c>
      <c r="S662" s="124">
        <f t="shared" si="170"/>
        <v>6.1611374407582939</v>
      </c>
      <c r="T662" s="253">
        <v>5.5E-2</v>
      </c>
      <c r="U662" s="123"/>
      <c r="V662" s="124">
        <f t="shared" si="168"/>
        <v>0</v>
      </c>
      <c r="W662" s="124">
        <f t="shared" si="164"/>
        <v>0</v>
      </c>
      <c r="X662" s="124"/>
      <c r="Y662" s="124"/>
      <c r="Z662" s="124"/>
      <c r="AA662" s="203">
        <f t="shared" si="163"/>
        <v>0</v>
      </c>
      <c r="AB662" s="203">
        <f>IF($AA$1690&lt;85,AA662,AA662-(AA662*#REF!))</f>
        <v>0</v>
      </c>
      <c r="AC662" s="58">
        <f t="shared" si="165"/>
        <v>5.5E-2</v>
      </c>
      <c r="AD662" s="203">
        <f t="shared" si="171"/>
        <v>0</v>
      </c>
      <c r="AE662" s="203">
        <f t="shared" si="172"/>
        <v>0</v>
      </c>
    </row>
    <row r="663" spans="1:31" s="287" customFormat="1" x14ac:dyDescent="0.2">
      <c r="A663" s="117">
        <v>9782408060350</v>
      </c>
      <c r="B663" s="118">
        <v>35</v>
      </c>
      <c r="C663" s="119" t="s">
        <v>913</v>
      </c>
      <c r="D663" s="119" t="s">
        <v>1038</v>
      </c>
      <c r="E663" s="119" t="s">
        <v>1134</v>
      </c>
      <c r="F663" s="119" t="s">
        <v>3154</v>
      </c>
      <c r="G663" s="119" t="s">
        <v>3504</v>
      </c>
      <c r="H663" s="57">
        <f>VLOOKUP(A663,'02.12.2025'!$A$1:$D$5148,3,FALSE)</f>
        <v>899</v>
      </c>
      <c r="I663" s="57"/>
      <c r="J663" s="57">
        <v>200</v>
      </c>
      <c r="K663" s="121"/>
      <c r="L663" s="121"/>
      <c r="M663" s="121">
        <v>45966</v>
      </c>
      <c r="N663" s="122" t="s">
        <v>28</v>
      </c>
      <c r="O663" s="125">
        <v>9782408060350</v>
      </c>
      <c r="P663" s="123" t="s">
        <v>3503</v>
      </c>
      <c r="Q663" s="123">
        <v>7862890</v>
      </c>
      <c r="R663" s="124">
        <v>6.5</v>
      </c>
      <c r="S663" s="124">
        <f t="shared" si="170"/>
        <v>6.1611374407582939</v>
      </c>
      <c r="T663" s="253">
        <v>5.5E-2</v>
      </c>
      <c r="U663" s="123"/>
      <c r="V663" s="124">
        <f t="shared" si="168"/>
        <v>0</v>
      </c>
      <c r="W663" s="124">
        <f t="shared" si="164"/>
        <v>0</v>
      </c>
      <c r="X663" s="124"/>
      <c r="Y663" s="124"/>
      <c r="Z663" s="124"/>
      <c r="AA663" s="203">
        <f t="shared" si="163"/>
        <v>0</v>
      </c>
      <c r="AB663" s="203">
        <f>IF($AA$1690&lt;85,AA663,AA663-(AA663*#REF!))</f>
        <v>0</v>
      </c>
      <c r="AC663" s="58">
        <f t="shared" si="165"/>
        <v>5.5E-2</v>
      </c>
      <c r="AD663" s="203">
        <f t="shared" si="171"/>
        <v>0</v>
      </c>
      <c r="AE663" s="203">
        <f t="shared" si="172"/>
        <v>0</v>
      </c>
    </row>
    <row r="664" spans="1:31" s="287" customFormat="1" x14ac:dyDescent="0.2">
      <c r="A664" s="117">
        <v>9782408056988</v>
      </c>
      <c r="B664" s="118">
        <v>35</v>
      </c>
      <c r="C664" s="119" t="s">
        <v>913</v>
      </c>
      <c r="D664" s="119" t="s">
        <v>1038</v>
      </c>
      <c r="E664" s="119" t="s">
        <v>1134</v>
      </c>
      <c r="F664" s="119" t="s">
        <v>3154</v>
      </c>
      <c r="G664" s="119" t="s">
        <v>3155</v>
      </c>
      <c r="H664" s="57">
        <f>VLOOKUP(A664,'02.12.2025'!$A$1:$D$5148,3,FALSE)</f>
        <v>811</v>
      </c>
      <c r="I664" s="57"/>
      <c r="J664" s="57">
        <v>200</v>
      </c>
      <c r="K664" s="121"/>
      <c r="L664" s="121"/>
      <c r="M664" s="121">
        <v>45826</v>
      </c>
      <c r="N664" s="122" t="s">
        <v>28</v>
      </c>
      <c r="O664" s="125">
        <v>9782408056988</v>
      </c>
      <c r="P664" s="123" t="s">
        <v>3156</v>
      </c>
      <c r="Q664" s="123">
        <v>3888782</v>
      </c>
      <c r="R664" s="124">
        <v>6.5</v>
      </c>
      <c r="S664" s="124">
        <f t="shared" si="170"/>
        <v>6.1611374407582939</v>
      </c>
      <c r="T664" s="253">
        <v>5.5E-2</v>
      </c>
      <c r="U664" s="123"/>
      <c r="V664" s="124">
        <f t="shared" si="168"/>
        <v>0</v>
      </c>
      <c r="W664" s="124">
        <f t="shared" si="164"/>
        <v>0</v>
      </c>
      <c r="X664" s="124"/>
      <c r="Y664" s="124"/>
      <c r="Z664" s="124"/>
      <c r="AA664" s="203">
        <f t="shared" si="163"/>
        <v>0</v>
      </c>
      <c r="AB664" s="203">
        <f>IF($AA$1690&lt;85,AA664,AA664-(AA664*#REF!))</f>
        <v>0</v>
      </c>
      <c r="AC664" s="58">
        <f t="shared" si="165"/>
        <v>5.5E-2</v>
      </c>
      <c r="AD664" s="203">
        <f t="shared" si="171"/>
        <v>0</v>
      </c>
      <c r="AE664" s="203">
        <f t="shared" si="172"/>
        <v>0</v>
      </c>
    </row>
    <row r="665" spans="1:31" s="283" customFormat="1" x14ac:dyDescent="0.2">
      <c r="A665" s="126">
        <v>9782408053598</v>
      </c>
      <c r="B665" s="127">
        <v>36</v>
      </c>
      <c r="C665" s="65" t="s">
        <v>913</v>
      </c>
      <c r="D665" s="65" t="s">
        <v>1038</v>
      </c>
      <c r="E665" s="65" t="s">
        <v>1134</v>
      </c>
      <c r="F665" s="86" t="s">
        <v>1139</v>
      </c>
      <c r="G665" s="65" t="s">
        <v>1140</v>
      </c>
      <c r="H665" s="67">
        <f>VLOOKUP(A665,'02.12.2025'!$A$1:$D$5148,3,FALSE)</f>
        <v>973</v>
      </c>
      <c r="I665" s="67"/>
      <c r="J665" s="67">
        <v>200</v>
      </c>
      <c r="K665" s="128"/>
      <c r="L665" s="128"/>
      <c r="M665" s="128">
        <v>45560</v>
      </c>
      <c r="N665" s="129"/>
      <c r="O665" s="130">
        <v>9782408053598</v>
      </c>
      <c r="P665" s="68" t="s">
        <v>1141</v>
      </c>
      <c r="Q665" s="68">
        <v>6541404</v>
      </c>
      <c r="R665" s="131">
        <v>6.5</v>
      </c>
      <c r="S665" s="131">
        <f t="shared" si="170"/>
        <v>6.1611374407582939</v>
      </c>
      <c r="T665" s="257">
        <v>5.5E-2</v>
      </c>
      <c r="U665" s="68"/>
      <c r="V665" s="131">
        <f t="shared" si="168"/>
        <v>0</v>
      </c>
      <c r="W665" s="131">
        <f t="shared" si="164"/>
        <v>0</v>
      </c>
      <c r="X665" s="131"/>
      <c r="Y665" s="131"/>
      <c r="Z665" s="131"/>
      <c r="AA665" s="203">
        <f t="shared" si="163"/>
        <v>0</v>
      </c>
      <c r="AB665" s="203">
        <f>IF($AA$1690&lt;85,AA665,AA665-(AA665*#REF!))</f>
        <v>0</v>
      </c>
      <c r="AC665" s="58">
        <f t="shared" si="165"/>
        <v>5.5E-2</v>
      </c>
      <c r="AD665" s="203">
        <f t="shared" si="171"/>
        <v>0</v>
      </c>
      <c r="AE665" s="203">
        <f t="shared" si="172"/>
        <v>0</v>
      </c>
    </row>
    <row r="666" spans="1:31" s="287" customFormat="1" x14ac:dyDescent="0.2">
      <c r="A666" s="117">
        <v>9782408053567</v>
      </c>
      <c r="B666" s="118">
        <v>36</v>
      </c>
      <c r="C666" s="119" t="s">
        <v>913</v>
      </c>
      <c r="D666" s="119" t="s">
        <v>1038</v>
      </c>
      <c r="E666" s="119" t="s">
        <v>1134</v>
      </c>
      <c r="F666" s="120" t="s">
        <v>1139</v>
      </c>
      <c r="G666" s="119" t="s">
        <v>3032</v>
      </c>
      <c r="H666" s="57">
        <f>VLOOKUP(A666,'02.12.2025'!$A$1:$D$5148,3,FALSE)</f>
        <v>663</v>
      </c>
      <c r="I666" s="57"/>
      <c r="J666" s="57">
        <v>200</v>
      </c>
      <c r="K666" s="121"/>
      <c r="L666" s="121"/>
      <c r="M666" s="121">
        <v>45700</v>
      </c>
      <c r="N666" s="122" t="s">
        <v>28</v>
      </c>
      <c r="O666" s="125">
        <v>9782408053567</v>
      </c>
      <c r="P666" s="123" t="s">
        <v>3033</v>
      </c>
      <c r="Q666" s="123">
        <v>6541035</v>
      </c>
      <c r="R666" s="124">
        <v>6.5</v>
      </c>
      <c r="S666" s="124">
        <f t="shared" si="170"/>
        <v>6.1611374407582939</v>
      </c>
      <c r="T666" s="253">
        <v>5.5E-2</v>
      </c>
      <c r="U666" s="123"/>
      <c r="V666" s="124">
        <f t="shared" si="168"/>
        <v>0</v>
      </c>
      <c r="W666" s="124">
        <f t="shared" si="164"/>
        <v>0</v>
      </c>
      <c r="X666" s="124"/>
      <c r="Y666" s="124"/>
      <c r="Z666" s="124"/>
      <c r="AA666" s="203">
        <f t="shared" si="163"/>
        <v>0</v>
      </c>
      <c r="AB666" s="203">
        <f>IF($AA$1690&lt;85,AA666,AA666-(AA666*#REF!))</f>
        <v>0</v>
      </c>
      <c r="AC666" s="58">
        <f t="shared" si="165"/>
        <v>5.5E-2</v>
      </c>
      <c r="AD666" s="203">
        <f t="shared" si="171"/>
        <v>0</v>
      </c>
      <c r="AE666" s="203">
        <f t="shared" si="172"/>
        <v>0</v>
      </c>
    </row>
    <row r="667" spans="1:31" s="283" customFormat="1" x14ac:dyDescent="0.2">
      <c r="A667" s="126">
        <v>9782408007010</v>
      </c>
      <c r="B667" s="127">
        <v>36</v>
      </c>
      <c r="C667" s="65" t="s">
        <v>913</v>
      </c>
      <c r="D667" s="65" t="s">
        <v>1038</v>
      </c>
      <c r="E667" s="65" t="s">
        <v>1142</v>
      </c>
      <c r="F667" s="86"/>
      <c r="G667" s="65" t="s">
        <v>1143</v>
      </c>
      <c r="H667" s="67">
        <f>VLOOKUP(A667,'02.12.2025'!$A$1:$D$5148,3,FALSE)</f>
        <v>672</v>
      </c>
      <c r="I667" s="67"/>
      <c r="J667" s="67">
        <v>300</v>
      </c>
      <c r="K667" s="128"/>
      <c r="L667" s="128"/>
      <c r="M667" s="128">
        <v>43481</v>
      </c>
      <c r="N667" s="129"/>
      <c r="O667" s="130">
        <v>9782408007010</v>
      </c>
      <c r="P667" s="68" t="s">
        <v>1144</v>
      </c>
      <c r="Q667" s="68">
        <v>3389971</v>
      </c>
      <c r="R667" s="131">
        <v>5.9</v>
      </c>
      <c r="S667" s="131">
        <f t="shared" si="170"/>
        <v>5.5924170616113749</v>
      </c>
      <c r="T667" s="257">
        <v>5.5E-2</v>
      </c>
      <c r="U667" s="68"/>
      <c r="V667" s="131">
        <f t="shared" si="168"/>
        <v>0</v>
      </c>
      <c r="W667" s="131">
        <f t="shared" si="164"/>
        <v>0</v>
      </c>
      <c r="X667" s="131"/>
      <c r="Y667" s="131"/>
      <c r="Z667" s="131"/>
      <c r="AA667" s="203">
        <f t="shared" si="163"/>
        <v>0</v>
      </c>
      <c r="AB667" s="203">
        <f>IF($AA$1690&lt;85,AA667,AA667-(AA667*#REF!))</f>
        <v>0</v>
      </c>
      <c r="AC667" s="58">
        <f t="shared" si="165"/>
        <v>5.5E-2</v>
      </c>
      <c r="AD667" s="203">
        <f t="shared" si="171"/>
        <v>0</v>
      </c>
      <c r="AE667" s="203">
        <f t="shared" si="172"/>
        <v>0</v>
      </c>
    </row>
    <row r="668" spans="1:31" s="288" customFormat="1" x14ac:dyDescent="0.2">
      <c r="A668" s="132">
        <v>9782745957313</v>
      </c>
      <c r="B668" s="133">
        <v>36</v>
      </c>
      <c r="C668" s="134" t="s">
        <v>913</v>
      </c>
      <c r="D668" s="134" t="s">
        <v>1038</v>
      </c>
      <c r="E668" s="134" t="s">
        <v>1142</v>
      </c>
      <c r="F668" s="135"/>
      <c r="G668" s="134" t="s">
        <v>1146</v>
      </c>
      <c r="H668" s="136">
        <f>VLOOKUP(A668,'02.12.2025'!$A$1:$D$5148,3,FALSE)</f>
        <v>0</v>
      </c>
      <c r="I668" s="136" t="s">
        <v>197</v>
      </c>
      <c r="J668" s="136">
        <v>200</v>
      </c>
      <c r="K668" s="137"/>
      <c r="L668" s="137"/>
      <c r="M668" s="137">
        <v>41024</v>
      </c>
      <c r="N668" s="138"/>
      <c r="O668" s="139">
        <v>9782745957313</v>
      </c>
      <c r="P668" s="140" t="s">
        <v>1147</v>
      </c>
      <c r="Q668" s="140">
        <v>3485778</v>
      </c>
      <c r="R668" s="141">
        <v>5.9</v>
      </c>
      <c r="S668" s="141">
        <f t="shared" si="170"/>
        <v>5.5924170616113749</v>
      </c>
      <c r="T668" s="260">
        <v>5.5E-2</v>
      </c>
      <c r="U668" s="140"/>
      <c r="V668" s="141">
        <f t="shared" si="168"/>
        <v>0</v>
      </c>
      <c r="W668" s="141">
        <f t="shared" si="164"/>
        <v>0</v>
      </c>
      <c r="X668" s="141"/>
      <c r="Y668" s="141"/>
      <c r="Z668" s="141"/>
      <c r="AA668" s="203">
        <f t="shared" si="163"/>
        <v>0</v>
      </c>
      <c r="AB668" s="203">
        <f>IF($AA$1690&lt;85,AA668,AA668-(AA668*#REF!))</f>
        <v>0</v>
      </c>
      <c r="AC668" s="58">
        <f t="shared" si="165"/>
        <v>5.5E-2</v>
      </c>
      <c r="AD668" s="203">
        <f t="shared" si="171"/>
        <v>0</v>
      </c>
      <c r="AE668" s="203">
        <f t="shared" si="172"/>
        <v>0</v>
      </c>
    </row>
    <row r="669" spans="1:31" s="283" customFormat="1" x14ac:dyDescent="0.2">
      <c r="A669" s="126">
        <v>9782745927439</v>
      </c>
      <c r="B669" s="127">
        <v>36</v>
      </c>
      <c r="C669" s="65" t="s">
        <v>913</v>
      </c>
      <c r="D669" s="65" t="s">
        <v>1038</v>
      </c>
      <c r="E669" s="65" t="s">
        <v>1142</v>
      </c>
      <c r="F669" s="86"/>
      <c r="G669" s="65" t="s">
        <v>1148</v>
      </c>
      <c r="H669" s="67">
        <f>VLOOKUP(A669,'02.12.2025'!$A$1:$D$5148,3,FALSE)</f>
        <v>1462</v>
      </c>
      <c r="I669" s="67"/>
      <c r="J669" s="67">
        <v>200</v>
      </c>
      <c r="K669" s="128"/>
      <c r="L669" s="128"/>
      <c r="M669" s="128">
        <v>39153</v>
      </c>
      <c r="N669" s="129"/>
      <c r="O669" s="130">
        <v>9782745927439</v>
      </c>
      <c r="P669" s="68" t="s">
        <v>1149</v>
      </c>
      <c r="Q669" s="68">
        <v>3462298</v>
      </c>
      <c r="R669" s="131">
        <v>5.9</v>
      </c>
      <c r="S669" s="131">
        <f t="shared" si="170"/>
        <v>5.5924170616113749</v>
      </c>
      <c r="T669" s="257">
        <v>5.5E-2</v>
      </c>
      <c r="U669" s="68"/>
      <c r="V669" s="131">
        <f t="shared" si="168"/>
        <v>0</v>
      </c>
      <c r="W669" s="131">
        <f t="shared" si="164"/>
        <v>0</v>
      </c>
      <c r="X669" s="131"/>
      <c r="Y669" s="131"/>
      <c r="Z669" s="131"/>
      <c r="AA669" s="203">
        <f t="shared" si="163"/>
        <v>0</v>
      </c>
      <c r="AB669" s="203">
        <f>IF($AA$1690&lt;85,AA669,AA669-(AA669*#REF!))</f>
        <v>0</v>
      </c>
      <c r="AC669" s="58">
        <f t="shared" si="165"/>
        <v>5.5E-2</v>
      </c>
      <c r="AD669" s="203">
        <f t="shared" si="171"/>
        <v>0</v>
      </c>
      <c r="AE669" s="203">
        <f t="shared" si="172"/>
        <v>0</v>
      </c>
    </row>
    <row r="670" spans="1:31" s="283" customFormat="1" x14ac:dyDescent="0.2">
      <c r="A670" s="126">
        <v>9782745957276</v>
      </c>
      <c r="B670" s="127">
        <v>36</v>
      </c>
      <c r="C670" s="65" t="s">
        <v>913</v>
      </c>
      <c r="D670" s="65" t="s">
        <v>1038</v>
      </c>
      <c r="E670" s="65" t="s">
        <v>1142</v>
      </c>
      <c r="F670" s="86"/>
      <c r="G670" s="65" t="s">
        <v>1150</v>
      </c>
      <c r="H670" s="67">
        <f>VLOOKUP(A670,'02.12.2025'!$A$1:$D$5148,3,FALSE)</f>
        <v>643</v>
      </c>
      <c r="I670" s="67"/>
      <c r="J670" s="67">
        <v>200</v>
      </c>
      <c r="K670" s="128"/>
      <c r="L670" s="128"/>
      <c r="M670" s="128">
        <v>40968</v>
      </c>
      <c r="N670" s="129"/>
      <c r="O670" s="130">
        <v>9782745957276</v>
      </c>
      <c r="P670" s="68" t="s">
        <v>1151</v>
      </c>
      <c r="Q670" s="68">
        <v>3485737</v>
      </c>
      <c r="R670" s="131">
        <v>5.9</v>
      </c>
      <c r="S670" s="131">
        <f t="shared" si="170"/>
        <v>5.5924170616113749</v>
      </c>
      <c r="T670" s="257">
        <v>5.5E-2</v>
      </c>
      <c r="U670" s="68"/>
      <c r="V670" s="131">
        <f t="shared" si="168"/>
        <v>0</v>
      </c>
      <c r="W670" s="131">
        <f t="shared" si="164"/>
        <v>0</v>
      </c>
      <c r="X670" s="131"/>
      <c r="Y670" s="131"/>
      <c r="Z670" s="131"/>
      <c r="AA670" s="203">
        <f t="shared" si="163"/>
        <v>0</v>
      </c>
      <c r="AB670" s="203">
        <f>IF($AA$1690&lt;85,AA670,AA670-(AA670*#REF!))</f>
        <v>0</v>
      </c>
      <c r="AC670" s="58">
        <f t="shared" si="165"/>
        <v>5.5E-2</v>
      </c>
      <c r="AD670" s="203">
        <f t="shared" si="171"/>
        <v>0</v>
      </c>
      <c r="AE670" s="203">
        <f t="shared" si="172"/>
        <v>0</v>
      </c>
    </row>
    <row r="671" spans="1:31" s="283" customFormat="1" x14ac:dyDescent="0.2">
      <c r="A671" s="126">
        <v>9782408023300</v>
      </c>
      <c r="B671" s="127">
        <v>36</v>
      </c>
      <c r="C671" s="65" t="s">
        <v>913</v>
      </c>
      <c r="D671" s="65" t="s">
        <v>1038</v>
      </c>
      <c r="E671" s="65" t="s">
        <v>1142</v>
      </c>
      <c r="F671" s="86"/>
      <c r="G671" s="65" t="s">
        <v>1152</v>
      </c>
      <c r="H671" s="67">
        <f>VLOOKUP(A671,'02.12.2025'!$A$1:$D$5148,3,FALSE)</f>
        <v>633</v>
      </c>
      <c r="I671" s="67"/>
      <c r="J671" s="67">
        <v>300</v>
      </c>
      <c r="K671" s="128"/>
      <c r="L671" s="128"/>
      <c r="M671" s="128">
        <v>44293</v>
      </c>
      <c r="N671" s="129"/>
      <c r="O671" s="130">
        <v>9782408023300</v>
      </c>
      <c r="P671" s="68" t="s">
        <v>1153</v>
      </c>
      <c r="Q671" s="68">
        <v>6211535</v>
      </c>
      <c r="R671" s="131">
        <v>5.9</v>
      </c>
      <c r="S671" s="131">
        <f t="shared" si="170"/>
        <v>5.5924170616113749</v>
      </c>
      <c r="T671" s="257">
        <v>5.5E-2</v>
      </c>
      <c r="U671" s="68"/>
      <c r="V671" s="131">
        <f t="shared" si="168"/>
        <v>0</v>
      </c>
      <c r="W671" s="131">
        <f t="shared" si="164"/>
        <v>0</v>
      </c>
      <c r="X671" s="131"/>
      <c r="Y671" s="131"/>
      <c r="Z671" s="131"/>
      <c r="AA671" s="203">
        <f t="shared" si="163"/>
        <v>0</v>
      </c>
      <c r="AB671" s="203">
        <f>IF($AA$1690&lt;85,AA671,AA671-(AA671*#REF!))</f>
        <v>0</v>
      </c>
      <c r="AC671" s="58">
        <f t="shared" si="165"/>
        <v>5.5E-2</v>
      </c>
      <c r="AD671" s="203">
        <f t="shared" si="171"/>
        <v>0</v>
      </c>
      <c r="AE671" s="203">
        <f t="shared" si="172"/>
        <v>0</v>
      </c>
    </row>
    <row r="672" spans="1:31" s="288" customFormat="1" x14ac:dyDescent="0.2">
      <c r="A672" s="195">
        <v>9782408049140</v>
      </c>
      <c r="B672" s="196">
        <v>36</v>
      </c>
      <c r="C672" s="195" t="s">
        <v>913</v>
      </c>
      <c r="D672" s="197" t="s">
        <v>1038</v>
      </c>
      <c r="E672" s="197" t="s">
        <v>1142</v>
      </c>
      <c r="F672" s="197"/>
      <c r="G672" s="197" t="s">
        <v>1154</v>
      </c>
      <c r="H672" s="136">
        <f>VLOOKUP(A672,'02.12.2025'!$A$1:$D$5148,3,FALSE)</f>
        <v>0</v>
      </c>
      <c r="I672" s="199" t="s">
        <v>191</v>
      </c>
      <c r="J672" s="296">
        <v>300</v>
      </c>
      <c r="K672" s="198"/>
      <c r="L672" s="198"/>
      <c r="M672" s="198">
        <v>45203</v>
      </c>
      <c r="N672" s="198"/>
      <c r="O672" s="196">
        <v>9782408049140</v>
      </c>
      <c r="P672" s="199" t="s">
        <v>1155</v>
      </c>
      <c r="Q672" s="140">
        <v>7697556</v>
      </c>
      <c r="R672" s="200">
        <v>5.9</v>
      </c>
      <c r="S672" s="141">
        <f t="shared" si="170"/>
        <v>5.5924170616113749</v>
      </c>
      <c r="T672" s="260">
        <v>5.5E-2</v>
      </c>
      <c r="U672" s="197"/>
      <c r="V672" s="141">
        <f t="shared" si="168"/>
        <v>0</v>
      </c>
      <c r="W672" s="141">
        <f t="shared" si="164"/>
        <v>0</v>
      </c>
      <c r="X672" s="141"/>
      <c r="Y672" s="141"/>
      <c r="Z672" s="141"/>
      <c r="AA672" s="203">
        <f t="shared" si="163"/>
        <v>0</v>
      </c>
      <c r="AB672" s="203">
        <f>IF($AA$1690&lt;85,AA672,AA672-(AA672*#REF!))</f>
        <v>0</v>
      </c>
      <c r="AC672" s="58">
        <f t="shared" si="165"/>
        <v>5.5E-2</v>
      </c>
      <c r="AD672" s="203">
        <f t="shared" si="171"/>
        <v>0</v>
      </c>
      <c r="AE672" s="203">
        <f t="shared" si="172"/>
        <v>0</v>
      </c>
    </row>
    <row r="673" spans="1:31" s="283" customFormat="1" x14ac:dyDescent="0.2">
      <c r="A673" s="126">
        <v>9782745993038</v>
      </c>
      <c r="B673" s="127">
        <v>36</v>
      </c>
      <c r="C673" s="65" t="s">
        <v>913</v>
      </c>
      <c r="D673" s="65" t="s">
        <v>1038</v>
      </c>
      <c r="E673" s="86" t="s">
        <v>1142</v>
      </c>
      <c r="F673" s="86"/>
      <c r="G673" s="65" t="s">
        <v>1156</v>
      </c>
      <c r="H673" s="67">
        <f>VLOOKUP(A673,'02.12.2025'!$A$1:$D$5148,3,FALSE)</f>
        <v>7</v>
      </c>
      <c r="I673" s="67"/>
      <c r="J673" s="67">
        <v>300</v>
      </c>
      <c r="K673" s="128"/>
      <c r="L673" s="128"/>
      <c r="M673" s="128">
        <v>43376</v>
      </c>
      <c r="N673" s="129"/>
      <c r="O673" s="130">
        <v>9782745993038</v>
      </c>
      <c r="P673" s="68" t="s">
        <v>1157</v>
      </c>
      <c r="Q673" s="68">
        <v>6920694</v>
      </c>
      <c r="R673" s="131">
        <v>5.9</v>
      </c>
      <c r="S673" s="131">
        <f t="shared" si="170"/>
        <v>5.5924170616113749</v>
      </c>
      <c r="T673" s="257">
        <v>5.5E-2</v>
      </c>
      <c r="U673" s="68"/>
      <c r="V673" s="131">
        <f t="shared" si="168"/>
        <v>0</v>
      </c>
      <c r="W673" s="131">
        <f t="shared" si="164"/>
        <v>0</v>
      </c>
      <c r="X673" s="131"/>
      <c r="Y673" s="131"/>
      <c r="Z673" s="131"/>
      <c r="AA673" s="203">
        <f t="shared" si="163"/>
        <v>0</v>
      </c>
      <c r="AB673" s="203">
        <f>IF($AA$1690&lt;85,AA673,AA673-(AA673*#REF!))</f>
        <v>0</v>
      </c>
      <c r="AC673" s="58">
        <f t="shared" si="165"/>
        <v>5.5E-2</v>
      </c>
      <c r="AD673" s="203">
        <f t="shared" si="171"/>
        <v>0</v>
      </c>
      <c r="AE673" s="203">
        <f t="shared" si="172"/>
        <v>0</v>
      </c>
    </row>
    <row r="674" spans="1:31" s="283" customFormat="1" x14ac:dyDescent="0.2">
      <c r="A674" s="126">
        <v>9782408024536</v>
      </c>
      <c r="B674" s="127">
        <v>36</v>
      </c>
      <c r="C674" s="65" t="s">
        <v>913</v>
      </c>
      <c r="D674" s="65" t="s">
        <v>1038</v>
      </c>
      <c r="E674" s="65" t="s">
        <v>1142</v>
      </c>
      <c r="F674" s="86"/>
      <c r="G674" s="65" t="s">
        <v>1158</v>
      </c>
      <c r="H674" s="67">
        <f>VLOOKUP(A674,'02.12.2025'!$A$1:$D$5148,3,FALSE)</f>
        <v>471</v>
      </c>
      <c r="I674" s="67"/>
      <c r="J674" s="67">
        <v>300</v>
      </c>
      <c r="K674" s="128"/>
      <c r="L674" s="128"/>
      <c r="M674" s="128">
        <v>44580</v>
      </c>
      <c r="N674" s="129"/>
      <c r="O674" s="130">
        <v>9782408024536</v>
      </c>
      <c r="P674" s="68" t="s">
        <v>1159</v>
      </c>
      <c r="Q674" s="68">
        <v>8037153</v>
      </c>
      <c r="R674" s="131">
        <v>5.9</v>
      </c>
      <c r="S674" s="131">
        <f t="shared" si="170"/>
        <v>5.5924170616113749</v>
      </c>
      <c r="T674" s="257">
        <v>5.5E-2</v>
      </c>
      <c r="U674" s="68"/>
      <c r="V674" s="131">
        <f t="shared" si="168"/>
        <v>0</v>
      </c>
      <c r="W674" s="131">
        <f t="shared" si="164"/>
        <v>0</v>
      </c>
      <c r="X674" s="131"/>
      <c r="Y674" s="131"/>
      <c r="Z674" s="131"/>
      <c r="AA674" s="203">
        <f t="shared" si="163"/>
        <v>0</v>
      </c>
      <c r="AB674" s="203">
        <f>IF($AA$1690&lt;85,AA674,AA674-(AA674*#REF!))</f>
        <v>0</v>
      </c>
      <c r="AC674" s="58">
        <f t="shared" si="165"/>
        <v>5.5E-2</v>
      </c>
      <c r="AD674" s="203">
        <f t="shared" si="171"/>
        <v>0</v>
      </c>
      <c r="AE674" s="203">
        <f t="shared" si="172"/>
        <v>0</v>
      </c>
    </row>
    <row r="675" spans="1:31" s="283" customFormat="1" x14ac:dyDescent="0.2">
      <c r="A675" s="126">
        <v>9782745976710</v>
      </c>
      <c r="B675" s="127">
        <v>36</v>
      </c>
      <c r="C675" s="65" t="s">
        <v>913</v>
      </c>
      <c r="D675" s="65" t="s">
        <v>1038</v>
      </c>
      <c r="E675" s="65" t="s">
        <v>1142</v>
      </c>
      <c r="F675" s="86"/>
      <c r="G675" s="65" t="s">
        <v>1160</v>
      </c>
      <c r="H675" s="67">
        <f>VLOOKUP(A675,'02.12.2025'!$A$1:$D$5148,3,FALSE)</f>
        <v>241</v>
      </c>
      <c r="I675" s="67"/>
      <c r="J675" s="67">
        <v>300</v>
      </c>
      <c r="K675" s="128"/>
      <c r="L675" s="128"/>
      <c r="M675" s="128">
        <v>43558</v>
      </c>
      <c r="N675" s="129"/>
      <c r="O675" s="130">
        <v>9782745976710</v>
      </c>
      <c r="P675" s="68" t="s">
        <v>1161</v>
      </c>
      <c r="Q675" s="68">
        <v>1044520</v>
      </c>
      <c r="R675" s="131">
        <v>5.9</v>
      </c>
      <c r="S675" s="131">
        <f t="shared" si="170"/>
        <v>5.5924170616113749</v>
      </c>
      <c r="T675" s="257">
        <v>5.5E-2</v>
      </c>
      <c r="U675" s="68"/>
      <c r="V675" s="131">
        <f t="shared" si="168"/>
        <v>0</v>
      </c>
      <c r="W675" s="131">
        <f t="shared" si="164"/>
        <v>0</v>
      </c>
      <c r="X675" s="131"/>
      <c r="Y675" s="131"/>
      <c r="Z675" s="131"/>
      <c r="AA675" s="203">
        <f t="shared" si="163"/>
        <v>0</v>
      </c>
      <c r="AB675" s="203">
        <f>IF($AA$1690&lt;85,AA675,AA675-(AA675*#REF!))</f>
        <v>0</v>
      </c>
      <c r="AC675" s="58">
        <f t="shared" si="165"/>
        <v>5.5E-2</v>
      </c>
      <c r="AD675" s="203">
        <f t="shared" si="171"/>
        <v>0</v>
      </c>
      <c r="AE675" s="203">
        <f t="shared" si="172"/>
        <v>0</v>
      </c>
    </row>
    <row r="676" spans="1:31" s="283" customFormat="1" x14ac:dyDescent="0.2">
      <c r="A676" s="126">
        <v>9782745929686</v>
      </c>
      <c r="B676" s="127">
        <v>36</v>
      </c>
      <c r="C676" s="65" t="s">
        <v>913</v>
      </c>
      <c r="D676" s="65" t="s">
        <v>1038</v>
      </c>
      <c r="E676" s="86" t="s">
        <v>1142</v>
      </c>
      <c r="F676" s="86"/>
      <c r="G676" s="65" t="s">
        <v>1162</v>
      </c>
      <c r="H676" s="67">
        <f>VLOOKUP(A676,'02.12.2025'!$A$1:$D$5148,3,FALSE)</f>
        <v>2938</v>
      </c>
      <c r="I676" s="67"/>
      <c r="J676" s="67">
        <v>200</v>
      </c>
      <c r="K676" s="128"/>
      <c r="L676" s="128"/>
      <c r="M676" s="128">
        <v>39265</v>
      </c>
      <c r="N676" s="129"/>
      <c r="O676" s="130">
        <v>9782745929686</v>
      </c>
      <c r="P676" s="68" t="s">
        <v>1163</v>
      </c>
      <c r="Q676" s="68">
        <v>3461597</v>
      </c>
      <c r="R676" s="131">
        <v>5.9</v>
      </c>
      <c r="S676" s="131">
        <f t="shared" si="170"/>
        <v>5.5924170616113749</v>
      </c>
      <c r="T676" s="257">
        <v>5.5E-2</v>
      </c>
      <c r="U676" s="68"/>
      <c r="V676" s="131">
        <f t="shared" si="168"/>
        <v>0</v>
      </c>
      <c r="W676" s="131">
        <f t="shared" si="164"/>
        <v>0</v>
      </c>
      <c r="X676" s="131"/>
      <c r="Y676" s="131"/>
      <c r="Z676" s="131"/>
      <c r="AA676" s="203">
        <f t="shared" si="163"/>
        <v>0</v>
      </c>
      <c r="AB676" s="203">
        <f>IF($AA$1690&lt;85,AA676,AA676-(AA676*#REF!))</f>
        <v>0</v>
      </c>
      <c r="AC676" s="58">
        <f t="shared" si="165"/>
        <v>5.5E-2</v>
      </c>
      <c r="AD676" s="203">
        <f t="shared" si="171"/>
        <v>0</v>
      </c>
      <c r="AE676" s="203">
        <f t="shared" si="172"/>
        <v>0</v>
      </c>
    </row>
    <row r="677" spans="1:31" s="283" customFormat="1" x14ac:dyDescent="0.2">
      <c r="A677" s="126">
        <v>9782408023317</v>
      </c>
      <c r="B677" s="127">
        <v>36</v>
      </c>
      <c r="C677" s="65" t="s">
        <v>913</v>
      </c>
      <c r="D677" s="65" t="s">
        <v>1038</v>
      </c>
      <c r="E677" s="86" t="s">
        <v>1142</v>
      </c>
      <c r="F677" s="86"/>
      <c r="G677" s="65" t="s">
        <v>1164</v>
      </c>
      <c r="H677" s="67">
        <f>VLOOKUP(A677,'02.12.2025'!$A$1:$D$5148,3,FALSE)</f>
        <v>80</v>
      </c>
      <c r="I677" s="67"/>
      <c r="J677" s="67">
        <v>300</v>
      </c>
      <c r="K677" s="128"/>
      <c r="L677" s="128"/>
      <c r="M677" s="128">
        <v>44482</v>
      </c>
      <c r="N677" s="129"/>
      <c r="O677" s="130">
        <v>9782408023317</v>
      </c>
      <c r="P677" s="68" t="s">
        <v>1165</v>
      </c>
      <c r="Q677" s="68">
        <v>6212027</v>
      </c>
      <c r="R677" s="131">
        <v>5.9</v>
      </c>
      <c r="S677" s="131">
        <f t="shared" si="170"/>
        <v>5.5924170616113749</v>
      </c>
      <c r="T677" s="257">
        <v>5.5E-2</v>
      </c>
      <c r="U677" s="68"/>
      <c r="V677" s="131">
        <f t="shared" si="168"/>
        <v>0</v>
      </c>
      <c r="W677" s="131">
        <f t="shared" si="164"/>
        <v>0</v>
      </c>
      <c r="X677" s="131"/>
      <c r="Y677" s="131"/>
      <c r="Z677" s="131"/>
      <c r="AA677" s="203">
        <f t="shared" si="163"/>
        <v>0</v>
      </c>
      <c r="AB677" s="203">
        <f>IF($AA$1690&lt;85,AA677,AA677-(AA677*#REF!))</f>
        <v>0</v>
      </c>
      <c r="AC677" s="58">
        <f t="shared" si="165"/>
        <v>5.5E-2</v>
      </c>
      <c r="AD677" s="203">
        <f t="shared" si="171"/>
        <v>0</v>
      </c>
      <c r="AE677" s="203">
        <f t="shared" si="172"/>
        <v>0</v>
      </c>
    </row>
    <row r="678" spans="1:31" s="283" customFormat="1" x14ac:dyDescent="0.2">
      <c r="A678" s="126">
        <v>9782745927408</v>
      </c>
      <c r="B678" s="127">
        <v>36</v>
      </c>
      <c r="C678" s="65" t="s">
        <v>913</v>
      </c>
      <c r="D678" s="65" t="s">
        <v>1038</v>
      </c>
      <c r="E678" s="86" t="s">
        <v>1142</v>
      </c>
      <c r="F678" s="86"/>
      <c r="G678" s="65" t="s">
        <v>1166</v>
      </c>
      <c r="H678" s="67">
        <f>VLOOKUP(A678,'02.12.2025'!$A$1:$D$5148,3,FALSE)</f>
        <v>730</v>
      </c>
      <c r="I678" s="67"/>
      <c r="J678" s="67">
        <v>200</v>
      </c>
      <c r="K678" s="128"/>
      <c r="L678" s="128"/>
      <c r="M678" s="128">
        <v>39153</v>
      </c>
      <c r="N678" s="129"/>
      <c r="O678" s="130">
        <v>9782745927408</v>
      </c>
      <c r="P678" s="68" t="s">
        <v>1167</v>
      </c>
      <c r="Q678" s="68">
        <v>3461837</v>
      </c>
      <c r="R678" s="131">
        <v>5.9</v>
      </c>
      <c r="S678" s="131">
        <f t="shared" si="170"/>
        <v>5.5924170616113749</v>
      </c>
      <c r="T678" s="257">
        <v>5.5E-2</v>
      </c>
      <c r="U678" s="68"/>
      <c r="V678" s="131">
        <f t="shared" si="168"/>
        <v>0</v>
      </c>
      <c r="W678" s="131">
        <f t="shared" si="164"/>
        <v>0</v>
      </c>
      <c r="X678" s="131"/>
      <c r="Y678" s="131"/>
      <c r="Z678" s="131"/>
      <c r="AA678" s="203">
        <f t="shared" si="163"/>
        <v>0</v>
      </c>
      <c r="AB678" s="203">
        <f>IF($AA$1690&lt;85,AA678,AA678-(AA678*#REF!))</f>
        <v>0</v>
      </c>
      <c r="AC678" s="58">
        <f t="shared" si="165"/>
        <v>5.5E-2</v>
      </c>
      <c r="AD678" s="203">
        <f t="shared" si="171"/>
        <v>0</v>
      </c>
      <c r="AE678" s="203">
        <f t="shared" si="172"/>
        <v>0</v>
      </c>
    </row>
    <row r="679" spans="1:31" s="288" customFormat="1" x14ac:dyDescent="0.2">
      <c r="A679" s="132">
        <v>9782745928177</v>
      </c>
      <c r="B679" s="133">
        <v>36</v>
      </c>
      <c r="C679" s="134" t="s">
        <v>913</v>
      </c>
      <c r="D679" s="134" t="s">
        <v>1038</v>
      </c>
      <c r="E679" s="134" t="s">
        <v>1142</v>
      </c>
      <c r="F679" s="135"/>
      <c r="G679" s="134" t="s">
        <v>1168</v>
      </c>
      <c r="H679" s="136">
        <f>VLOOKUP(A679,'02.12.2025'!$A$1:$D$5148,3,FALSE)</f>
        <v>0</v>
      </c>
      <c r="I679" s="136" t="s">
        <v>191</v>
      </c>
      <c r="J679" s="136">
        <v>700</v>
      </c>
      <c r="K679" s="137"/>
      <c r="L679" s="137"/>
      <c r="M679" s="137">
        <v>39611</v>
      </c>
      <c r="N679" s="138"/>
      <c r="O679" s="139">
        <v>9782745928177</v>
      </c>
      <c r="P679" s="140" t="s">
        <v>1169</v>
      </c>
      <c r="Q679" s="140">
        <v>3462041</v>
      </c>
      <c r="R679" s="141">
        <v>5.9</v>
      </c>
      <c r="S679" s="141">
        <f t="shared" si="170"/>
        <v>5.5924170616113749</v>
      </c>
      <c r="T679" s="260">
        <v>5.5E-2</v>
      </c>
      <c r="U679" s="140"/>
      <c r="V679" s="141">
        <f t="shared" si="168"/>
        <v>0</v>
      </c>
      <c r="W679" s="141">
        <f t="shared" si="164"/>
        <v>0</v>
      </c>
      <c r="X679" s="141"/>
      <c r="Y679" s="141"/>
      <c r="Z679" s="141"/>
      <c r="AA679" s="203">
        <f t="shared" si="163"/>
        <v>0</v>
      </c>
      <c r="AB679" s="203">
        <f>IF($AA$1690&lt;85,AA679,AA679-(AA679*#REF!))</f>
        <v>0</v>
      </c>
      <c r="AC679" s="58">
        <f t="shared" si="165"/>
        <v>5.5E-2</v>
      </c>
      <c r="AD679" s="203">
        <f t="shared" si="171"/>
        <v>0</v>
      </c>
      <c r="AE679" s="203">
        <f t="shared" si="172"/>
        <v>0</v>
      </c>
    </row>
    <row r="680" spans="1:31" s="288" customFormat="1" x14ac:dyDescent="0.2">
      <c r="A680" s="132">
        <v>9782408009168</v>
      </c>
      <c r="B680" s="133">
        <v>36</v>
      </c>
      <c r="C680" s="134" t="s">
        <v>913</v>
      </c>
      <c r="D680" s="134" t="s">
        <v>1038</v>
      </c>
      <c r="E680" s="134" t="s">
        <v>1142</v>
      </c>
      <c r="F680" s="135"/>
      <c r="G680" s="134" t="s">
        <v>1170</v>
      </c>
      <c r="H680" s="136">
        <f>VLOOKUP(A680,'02.12.2025'!$A$1:$D$5148,3,FALSE)</f>
        <v>0</v>
      </c>
      <c r="I680" s="136" t="s">
        <v>191</v>
      </c>
      <c r="J680" s="136">
        <v>300</v>
      </c>
      <c r="K680" s="137"/>
      <c r="L680" s="137"/>
      <c r="M680" s="137">
        <v>43726</v>
      </c>
      <c r="N680" s="138"/>
      <c r="O680" s="139">
        <v>9782408009168</v>
      </c>
      <c r="P680" s="140" t="s">
        <v>1171</v>
      </c>
      <c r="Q680" s="140">
        <v>6392734</v>
      </c>
      <c r="R680" s="141">
        <v>5.9</v>
      </c>
      <c r="S680" s="141">
        <f t="shared" si="170"/>
        <v>5.5924170616113749</v>
      </c>
      <c r="T680" s="260">
        <v>5.5E-2</v>
      </c>
      <c r="U680" s="140"/>
      <c r="V680" s="141">
        <f t="shared" si="168"/>
        <v>0</v>
      </c>
      <c r="W680" s="141">
        <f t="shared" si="164"/>
        <v>0</v>
      </c>
      <c r="X680" s="141"/>
      <c r="Y680" s="141"/>
      <c r="Z680" s="141"/>
      <c r="AA680" s="203">
        <f t="shared" si="163"/>
        <v>0</v>
      </c>
      <c r="AB680" s="203">
        <f>IF($AA$1690&lt;85,AA680,AA680-(AA680*#REF!))</f>
        <v>0</v>
      </c>
      <c r="AC680" s="58">
        <f t="shared" si="165"/>
        <v>5.5E-2</v>
      </c>
      <c r="AD680" s="203">
        <f t="shared" si="171"/>
        <v>0</v>
      </c>
      <c r="AE680" s="203">
        <f t="shared" si="172"/>
        <v>0</v>
      </c>
    </row>
    <row r="681" spans="1:31" s="283" customFormat="1" x14ac:dyDescent="0.2">
      <c r="A681" s="126">
        <v>9782408030575</v>
      </c>
      <c r="B681" s="127">
        <v>36</v>
      </c>
      <c r="C681" s="65" t="s">
        <v>913</v>
      </c>
      <c r="D681" s="65" t="s">
        <v>1038</v>
      </c>
      <c r="E681" s="65" t="s">
        <v>1142</v>
      </c>
      <c r="F681" s="86"/>
      <c r="G681" s="65" t="s">
        <v>1173</v>
      </c>
      <c r="H681" s="67">
        <f>VLOOKUP(A681,'02.12.2025'!$A$1:$D$5148,3,FALSE)</f>
        <v>776</v>
      </c>
      <c r="I681" s="67"/>
      <c r="J681" s="67">
        <v>300</v>
      </c>
      <c r="K681" s="128"/>
      <c r="L681" s="128"/>
      <c r="M681" s="128">
        <v>44594</v>
      </c>
      <c r="N681" s="129"/>
      <c r="O681" s="130">
        <v>9782408030575</v>
      </c>
      <c r="P681" s="68" t="s">
        <v>1174</v>
      </c>
      <c r="Q681" s="68">
        <v>4189066</v>
      </c>
      <c r="R681" s="131">
        <v>5.9</v>
      </c>
      <c r="S681" s="131">
        <f t="shared" si="170"/>
        <v>5.5924170616113749</v>
      </c>
      <c r="T681" s="257">
        <v>5.5E-2</v>
      </c>
      <c r="U681" s="68"/>
      <c r="V681" s="131">
        <f t="shared" si="168"/>
        <v>0</v>
      </c>
      <c r="W681" s="131">
        <f t="shared" si="164"/>
        <v>0</v>
      </c>
      <c r="X681" s="131"/>
      <c r="Y681" s="131"/>
      <c r="Z681" s="131"/>
      <c r="AA681" s="203">
        <f t="shared" si="163"/>
        <v>0</v>
      </c>
      <c r="AB681" s="203">
        <f>IF($AA$1690&lt;85,AA681,AA681-(AA681*#REF!))</f>
        <v>0</v>
      </c>
      <c r="AC681" s="58">
        <f t="shared" si="165"/>
        <v>5.5E-2</v>
      </c>
      <c r="AD681" s="203">
        <f t="shared" si="171"/>
        <v>0</v>
      </c>
      <c r="AE681" s="203">
        <f t="shared" si="172"/>
        <v>0</v>
      </c>
    </row>
    <row r="682" spans="1:31" s="283" customFormat="1" x14ac:dyDescent="0.2">
      <c r="A682" s="126">
        <v>9782745928344</v>
      </c>
      <c r="B682" s="127">
        <v>36</v>
      </c>
      <c r="C682" s="65" t="s">
        <v>913</v>
      </c>
      <c r="D682" s="65" t="s">
        <v>1038</v>
      </c>
      <c r="E682" s="65" t="s">
        <v>1142</v>
      </c>
      <c r="F682" s="86"/>
      <c r="G682" s="65" t="s">
        <v>1175</v>
      </c>
      <c r="H682" s="67">
        <f>VLOOKUP(A682,'02.12.2025'!$A$1:$D$5148,3,FALSE)</f>
        <v>339</v>
      </c>
      <c r="I682" s="67"/>
      <c r="J682" s="67">
        <v>300</v>
      </c>
      <c r="K682" s="128"/>
      <c r="L682" s="128"/>
      <c r="M682" s="128">
        <v>39177</v>
      </c>
      <c r="N682" s="129"/>
      <c r="O682" s="130">
        <v>9782745928344</v>
      </c>
      <c r="P682" s="68" t="s">
        <v>1176</v>
      </c>
      <c r="Q682" s="68">
        <v>3462595</v>
      </c>
      <c r="R682" s="131">
        <v>5.9</v>
      </c>
      <c r="S682" s="131">
        <f t="shared" si="170"/>
        <v>5.5924170616113749</v>
      </c>
      <c r="T682" s="257">
        <v>5.5E-2</v>
      </c>
      <c r="U682" s="68"/>
      <c r="V682" s="131">
        <f t="shared" si="168"/>
        <v>0</v>
      </c>
      <c r="W682" s="131">
        <f t="shared" si="164"/>
        <v>0</v>
      </c>
      <c r="X682" s="131"/>
      <c r="Y682" s="131"/>
      <c r="Z682" s="131"/>
      <c r="AA682" s="203">
        <f t="shared" si="163"/>
        <v>0</v>
      </c>
      <c r="AB682" s="203">
        <f>IF($AA$1690&lt;85,AA682,AA682-(AA682*#REF!))</f>
        <v>0</v>
      </c>
      <c r="AC682" s="58">
        <f t="shared" si="165"/>
        <v>5.5E-2</v>
      </c>
      <c r="AD682" s="203">
        <f t="shared" si="171"/>
        <v>0</v>
      </c>
      <c r="AE682" s="203">
        <f t="shared" si="172"/>
        <v>0</v>
      </c>
    </row>
    <row r="683" spans="1:31" s="288" customFormat="1" x14ac:dyDescent="0.2">
      <c r="A683" s="132">
        <v>9782408035020</v>
      </c>
      <c r="B683" s="133">
        <v>36</v>
      </c>
      <c r="C683" s="134" t="s">
        <v>913</v>
      </c>
      <c r="D683" s="134" t="s">
        <v>1038</v>
      </c>
      <c r="E683" s="134" t="s">
        <v>1142</v>
      </c>
      <c r="F683" s="135"/>
      <c r="G683" s="134" t="s">
        <v>1177</v>
      </c>
      <c r="H683" s="136">
        <f>VLOOKUP(A683,'02.12.2025'!$A$1:$D$5148,3,FALSE)</f>
        <v>0</v>
      </c>
      <c r="I683" s="136" t="s">
        <v>191</v>
      </c>
      <c r="J683" s="136">
        <v>300</v>
      </c>
      <c r="K683" s="137"/>
      <c r="L683" s="137"/>
      <c r="M683" s="137">
        <v>44657</v>
      </c>
      <c r="N683" s="138"/>
      <c r="O683" s="139">
        <v>9782408035020</v>
      </c>
      <c r="P683" s="140" t="s">
        <v>1178</v>
      </c>
      <c r="Q683" s="140">
        <v>8660883</v>
      </c>
      <c r="R683" s="141">
        <v>5.9</v>
      </c>
      <c r="S683" s="141">
        <f t="shared" si="170"/>
        <v>5.5924170616113749</v>
      </c>
      <c r="T683" s="260">
        <v>5.5E-2</v>
      </c>
      <c r="U683" s="140"/>
      <c r="V683" s="141">
        <f t="shared" si="168"/>
        <v>0</v>
      </c>
      <c r="W683" s="141">
        <f t="shared" si="164"/>
        <v>0</v>
      </c>
      <c r="X683" s="141"/>
      <c r="Y683" s="141"/>
      <c r="Z683" s="141"/>
      <c r="AA683" s="203">
        <f t="shared" si="163"/>
        <v>0</v>
      </c>
      <c r="AB683" s="203">
        <f>IF($AA$1690&lt;85,AA683,AA683-(AA683*#REF!))</f>
        <v>0</v>
      </c>
      <c r="AC683" s="58">
        <f t="shared" si="165"/>
        <v>5.5E-2</v>
      </c>
      <c r="AD683" s="203">
        <f t="shared" si="171"/>
        <v>0</v>
      </c>
      <c r="AE683" s="203">
        <f t="shared" si="172"/>
        <v>0</v>
      </c>
    </row>
    <row r="684" spans="1:31" s="283" customFormat="1" x14ac:dyDescent="0.2">
      <c r="A684" s="126">
        <v>9782408007157</v>
      </c>
      <c r="B684" s="127">
        <v>36</v>
      </c>
      <c r="C684" s="65" t="s">
        <v>913</v>
      </c>
      <c r="D684" s="65" t="s">
        <v>1038</v>
      </c>
      <c r="E684" s="65" t="s">
        <v>1142</v>
      </c>
      <c r="F684" s="86"/>
      <c r="G684" s="65" t="s">
        <v>1179</v>
      </c>
      <c r="H684" s="67">
        <f>VLOOKUP(A684,'02.12.2025'!$A$1:$D$5148,3,FALSE)</f>
        <v>41</v>
      </c>
      <c r="I684" s="67"/>
      <c r="J684" s="67">
        <v>300</v>
      </c>
      <c r="K684" s="128"/>
      <c r="L684" s="128"/>
      <c r="M684" s="128">
        <v>43509</v>
      </c>
      <c r="N684" s="129"/>
      <c r="O684" s="130">
        <v>9782408007157</v>
      </c>
      <c r="P684" s="68" t="s">
        <v>1180</v>
      </c>
      <c r="Q684" s="68">
        <v>6086440</v>
      </c>
      <c r="R684" s="131">
        <v>5.9</v>
      </c>
      <c r="S684" s="131">
        <f t="shared" si="170"/>
        <v>5.5924170616113749</v>
      </c>
      <c r="T684" s="257">
        <v>5.5E-2</v>
      </c>
      <c r="U684" s="68"/>
      <c r="V684" s="131">
        <f t="shared" si="168"/>
        <v>0</v>
      </c>
      <c r="W684" s="131">
        <f t="shared" si="164"/>
        <v>0</v>
      </c>
      <c r="X684" s="131"/>
      <c r="Y684" s="131"/>
      <c r="Z684" s="131"/>
      <c r="AA684" s="203">
        <f t="shared" si="163"/>
        <v>0</v>
      </c>
      <c r="AB684" s="203">
        <f>IF($AA$1690&lt;85,AA684,AA684-(AA684*#REF!))</f>
        <v>0</v>
      </c>
      <c r="AC684" s="58">
        <f t="shared" si="165"/>
        <v>5.5E-2</v>
      </c>
      <c r="AD684" s="203">
        <f t="shared" si="171"/>
        <v>0</v>
      </c>
      <c r="AE684" s="203">
        <f t="shared" si="172"/>
        <v>0</v>
      </c>
    </row>
    <row r="685" spans="1:31" s="288" customFormat="1" x14ac:dyDescent="0.2">
      <c r="A685" s="132">
        <v>9782408028831</v>
      </c>
      <c r="B685" s="133">
        <v>36</v>
      </c>
      <c r="C685" s="134" t="s">
        <v>913</v>
      </c>
      <c r="D685" s="134" t="s">
        <v>1038</v>
      </c>
      <c r="E685" s="134" t="s">
        <v>1142</v>
      </c>
      <c r="F685" s="135"/>
      <c r="G685" s="134" t="s">
        <v>1181</v>
      </c>
      <c r="H685" s="136">
        <f>VLOOKUP(A685,'02.12.2025'!$A$1:$D$5148,3,FALSE)</f>
        <v>-2</v>
      </c>
      <c r="I685" s="136" t="s">
        <v>191</v>
      </c>
      <c r="J685" s="136">
        <v>300</v>
      </c>
      <c r="K685" s="137"/>
      <c r="L685" s="137"/>
      <c r="M685" s="137">
        <v>44475</v>
      </c>
      <c r="N685" s="138"/>
      <c r="O685" s="139">
        <v>9782408028831</v>
      </c>
      <c r="P685" s="140" t="s">
        <v>1182</v>
      </c>
      <c r="Q685" s="140">
        <v>3098068</v>
      </c>
      <c r="R685" s="141">
        <v>5.9</v>
      </c>
      <c r="S685" s="141">
        <f t="shared" si="170"/>
        <v>5.5924170616113749</v>
      </c>
      <c r="T685" s="260">
        <v>5.5E-2</v>
      </c>
      <c r="U685" s="140"/>
      <c r="V685" s="141">
        <f t="shared" si="168"/>
        <v>0</v>
      </c>
      <c r="W685" s="141">
        <f t="shared" si="164"/>
        <v>0</v>
      </c>
      <c r="X685" s="141"/>
      <c r="Y685" s="141"/>
      <c r="Z685" s="141"/>
      <c r="AA685" s="203">
        <f t="shared" si="163"/>
        <v>0</v>
      </c>
      <c r="AB685" s="203">
        <f>IF($AA$1690&lt;85,AA685,AA685-(AA685*#REF!))</f>
        <v>0</v>
      </c>
      <c r="AC685" s="58">
        <f t="shared" si="165"/>
        <v>5.5E-2</v>
      </c>
      <c r="AD685" s="203">
        <f t="shared" si="171"/>
        <v>0</v>
      </c>
      <c r="AE685" s="203">
        <f t="shared" si="172"/>
        <v>0</v>
      </c>
    </row>
    <row r="686" spans="1:31" s="283" customFormat="1" x14ac:dyDescent="0.2">
      <c r="A686" s="126">
        <v>9782408025908</v>
      </c>
      <c r="B686" s="127">
        <v>36</v>
      </c>
      <c r="C686" s="65" t="s">
        <v>913</v>
      </c>
      <c r="D686" s="65" t="s">
        <v>1038</v>
      </c>
      <c r="E686" s="86" t="s">
        <v>1142</v>
      </c>
      <c r="F686" s="86"/>
      <c r="G686" s="65" t="s">
        <v>1183</v>
      </c>
      <c r="H686" s="67">
        <f>VLOOKUP(A686,'02.12.2025'!$A$1:$D$5148,3,FALSE)</f>
        <v>414</v>
      </c>
      <c r="I686" s="67"/>
      <c r="J686" s="67">
        <v>300</v>
      </c>
      <c r="K686" s="128"/>
      <c r="L686" s="128"/>
      <c r="M686" s="128">
        <v>44293</v>
      </c>
      <c r="N686" s="129"/>
      <c r="O686" s="130">
        <v>9782408025908</v>
      </c>
      <c r="P686" s="68" t="s">
        <v>1184</v>
      </c>
      <c r="Q686" s="68">
        <v>1222855</v>
      </c>
      <c r="R686" s="131">
        <v>5.9</v>
      </c>
      <c r="S686" s="131">
        <f t="shared" si="170"/>
        <v>5.5924170616113749</v>
      </c>
      <c r="T686" s="257">
        <v>5.5E-2</v>
      </c>
      <c r="U686" s="68"/>
      <c r="V686" s="131">
        <f t="shared" si="168"/>
        <v>0</v>
      </c>
      <c r="W686" s="131">
        <f t="shared" si="164"/>
        <v>0</v>
      </c>
      <c r="X686" s="131"/>
      <c r="Y686" s="131"/>
      <c r="Z686" s="131"/>
      <c r="AA686" s="203">
        <f t="shared" si="163"/>
        <v>0</v>
      </c>
      <c r="AB686" s="203">
        <f>IF($AA$1690&lt;85,AA686,AA686-(AA686*#REF!))</f>
        <v>0</v>
      </c>
      <c r="AC686" s="58">
        <f t="shared" si="165"/>
        <v>5.5E-2</v>
      </c>
      <c r="AD686" s="203">
        <f t="shared" si="171"/>
        <v>0</v>
      </c>
      <c r="AE686" s="203">
        <f t="shared" si="172"/>
        <v>0</v>
      </c>
    </row>
    <row r="687" spans="1:31" s="283" customFormat="1" x14ac:dyDescent="0.2">
      <c r="A687" s="126">
        <v>9782408036737</v>
      </c>
      <c r="B687" s="127">
        <v>36</v>
      </c>
      <c r="C687" s="65" t="s">
        <v>913</v>
      </c>
      <c r="D687" s="65" t="s">
        <v>1038</v>
      </c>
      <c r="E687" s="65" t="s">
        <v>1142</v>
      </c>
      <c r="F687" s="86"/>
      <c r="G687" s="65" t="s">
        <v>1187</v>
      </c>
      <c r="H687" s="67">
        <f>VLOOKUP(A687,'02.12.2025'!$A$1:$D$5148,3,FALSE)</f>
        <v>212</v>
      </c>
      <c r="I687" s="67"/>
      <c r="J687" s="67">
        <v>300</v>
      </c>
      <c r="K687" s="128"/>
      <c r="L687" s="128"/>
      <c r="M687" s="128">
        <v>44874</v>
      </c>
      <c r="N687" s="129"/>
      <c r="O687" s="130">
        <v>9782408036737</v>
      </c>
      <c r="P687" s="68" t="s">
        <v>1188</v>
      </c>
      <c r="Q687" s="68">
        <v>1762976</v>
      </c>
      <c r="R687" s="131">
        <v>5.9</v>
      </c>
      <c r="S687" s="131">
        <f t="shared" si="170"/>
        <v>5.5924170616113749</v>
      </c>
      <c r="T687" s="257">
        <v>5.5E-2</v>
      </c>
      <c r="U687" s="68"/>
      <c r="V687" s="131">
        <f t="shared" si="168"/>
        <v>0</v>
      </c>
      <c r="W687" s="131">
        <f t="shared" si="164"/>
        <v>0</v>
      </c>
      <c r="X687" s="131"/>
      <c r="Y687" s="131"/>
      <c r="Z687" s="131"/>
      <c r="AA687" s="203">
        <f t="shared" si="163"/>
        <v>0</v>
      </c>
      <c r="AB687" s="203">
        <f>IF($AA$1690&lt;85,AA687,AA687-(AA687*#REF!))</f>
        <v>0</v>
      </c>
      <c r="AC687" s="58">
        <f t="shared" si="165"/>
        <v>5.5E-2</v>
      </c>
      <c r="AD687" s="203">
        <f t="shared" si="171"/>
        <v>0</v>
      </c>
      <c r="AE687" s="203">
        <f t="shared" si="172"/>
        <v>0</v>
      </c>
    </row>
    <row r="688" spans="1:31" s="283" customFormat="1" x14ac:dyDescent="0.2">
      <c r="A688" s="126">
        <v>9782745925039</v>
      </c>
      <c r="B688" s="127">
        <v>36</v>
      </c>
      <c r="C688" s="65" t="s">
        <v>913</v>
      </c>
      <c r="D688" s="65" t="s">
        <v>1038</v>
      </c>
      <c r="E688" s="86" t="s">
        <v>1142</v>
      </c>
      <c r="F688" s="86"/>
      <c r="G688" s="65" t="s">
        <v>1189</v>
      </c>
      <c r="H688" s="67">
        <f>VLOOKUP(A688,'02.12.2025'!$A$1:$D$5148,3,FALSE)</f>
        <v>1061</v>
      </c>
      <c r="I688" s="67"/>
      <c r="J688" s="67">
        <v>300</v>
      </c>
      <c r="K688" s="128"/>
      <c r="L688" s="128"/>
      <c r="M688" s="128">
        <v>39184</v>
      </c>
      <c r="N688" s="129"/>
      <c r="O688" s="130">
        <v>9782745925039</v>
      </c>
      <c r="P688" s="68" t="s">
        <v>1190</v>
      </c>
      <c r="Q688" s="68">
        <v>3462124</v>
      </c>
      <c r="R688" s="131">
        <v>5.9</v>
      </c>
      <c r="S688" s="131">
        <f t="shared" si="170"/>
        <v>5.5924170616113749</v>
      </c>
      <c r="T688" s="257">
        <v>5.5E-2</v>
      </c>
      <c r="U688" s="68"/>
      <c r="V688" s="131">
        <f t="shared" si="168"/>
        <v>0</v>
      </c>
      <c r="W688" s="131">
        <f t="shared" si="164"/>
        <v>0</v>
      </c>
      <c r="X688" s="131"/>
      <c r="Y688" s="131"/>
      <c r="Z688" s="131"/>
      <c r="AA688" s="203">
        <f t="shared" si="163"/>
        <v>0</v>
      </c>
      <c r="AB688" s="203">
        <f>IF($AA$1690&lt;85,AA688,AA688-(AA688*#REF!))</f>
        <v>0</v>
      </c>
      <c r="AC688" s="58">
        <f t="shared" si="165"/>
        <v>5.5E-2</v>
      </c>
      <c r="AD688" s="203">
        <f t="shared" si="171"/>
        <v>0</v>
      </c>
      <c r="AE688" s="203">
        <f t="shared" si="172"/>
        <v>0</v>
      </c>
    </row>
    <row r="689" spans="1:31" s="283" customFormat="1" x14ac:dyDescent="0.2">
      <c r="A689" s="126">
        <v>9782745932549</v>
      </c>
      <c r="B689" s="127">
        <v>36</v>
      </c>
      <c r="C689" s="65" t="s">
        <v>913</v>
      </c>
      <c r="D689" s="65" t="s">
        <v>1038</v>
      </c>
      <c r="E689" s="65" t="s">
        <v>1142</v>
      </c>
      <c r="F689" s="86"/>
      <c r="G689" s="65" t="s">
        <v>1191</v>
      </c>
      <c r="H689" s="67">
        <f>VLOOKUP(A689,'02.12.2025'!$A$1:$D$5148,3,FALSE)</f>
        <v>1773</v>
      </c>
      <c r="I689" s="67"/>
      <c r="J689" s="67">
        <v>200</v>
      </c>
      <c r="K689" s="128"/>
      <c r="L689" s="128"/>
      <c r="M689" s="128">
        <v>39611</v>
      </c>
      <c r="N689" s="129"/>
      <c r="O689" s="130">
        <v>9782745932549</v>
      </c>
      <c r="P689" s="68" t="s">
        <v>1192</v>
      </c>
      <c r="Q689" s="68">
        <v>3462652</v>
      </c>
      <c r="R689" s="131">
        <v>5.9</v>
      </c>
      <c r="S689" s="131">
        <f t="shared" si="170"/>
        <v>5.5924170616113749</v>
      </c>
      <c r="T689" s="257">
        <v>5.5E-2</v>
      </c>
      <c r="U689" s="68"/>
      <c r="V689" s="131">
        <f t="shared" si="168"/>
        <v>0</v>
      </c>
      <c r="W689" s="131">
        <f t="shared" si="164"/>
        <v>0</v>
      </c>
      <c r="X689" s="131"/>
      <c r="Y689" s="131"/>
      <c r="Z689" s="131"/>
      <c r="AA689" s="203">
        <f t="shared" si="163"/>
        <v>0</v>
      </c>
      <c r="AB689" s="203">
        <f>IF($AA$1690&lt;85,AA689,AA689-(AA689*#REF!))</f>
        <v>0</v>
      </c>
      <c r="AC689" s="58">
        <f t="shared" si="165"/>
        <v>5.5E-2</v>
      </c>
      <c r="AD689" s="203">
        <f t="shared" si="171"/>
        <v>0</v>
      </c>
      <c r="AE689" s="203">
        <f t="shared" si="172"/>
        <v>0</v>
      </c>
    </row>
    <row r="690" spans="1:31" s="283" customFormat="1" x14ac:dyDescent="0.2">
      <c r="A690" s="126">
        <v>9782408051174</v>
      </c>
      <c r="B690" s="127">
        <v>36</v>
      </c>
      <c r="C690" s="65" t="s">
        <v>913</v>
      </c>
      <c r="D690" s="65" t="s">
        <v>1038</v>
      </c>
      <c r="E690" s="65" t="s">
        <v>1142</v>
      </c>
      <c r="F690" s="65"/>
      <c r="G690" s="65" t="s">
        <v>1193</v>
      </c>
      <c r="H690" s="67">
        <f>VLOOKUP(A690,'02.12.2025'!$A$1:$D$5148,3,FALSE)</f>
        <v>296</v>
      </c>
      <c r="I690" s="67"/>
      <c r="J690" s="67">
        <v>300</v>
      </c>
      <c r="K690" s="128"/>
      <c r="L690" s="128"/>
      <c r="M690" s="128">
        <v>45434</v>
      </c>
      <c r="N690" s="129"/>
      <c r="O690" s="130">
        <v>9782408051174</v>
      </c>
      <c r="P690" s="68" t="s">
        <v>1194</v>
      </c>
      <c r="Q690" s="68">
        <v>3433871</v>
      </c>
      <c r="R690" s="131">
        <v>5.9</v>
      </c>
      <c r="S690" s="131">
        <f t="shared" si="170"/>
        <v>5.5924170616113749</v>
      </c>
      <c r="T690" s="257">
        <v>5.5E-2</v>
      </c>
      <c r="U690" s="68"/>
      <c r="V690" s="131">
        <f t="shared" si="168"/>
        <v>0</v>
      </c>
      <c r="W690" s="131">
        <f t="shared" si="164"/>
        <v>0</v>
      </c>
      <c r="X690" s="131"/>
      <c r="Y690" s="131"/>
      <c r="Z690" s="131"/>
      <c r="AA690" s="147">
        <f t="shared" si="163"/>
        <v>0</v>
      </c>
      <c r="AB690" s="147">
        <f>IF($AA$1690&lt;85,AA690,AA690-(AA690*#REF!))</f>
        <v>0</v>
      </c>
      <c r="AC690" s="148">
        <f t="shared" si="165"/>
        <v>5.5E-2</v>
      </c>
      <c r="AD690" s="147">
        <f t="shared" si="171"/>
        <v>0</v>
      </c>
      <c r="AE690" s="147">
        <f t="shared" si="172"/>
        <v>0</v>
      </c>
    </row>
    <row r="691" spans="1:31" s="288" customFormat="1" x14ac:dyDescent="0.2">
      <c r="A691" s="195">
        <v>9782408046071</v>
      </c>
      <c r="B691" s="196">
        <v>36</v>
      </c>
      <c r="C691" s="195" t="s">
        <v>913</v>
      </c>
      <c r="D691" s="197" t="s">
        <v>1038</v>
      </c>
      <c r="E691" s="197" t="s">
        <v>1142</v>
      </c>
      <c r="F691" s="197" t="s">
        <v>389</v>
      </c>
      <c r="G691" s="197" t="s">
        <v>1195</v>
      </c>
      <c r="H691" s="136">
        <f>VLOOKUP(A691,'02.12.2025'!$A$1:$D$5148,3,FALSE)</f>
        <v>0</v>
      </c>
      <c r="I691" s="296" t="s">
        <v>197</v>
      </c>
      <c r="J691" s="296">
        <v>200</v>
      </c>
      <c r="K691" s="198"/>
      <c r="L691" s="198"/>
      <c r="M691" s="198">
        <v>45232</v>
      </c>
      <c r="N691" s="198"/>
      <c r="O691" s="196">
        <v>9782408046071</v>
      </c>
      <c r="P691" s="199" t="s">
        <v>1196</v>
      </c>
      <c r="Q691" s="140">
        <v>3431522</v>
      </c>
      <c r="R691" s="200">
        <v>5.9</v>
      </c>
      <c r="S691" s="141">
        <f t="shared" si="170"/>
        <v>5.5924170616113749</v>
      </c>
      <c r="T691" s="260">
        <v>5.5E-2</v>
      </c>
      <c r="U691" s="197"/>
      <c r="V691" s="141">
        <f t="shared" si="168"/>
        <v>0</v>
      </c>
      <c r="W691" s="141">
        <f t="shared" si="164"/>
        <v>0</v>
      </c>
      <c r="X691" s="141"/>
      <c r="Y691" s="141"/>
      <c r="Z691" s="141"/>
      <c r="AA691" s="203">
        <f t="shared" si="163"/>
        <v>0</v>
      </c>
      <c r="AB691" s="203">
        <f>IF($AA$1690&lt;85,AA691,AA691-(AA691*#REF!))</f>
        <v>0</v>
      </c>
      <c r="AC691" s="58">
        <f t="shared" si="165"/>
        <v>5.5E-2</v>
      </c>
      <c r="AD691" s="203">
        <f t="shared" si="171"/>
        <v>0</v>
      </c>
      <c r="AE691" s="203">
        <f t="shared" si="172"/>
        <v>0</v>
      </c>
    </row>
    <row r="692" spans="1:31" s="288" customFormat="1" x14ac:dyDescent="0.2">
      <c r="A692" s="132">
        <v>9782408042004</v>
      </c>
      <c r="B692" s="133">
        <v>37</v>
      </c>
      <c r="C692" s="134" t="s">
        <v>913</v>
      </c>
      <c r="D692" s="134" t="s">
        <v>1038</v>
      </c>
      <c r="E692" s="134" t="s">
        <v>1142</v>
      </c>
      <c r="F692" s="135" t="s">
        <v>389</v>
      </c>
      <c r="G692" s="134" t="s">
        <v>1197</v>
      </c>
      <c r="H692" s="136">
        <f>VLOOKUP(A692,'02.12.2025'!$A$1:$D$5148,3,FALSE)</f>
        <v>-1</v>
      </c>
      <c r="I692" s="136" t="s">
        <v>191</v>
      </c>
      <c r="J692" s="136">
        <v>300</v>
      </c>
      <c r="K692" s="137"/>
      <c r="L692" s="137"/>
      <c r="M692" s="137">
        <v>44874</v>
      </c>
      <c r="N692" s="138"/>
      <c r="O692" s="139">
        <v>9782408042004</v>
      </c>
      <c r="P692" s="140" t="s">
        <v>1198</v>
      </c>
      <c r="Q692" s="140">
        <v>6193859</v>
      </c>
      <c r="R692" s="141">
        <v>5.9</v>
      </c>
      <c r="S692" s="141">
        <f t="shared" si="170"/>
        <v>5.5924170616113749</v>
      </c>
      <c r="T692" s="260">
        <v>5.5E-2</v>
      </c>
      <c r="U692" s="140"/>
      <c r="V692" s="141">
        <f t="shared" si="168"/>
        <v>0</v>
      </c>
      <c r="W692" s="141">
        <f t="shared" si="164"/>
        <v>0</v>
      </c>
      <c r="X692" s="141"/>
      <c r="Y692" s="141"/>
      <c r="Z692" s="141"/>
      <c r="AA692" s="203">
        <f t="shared" si="163"/>
        <v>0</v>
      </c>
      <c r="AB692" s="203">
        <f>IF($AA$1690&lt;85,AA692,AA692-(AA692*#REF!))</f>
        <v>0</v>
      </c>
      <c r="AC692" s="58">
        <f t="shared" si="165"/>
        <v>5.5E-2</v>
      </c>
      <c r="AD692" s="203">
        <f t="shared" si="171"/>
        <v>0</v>
      </c>
      <c r="AE692" s="203">
        <f t="shared" si="172"/>
        <v>0</v>
      </c>
    </row>
    <row r="693" spans="1:31" s="283" customFormat="1" x14ac:dyDescent="0.2">
      <c r="A693" s="126">
        <v>9782745971364</v>
      </c>
      <c r="B693" s="127">
        <v>37</v>
      </c>
      <c r="C693" s="65" t="s">
        <v>913</v>
      </c>
      <c r="D693" s="65" t="s">
        <v>1038</v>
      </c>
      <c r="E693" s="65" t="s">
        <v>1142</v>
      </c>
      <c r="F693" s="86" t="s">
        <v>389</v>
      </c>
      <c r="G693" s="65" t="s">
        <v>1199</v>
      </c>
      <c r="H693" s="67">
        <f>VLOOKUP(A693,'02.12.2025'!$A$1:$D$5148,3,FALSE)</f>
        <v>242</v>
      </c>
      <c r="I693" s="67"/>
      <c r="J693" s="67">
        <v>300</v>
      </c>
      <c r="K693" s="128"/>
      <c r="L693" s="128"/>
      <c r="M693" s="128">
        <v>41920</v>
      </c>
      <c r="N693" s="129"/>
      <c r="O693" s="130">
        <v>9782745971364</v>
      </c>
      <c r="P693" s="68" t="s">
        <v>1200</v>
      </c>
      <c r="Q693" s="68">
        <v>4866677</v>
      </c>
      <c r="R693" s="131">
        <v>5.9</v>
      </c>
      <c r="S693" s="131">
        <f t="shared" si="170"/>
        <v>5.5924170616113749</v>
      </c>
      <c r="T693" s="257">
        <v>5.5E-2</v>
      </c>
      <c r="U693" s="68"/>
      <c r="V693" s="131">
        <f t="shared" si="168"/>
        <v>0</v>
      </c>
      <c r="W693" s="131">
        <f t="shared" si="164"/>
        <v>0</v>
      </c>
      <c r="X693" s="131"/>
      <c r="Y693" s="131"/>
      <c r="Z693" s="131"/>
      <c r="AA693" s="203">
        <f t="shared" si="163"/>
        <v>0</v>
      </c>
      <c r="AB693" s="203">
        <f>IF($AA$1690&lt;85,AA693,AA693-(AA693*#REF!))</f>
        <v>0</v>
      </c>
      <c r="AC693" s="58">
        <f t="shared" si="165"/>
        <v>5.5E-2</v>
      </c>
      <c r="AD693" s="203">
        <f t="shared" si="171"/>
        <v>0</v>
      </c>
      <c r="AE693" s="203">
        <f t="shared" si="172"/>
        <v>0</v>
      </c>
    </row>
    <row r="694" spans="1:31" s="283" customFormat="1" x14ac:dyDescent="0.2">
      <c r="A694" s="126">
        <v>9782745957306</v>
      </c>
      <c r="B694" s="127">
        <v>37</v>
      </c>
      <c r="C694" s="65" t="s">
        <v>913</v>
      </c>
      <c r="D694" s="65" t="s">
        <v>1038</v>
      </c>
      <c r="E694" s="86" t="s">
        <v>1142</v>
      </c>
      <c r="F694" s="86" t="s">
        <v>389</v>
      </c>
      <c r="G694" s="65" t="s">
        <v>1201</v>
      </c>
      <c r="H694" s="67">
        <f>VLOOKUP(A694,'02.12.2025'!$A$1:$D$5148,3,FALSE)</f>
        <v>1608</v>
      </c>
      <c r="I694" s="67"/>
      <c r="J694" s="67">
        <v>200</v>
      </c>
      <c r="K694" s="128"/>
      <c r="L694" s="128"/>
      <c r="M694" s="128">
        <v>41192</v>
      </c>
      <c r="N694" s="129"/>
      <c r="O694" s="130">
        <v>9782745957306</v>
      </c>
      <c r="P694" s="68" t="s">
        <v>1202</v>
      </c>
      <c r="Q694" s="68">
        <v>3485760</v>
      </c>
      <c r="R694" s="131">
        <v>5.9</v>
      </c>
      <c r="S694" s="131">
        <f t="shared" si="170"/>
        <v>5.5924170616113749</v>
      </c>
      <c r="T694" s="257">
        <v>5.5E-2</v>
      </c>
      <c r="U694" s="68"/>
      <c r="V694" s="131">
        <f t="shared" si="168"/>
        <v>0</v>
      </c>
      <c r="W694" s="131">
        <f t="shared" si="164"/>
        <v>0</v>
      </c>
      <c r="X694" s="131"/>
      <c r="Y694" s="131"/>
      <c r="Z694" s="131"/>
      <c r="AA694" s="203">
        <f t="shared" si="163"/>
        <v>0</v>
      </c>
      <c r="AB694" s="203">
        <f>IF($AA$1690&lt;85,AA694,AA694-(AA694*#REF!))</f>
        <v>0</v>
      </c>
      <c r="AC694" s="58">
        <f t="shared" si="165"/>
        <v>5.5E-2</v>
      </c>
      <c r="AD694" s="203">
        <f t="shared" si="171"/>
        <v>0</v>
      </c>
      <c r="AE694" s="203">
        <f t="shared" si="172"/>
        <v>0</v>
      </c>
    </row>
    <row r="695" spans="1:31" s="288" customFormat="1" x14ac:dyDescent="0.2">
      <c r="A695" s="132">
        <v>9782745972699</v>
      </c>
      <c r="B695" s="133">
        <v>37</v>
      </c>
      <c r="C695" s="134" t="s">
        <v>913</v>
      </c>
      <c r="D695" s="134" t="s">
        <v>1038</v>
      </c>
      <c r="E695" s="134" t="s">
        <v>1142</v>
      </c>
      <c r="F695" s="135" t="s">
        <v>389</v>
      </c>
      <c r="G695" s="134" t="s">
        <v>1204</v>
      </c>
      <c r="H695" s="136">
        <f>VLOOKUP(A695,'02.12.2025'!$A$1:$D$5148,3,FALSE)</f>
        <v>0</v>
      </c>
      <c r="I695" s="136" t="s">
        <v>191</v>
      </c>
      <c r="J695" s="136">
        <v>300</v>
      </c>
      <c r="K695" s="137"/>
      <c r="L695" s="137"/>
      <c r="M695" s="137">
        <v>42669</v>
      </c>
      <c r="N695" s="138"/>
      <c r="O695" s="139">
        <v>9782745972699</v>
      </c>
      <c r="P695" s="140" t="s">
        <v>1205</v>
      </c>
      <c r="Q695" s="140">
        <v>1255594</v>
      </c>
      <c r="R695" s="141">
        <v>5.9</v>
      </c>
      <c r="S695" s="141">
        <f t="shared" si="170"/>
        <v>5.5924170616113749</v>
      </c>
      <c r="T695" s="260">
        <v>5.5E-2</v>
      </c>
      <c r="U695" s="140"/>
      <c r="V695" s="141">
        <f t="shared" si="168"/>
        <v>0</v>
      </c>
      <c r="W695" s="141">
        <f t="shared" si="164"/>
        <v>0</v>
      </c>
      <c r="X695" s="141"/>
      <c r="Y695" s="141"/>
      <c r="Z695" s="141"/>
      <c r="AA695" s="203">
        <f t="shared" si="163"/>
        <v>0</v>
      </c>
      <c r="AB695" s="203">
        <f>IF($AA$1690&lt;85,AA695,AA695-(AA695*#REF!))</f>
        <v>0</v>
      </c>
      <c r="AC695" s="58">
        <f t="shared" si="165"/>
        <v>5.5E-2</v>
      </c>
      <c r="AD695" s="203">
        <f t="shared" si="171"/>
        <v>0</v>
      </c>
      <c r="AE695" s="203">
        <f t="shared" si="172"/>
        <v>0</v>
      </c>
    </row>
    <row r="696" spans="1:31" s="283" customFormat="1" x14ac:dyDescent="0.2">
      <c r="A696" s="126">
        <v>9782408025748</v>
      </c>
      <c r="B696" s="127">
        <v>37</v>
      </c>
      <c r="C696" s="65" t="s">
        <v>913</v>
      </c>
      <c r="D696" s="65" t="s">
        <v>1038</v>
      </c>
      <c r="E696" s="86" t="s">
        <v>1142</v>
      </c>
      <c r="F696" s="86" t="s">
        <v>1206</v>
      </c>
      <c r="G696" s="65" t="s">
        <v>1207</v>
      </c>
      <c r="H696" s="67">
        <f>VLOOKUP(A696,'02.12.2025'!$A$1:$D$5148,3,FALSE)</f>
        <v>888</v>
      </c>
      <c r="I696" s="67"/>
      <c r="J696" s="67">
        <v>300</v>
      </c>
      <c r="K696" s="128"/>
      <c r="L696" s="128"/>
      <c r="M696" s="128">
        <v>44720</v>
      </c>
      <c r="N696" s="129"/>
      <c r="O696" s="130">
        <v>9782408025748</v>
      </c>
      <c r="P696" s="68" t="s">
        <v>1208</v>
      </c>
      <c r="Q696" s="68">
        <v>8954657</v>
      </c>
      <c r="R696" s="131">
        <v>5.9</v>
      </c>
      <c r="S696" s="131">
        <f t="shared" si="170"/>
        <v>5.5924170616113749</v>
      </c>
      <c r="T696" s="257">
        <v>5.5E-2</v>
      </c>
      <c r="U696" s="68"/>
      <c r="V696" s="131">
        <f t="shared" si="168"/>
        <v>0</v>
      </c>
      <c r="W696" s="131">
        <f t="shared" si="164"/>
        <v>0</v>
      </c>
      <c r="X696" s="131"/>
      <c r="Y696" s="131"/>
      <c r="Z696" s="131"/>
      <c r="AA696" s="203">
        <f t="shared" ref="AA696:AA753" si="174">W696/(1+AC696)</f>
        <v>0</v>
      </c>
      <c r="AB696" s="203">
        <f>IF($AA$1690&lt;85,AA696,AA696-(AA696*#REF!))</f>
        <v>0</v>
      </c>
      <c r="AC696" s="58">
        <f t="shared" si="165"/>
        <v>5.5E-2</v>
      </c>
      <c r="AD696" s="203">
        <f t="shared" si="171"/>
        <v>0</v>
      </c>
      <c r="AE696" s="203">
        <f t="shared" si="172"/>
        <v>0</v>
      </c>
    </row>
    <row r="697" spans="1:31" s="283" customFormat="1" x14ac:dyDescent="0.2">
      <c r="A697" s="126">
        <v>9782745957627</v>
      </c>
      <c r="B697" s="127">
        <v>37</v>
      </c>
      <c r="C697" s="65" t="s">
        <v>913</v>
      </c>
      <c r="D697" s="65" t="s">
        <v>1038</v>
      </c>
      <c r="E697" s="65" t="s">
        <v>1142</v>
      </c>
      <c r="F697" s="86" t="s">
        <v>1206</v>
      </c>
      <c r="G697" s="65" t="s">
        <v>1209</v>
      </c>
      <c r="H697" s="67">
        <f>VLOOKUP(A697,'02.12.2025'!$A$1:$D$5148,3,FALSE)</f>
        <v>808</v>
      </c>
      <c r="I697" s="67"/>
      <c r="J697" s="67">
        <v>200</v>
      </c>
      <c r="K697" s="128"/>
      <c r="L697" s="128"/>
      <c r="M697" s="128">
        <v>41143</v>
      </c>
      <c r="N697" s="129"/>
      <c r="O697" s="130">
        <v>9782745957627</v>
      </c>
      <c r="P697" s="68" t="s">
        <v>1210</v>
      </c>
      <c r="Q697" s="68">
        <v>3486081</v>
      </c>
      <c r="R697" s="131">
        <v>5.9</v>
      </c>
      <c r="S697" s="131">
        <f t="shared" si="170"/>
        <v>5.5924170616113749</v>
      </c>
      <c r="T697" s="257">
        <v>5.5E-2</v>
      </c>
      <c r="U697" s="68"/>
      <c r="V697" s="131">
        <f t="shared" si="168"/>
        <v>0</v>
      </c>
      <c r="W697" s="131">
        <f t="shared" si="164"/>
        <v>0</v>
      </c>
      <c r="X697" s="131"/>
      <c r="Y697" s="131"/>
      <c r="Z697" s="131"/>
      <c r="AA697" s="203">
        <f t="shared" si="174"/>
        <v>0</v>
      </c>
      <c r="AB697" s="203">
        <f>IF($AA$1690&lt;85,AA697,AA697-(AA697*#REF!))</f>
        <v>0</v>
      </c>
      <c r="AC697" s="58">
        <f t="shared" si="165"/>
        <v>5.5E-2</v>
      </c>
      <c r="AD697" s="203">
        <f t="shared" si="171"/>
        <v>0</v>
      </c>
      <c r="AE697" s="203">
        <f t="shared" si="172"/>
        <v>0</v>
      </c>
    </row>
    <row r="698" spans="1:31" s="283" customFormat="1" x14ac:dyDescent="0.2">
      <c r="A698" s="126">
        <v>9782408052881</v>
      </c>
      <c r="B698" s="127">
        <v>37</v>
      </c>
      <c r="C698" s="65" t="s">
        <v>913</v>
      </c>
      <c r="D698" s="65" t="s">
        <v>1038</v>
      </c>
      <c r="E698" s="65" t="s">
        <v>1142</v>
      </c>
      <c r="F698" s="65" t="s">
        <v>1211</v>
      </c>
      <c r="G698" s="65" t="s">
        <v>1212</v>
      </c>
      <c r="H698" s="67">
        <f>VLOOKUP(A698,'02.12.2025'!$A$1:$D$5148,3,FALSE)</f>
        <v>1967</v>
      </c>
      <c r="I698" s="67"/>
      <c r="J698" s="67">
        <v>300</v>
      </c>
      <c r="K698" s="128"/>
      <c r="L698" s="128"/>
      <c r="M698" s="128">
        <v>45448</v>
      </c>
      <c r="N698" s="129"/>
      <c r="O698" s="130">
        <v>9782408052881</v>
      </c>
      <c r="P698" s="68" t="s">
        <v>1213</v>
      </c>
      <c r="Q698" s="68">
        <v>5755068</v>
      </c>
      <c r="R698" s="131">
        <v>5.9</v>
      </c>
      <c r="S698" s="131">
        <f t="shared" si="170"/>
        <v>5.5924170616113749</v>
      </c>
      <c r="T698" s="257">
        <v>5.5E-2</v>
      </c>
      <c r="U698" s="68"/>
      <c r="V698" s="131">
        <f t="shared" si="168"/>
        <v>0</v>
      </c>
      <c r="W698" s="131">
        <f t="shared" si="164"/>
        <v>0</v>
      </c>
      <c r="X698" s="131"/>
      <c r="Y698" s="131"/>
      <c r="Z698" s="131"/>
      <c r="AA698" s="147">
        <f t="shared" si="174"/>
        <v>0</v>
      </c>
      <c r="AB698" s="147">
        <f>IF($AA$1690&lt;85,AA698,AA698-(AA698*#REF!))</f>
        <v>0</v>
      </c>
      <c r="AC698" s="148">
        <f t="shared" si="165"/>
        <v>5.5E-2</v>
      </c>
      <c r="AD698" s="147">
        <f t="shared" si="171"/>
        <v>0</v>
      </c>
      <c r="AE698" s="147">
        <f t="shared" si="172"/>
        <v>0</v>
      </c>
    </row>
    <row r="699" spans="1:31" s="283" customFormat="1" x14ac:dyDescent="0.2">
      <c r="A699" s="126">
        <v>9782408045845</v>
      </c>
      <c r="B699" s="127">
        <v>37</v>
      </c>
      <c r="C699" s="65" t="s">
        <v>913</v>
      </c>
      <c r="D699" s="65" t="s">
        <v>1038</v>
      </c>
      <c r="E699" s="65" t="s">
        <v>1142</v>
      </c>
      <c r="F699" s="86" t="s">
        <v>1211</v>
      </c>
      <c r="G699" s="65" t="s">
        <v>1214</v>
      </c>
      <c r="H699" s="67">
        <f>VLOOKUP(A699,'02.12.2025'!$A$1:$D$5148,3,FALSE)</f>
        <v>1452</v>
      </c>
      <c r="I699" s="67"/>
      <c r="J699" s="67">
        <v>300</v>
      </c>
      <c r="K699" s="128"/>
      <c r="L699" s="128"/>
      <c r="M699" s="128">
        <v>45091</v>
      </c>
      <c r="N699" s="129"/>
      <c r="O699" s="130">
        <v>9782408045845</v>
      </c>
      <c r="P699" s="68" t="s">
        <v>1215</v>
      </c>
      <c r="Q699" s="68">
        <v>2981885</v>
      </c>
      <c r="R699" s="131">
        <v>5.9</v>
      </c>
      <c r="S699" s="131">
        <f t="shared" si="170"/>
        <v>5.5924170616113749</v>
      </c>
      <c r="T699" s="257">
        <v>5.5E-2</v>
      </c>
      <c r="U699" s="68"/>
      <c r="V699" s="131">
        <f t="shared" si="168"/>
        <v>0</v>
      </c>
      <c r="W699" s="131">
        <f t="shared" si="164"/>
        <v>0</v>
      </c>
      <c r="X699" s="131"/>
      <c r="Y699" s="131"/>
      <c r="Z699" s="131"/>
      <c r="AA699" s="203">
        <f t="shared" si="174"/>
        <v>0</v>
      </c>
      <c r="AB699" s="203">
        <f>IF($AA$1690&lt;85,AA699,AA699-(AA699*#REF!))</f>
        <v>0</v>
      </c>
      <c r="AC699" s="58">
        <f t="shared" si="165"/>
        <v>5.5E-2</v>
      </c>
      <c r="AD699" s="203">
        <f t="shared" si="171"/>
        <v>0</v>
      </c>
      <c r="AE699" s="203">
        <f t="shared" si="172"/>
        <v>0</v>
      </c>
    </row>
    <row r="700" spans="1:31" s="283" customFormat="1" x14ac:dyDescent="0.2">
      <c r="A700" s="126">
        <v>9782408044107</v>
      </c>
      <c r="B700" s="127">
        <v>37</v>
      </c>
      <c r="C700" s="65" t="s">
        <v>913</v>
      </c>
      <c r="D700" s="65" t="s">
        <v>1038</v>
      </c>
      <c r="E700" s="65" t="s">
        <v>1142</v>
      </c>
      <c r="F700" s="86" t="s">
        <v>1211</v>
      </c>
      <c r="G700" s="65" t="s">
        <v>1216</v>
      </c>
      <c r="H700" s="67">
        <f>VLOOKUP(A700,'02.12.2025'!$A$1:$D$5148,3,FALSE)</f>
        <v>550</v>
      </c>
      <c r="I700" s="67"/>
      <c r="J700" s="67">
        <v>300</v>
      </c>
      <c r="K700" s="128"/>
      <c r="L700" s="128"/>
      <c r="M700" s="128">
        <v>44965</v>
      </c>
      <c r="N700" s="129"/>
      <c r="O700" s="130">
        <v>9782408044107</v>
      </c>
      <c r="P700" s="68" t="s">
        <v>1217</v>
      </c>
      <c r="Q700" s="68">
        <v>8896728</v>
      </c>
      <c r="R700" s="131">
        <v>5.9</v>
      </c>
      <c r="S700" s="131">
        <f t="shared" si="170"/>
        <v>5.5924170616113749</v>
      </c>
      <c r="T700" s="257">
        <v>5.5E-2</v>
      </c>
      <c r="U700" s="68"/>
      <c r="V700" s="131">
        <f t="shared" si="168"/>
        <v>0</v>
      </c>
      <c r="W700" s="131">
        <f t="shared" si="164"/>
        <v>0</v>
      </c>
      <c r="X700" s="131"/>
      <c r="Y700" s="131"/>
      <c r="Z700" s="131"/>
      <c r="AA700" s="203">
        <f t="shared" si="174"/>
        <v>0</v>
      </c>
      <c r="AB700" s="203">
        <f>IF($AA$1690&lt;85,AA700,AA700-(AA700*#REF!))</f>
        <v>0</v>
      </c>
      <c r="AC700" s="58">
        <f t="shared" si="165"/>
        <v>5.5E-2</v>
      </c>
      <c r="AD700" s="203">
        <f t="shared" si="171"/>
        <v>0</v>
      </c>
      <c r="AE700" s="203">
        <f t="shared" si="172"/>
        <v>0</v>
      </c>
    </row>
    <row r="701" spans="1:31" s="288" customFormat="1" x14ac:dyDescent="0.2">
      <c r="A701" s="132">
        <v>9782408007720</v>
      </c>
      <c r="B701" s="133">
        <v>37</v>
      </c>
      <c r="C701" s="134" t="s">
        <v>913</v>
      </c>
      <c r="D701" s="134" t="s">
        <v>1038</v>
      </c>
      <c r="E701" s="134" t="s">
        <v>1142</v>
      </c>
      <c r="F701" s="135" t="s">
        <v>1211</v>
      </c>
      <c r="G701" s="134" t="s">
        <v>1218</v>
      </c>
      <c r="H701" s="136">
        <f>VLOOKUP(A701,'02.12.2025'!$A$1:$D$5148,3,FALSE)</f>
        <v>0</v>
      </c>
      <c r="I701" s="136" t="s">
        <v>191</v>
      </c>
      <c r="J701" s="136">
        <v>300</v>
      </c>
      <c r="K701" s="137"/>
      <c r="L701" s="137"/>
      <c r="M701" s="137">
        <v>43376</v>
      </c>
      <c r="N701" s="138"/>
      <c r="O701" s="139">
        <v>9782408007720</v>
      </c>
      <c r="P701" s="140" t="s">
        <v>1219</v>
      </c>
      <c r="Q701" s="140">
        <v>4527448</v>
      </c>
      <c r="R701" s="141">
        <v>5.9</v>
      </c>
      <c r="S701" s="141">
        <f t="shared" si="170"/>
        <v>5.5924170616113749</v>
      </c>
      <c r="T701" s="260">
        <v>5.5E-2</v>
      </c>
      <c r="U701" s="140"/>
      <c r="V701" s="141">
        <f t="shared" si="168"/>
        <v>0</v>
      </c>
      <c r="W701" s="141">
        <f t="shared" si="164"/>
        <v>0</v>
      </c>
      <c r="X701" s="141"/>
      <c r="Y701" s="141"/>
      <c r="Z701" s="141"/>
      <c r="AA701" s="203">
        <f t="shared" si="174"/>
        <v>0</v>
      </c>
      <c r="AB701" s="203">
        <f>IF($AA$1690&lt;85,AA701,AA701-(AA701*#REF!))</f>
        <v>0</v>
      </c>
      <c r="AC701" s="58">
        <f t="shared" si="165"/>
        <v>5.5E-2</v>
      </c>
      <c r="AD701" s="203">
        <f t="shared" si="171"/>
        <v>0</v>
      </c>
      <c r="AE701" s="203">
        <f t="shared" si="172"/>
        <v>0</v>
      </c>
    </row>
    <row r="702" spans="1:31" s="283" customFormat="1" x14ac:dyDescent="0.2">
      <c r="A702" s="126">
        <v>9782408024970</v>
      </c>
      <c r="B702" s="127">
        <v>37</v>
      </c>
      <c r="C702" s="65" t="s">
        <v>913</v>
      </c>
      <c r="D702" s="65" t="s">
        <v>1038</v>
      </c>
      <c r="E702" s="65" t="s">
        <v>1142</v>
      </c>
      <c r="F702" s="86" t="s">
        <v>1211</v>
      </c>
      <c r="G702" s="65" t="s">
        <v>1221</v>
      </c>
      <c r="H702" s="67">
        <f>VLOOKUP(A702,'02.12.2025'!$A$1:$D$5148,3,FALSE)</f>
        <v>150</v>
      </c>
      <c r="I702" s="67"/>
      <c r="J702" s="67">
        <v>300</v>
      </c>
      <c r="K702" s="128"/>
      <c r="L702" s="128"/>
      <c r="M702" s="128">
        <v>44223</v>
      </c>
      <c r="N702" s="129"/>
      <c r="O702" s="130">
        <v>9782408024970</v>
      </c>
      <c r="P702" s="68" t="s">
        <v>1222</v>
      </c>
      <c r="Q702" s="68">
        <v>8592105</v>
      </c>
      <c r="R702" s="131">
        <v>5.9</v>
      </c>
      <c r="S702" s="131">
        <f t="shared" si="170"/>
        <v>5.5924170616113749</v>
      </c>
      <c r="T702" s="257">
        <v>5.5E-2</v>
      </c>
      <c r="U702" s="68"/>
      <c r="V702" s="131">
        <f t="shared" si="168"/>
        <v>0</v>
      </c>
      <c r="W702" s="131">
        <f t="shared" si="164"/>
        <v>0</v>
      </c>
      <c r="X702" s="131"/>
      <c r="Y702" s="131"/>
      <c r="Z702" s="131"/>
      <c r="AA702" s="203">
        <f t="shared" si="174"/>
        <v>0</v>
      </c>
      <c r="AB702" s="203">
        <f>IF($AA$1690&lt;85,AA702,AA702-(AA702*#REF!))</f>
        <v>0</v>
      </c>
      <c r="AC702" s="58">
        <f t="shared" si="165"/>
        <v>5.5E-2</v>
      </c>
      <c r="AD702" s="203">
        <f t="shared" si="171"/>
        <v>0</v>
      </c>
      <c r="AE702" s="203">
        <f t="shared" si="172"/>
        <v>0</v>
      </c>
    </row>
    <row r="703" spans="1:31" s="288" customFormat="1" x14ac:dyDescent="0.2">
      <c r="A703" s="132">
        <v>9782408019105</v>
      </c>
      <c r="B703" s="133">
        <v>37</v>
      </c>
      <c r="C703" s="134" t="s">
        <v>913</v>
      </c>
      <c r="D703" s="134" t="s">
        <v>1038</v>
      </c>
      <c r="E703" s="134" t="s">
        <v>1142</v>
      </c>
      <c r="F703" s="135" t="s">
        <v>1211</v>
      </c>
      <c r="G703" s="134" t="s">
        <v>1223</v>
      </c>
      <c r="H703" s="136">
        <f>VLOOKUP(A703,'02.12.2025'!$A$1:$D$5148,3,FALSE)</f>
        <v>-17</v>
      </c>
      <c r="I703" s="136" t="s">
        <v>191</v>
      </c>
      <c r="J703" s="136">
        <v>300</v>
      </c>
      <c r="K703" s="137"/>
      <c r="L703" s="137"/>
      <c r="M703" s="137">
        <v>44006</v>
      </c>
      <c r="N703" s="138"/>
      <c r="O703" s="139">
        <v>9782408019105</v>
      </c>
      <c r="P703" s="140" t="s">
        <v>1224</v>
      </c>
      <c r="Q703" s="140">
        <v>3722621</v>
      </c>
      <c r="R703" s="141">
        <v>5.9</v>
      </c>
      <c r="S703" s="141">
        <f t="shared" si="170"/>
        <v>5.5924170616113749</v>
      </c>
      <c r="T703" s="260">
        <v>5.5E-2</v>
      </c>
      <c r="U703" s="140"/>
      <c r="V703" s="141">
        <f t="shared" si="168"/>
        <v>0</v>
      </c>
      <c r="W703" s="141">
        <f t="shared" si="164"/>
        <v>0</v>
      </c>
      <c r="X703" s="141"/>
      <c r="Y703" s="141"/>
      <c r="Z703" s="141"/>
      <c r="AA703" s="203">
        <f t="shared" si="174"/>
        <v>0</v>
      </c>
      <c r="AB703" s="203">
        <f>IF($AA$1690&lt;85,AA703,AA703-(AA703*#REF!))</f>
        <v>0</v>
      </c>
      <c r="AC703" s="58">
        <f t="shared" si="165"/>
        <v>5.5E-2</v>
      </c>
      <c r="AD703" s="203">
        <f t="shared" si="171"/>
        <v>0</v>
      </c>
      <c r="AE703" s="203">
        <f t="shared" si="172"/>
        <v>0</v>
      </c>
    </row>
    <row r="704" spans="1:31" s="283" customFormat="1" x14ac:dyDescent="0.2">
      <c r="A704" s="126">
        <v>9782408020576</v>
      </c>
      <c r="B704" s="127">
        <v>37</v>
      </c>
      <c r="C704" s="65" t="s">
        <v>913</v>
      </c>
      <c r="D704" s="65" t="s">
        <v>1038</v>
      </c>
      <c r="E704" s="65" t="s">
        <v>1142</v>
      </c>
      <c r="F704" s="86" t="s">
        <v>1225</v>
      </c>
      <c r="G704" s="65" t="s">
        <v>1227</v>
      </c>
      <c r="H704" s="67">
        <f>VLOOKUP(A704,'02.12.2025'!$A$1:$D$5148,3,FALSE)</f>
        <v>46</v>
      </c>
      <c r="I704" s="67"/>
      <c r="J704" s="67">
        <v>300</v>
      </c>
      <c r="K704" s="128"/>
      <c r="L704" s="128"/>
      <c r="M704" s="128">
        <v>44076</v>
      </c>
      <c r="N704" s="129"/>
      <c r="O704" s="130">
        <v>9782408020576</v>
      </c>
      <c r="P704" s="68" t="s">
        <v>1228</v>
      </c>
      <c r="Q704" s="68">
        <v>4821217</v>
      </c>
      <c r="R704" s="131">
        <v>5.9</v>
      </c>
      <c r="S704" s="131">
        <f t="shared" si="170"/>
        <v>5.5924170616113749</v>
      </c>
      <c r="T704" s="257">
        <v>5.5E-2</v>
      </c>
      <c r="U704" s="68"/>
      <c r="V704" s="131">
        <f t="shared" si="168"/>
        <v>0</v>
      </c>
      <c r="W704" s="131">
        <f t="shared" si="164"/>
        <v>0</v>
      </c>
      <c r="X704" s="131"/>
      <c r="Y704" s="131"/>
      <c r="Z704" s="131"/>
      <c r="AA704" s="203">
        <f t="shared" si="174"/>
        <v>0</v>
      </c>
      <c r="AB704" s="203">
        <f>IF($AA$1690&lt;85,AA704,AA704-(AA704*#REF!))</f>
        <v>0</v>
      </c>
      <c r="AC704" s="58">
        <f t="shared" si="165"/>
        <v>5.5E-2</v>
      </c>
      <c r="AD704" s="203">
        <f t="shared" si="171"/>
        <v>0</v>
      </c>
      <c r="AE704" s="203">
        <f t="shared" si="172"/>
        <v>0</v>
      </c>
    </row>
    <row r="705" spans="1:31" s="283" customFormat="1" x14ac:dyDescent="0.2">
      <c r="A705" s="126">
        <v>9782408012755</v>
      </c>
      <c r="B705" s="127">
        <v>37</v>
      </c>
      <c r="C705" s="65" t="s">
        <v>913</v>
      </c>
      <c r="D705" s="65" t="s">
        <v>1038</v>
      </c>
      <c r="E705" s="65" t="s">
        <v>1142</v>
      </c>
      <c r="F705" s="86" t="s">
        <v>1225</v>
      </c>
      <c r="G705" s="65" t="s">
        <v>1229</v>
      </c>
      <c r="H705" s="67">
        <f>VLOOKUP(A705,'02.12.2025'!$A$1:$D$5148,3,FALSE)</f>
        <v>261</v>
      </c>
      <c r="I705" s="67"/>
      <c r="J705" s="67">
        <v>300</v>
      </c>
      <c r="K705" s="128"/>
      <c r="L705" s="128"/>
      <c r="M705" s="128">
        <v>43558</v>
      </c>
      <c r="N705" s="129"/>
      <c r="O705" s="130">
        <v>9782408012755</v>
      </c>
      <c r="P705" s="68" t="s">
        <v>1230</v>
      </c>
      <c r="Q705" s="68">
        <v>1258533</v>
      </c>
      <c r="R705" s="131">
        <v>5.9</v>
      </c>
      <c r="S705" s="131">
        <f t="shared" si="170"/>
        <v>5.5924170616113749</v>
      </c>
      <c r="T705" s="257">
        <v>5.5E-2</v>
      </c>
      <c r="U705" s="68"/>
      <c r="V705" s="131">
        <f t="shared" si="168"/>
        <v>0</v>
      </c>
      <c r="W705" s="131">
        <f t="shared" si="164"/>
        <v>0</v>
      </c>
      <c r="X705" s="131"/>
      <c r="Y705" s="131"/>
      <c r="Z705" s="131"/>
      <c r="AA705" s="203">
        <f t="shared" si="174"/>
        <v>0</v>
      </c>
      <c r="AB705" s="203">
        <f>IF($AA$1690&lt;85,AA705,AA705-(AA705*#REF!))</f>
        <v>0</v>
      </c>
      <c r="AC705" s="58">
        <f t="shared" si="165"/>
        <v>5.5E-2</v>
      </c>
      <c r="AD705" s="203">
        <f t="shared" si="171"/>
        <v>0</v>
      </c>
      <c r="AE705" s="203">
        <f t="shared" si="172"/>
        <v>0</v>
      </c>
    </row>
    <row r="706" spans="1:31" s="283" customFormat="1" x14ac:dyDescent="0.2">
      <c r="A706" s="126">
        <v>9782408007416</v>
      </c>
      <c r="B706" s="127">
        <v>37</v>
      </c>
      <c r="C706" s="65" t="s">
        <v>913</v>
      </c>
      <c r="D706" s="65" t="s">
        <v>1038</v>
      </c>
      <c r="E706" s="65" t="s">
        <v>1142</v>
      </c>
      <c r="F706" s="86" t="s">
        <v>1225</v>
      </c>
      <c r="G706" s="65" t="s">
        <v>1231</v>
      </c>
      <c r="H706" s="67">
        <f>VLOOKUP(A706,'02.12.2025'!$A$1:$D$5148,3,FALSE)</f>
        <v>613</v>
      </c>
      <c r="I706" s="67"/>
      <c r="J706" s="67">
        <v>200</v>
      </c>
      <c r="K706" s="128"/>
      <c r="L706" s="128"/>
      <c r="M706" s="128">
        <v>43348</v>
      </c>
      <c r="N706" s="129"/>
      <c r="O706" s="130">
        <v>9782408007416</v>
      </c>
      <c r="P706" s="68" t="s">
        <v>1232</v>
      </c>
      <c r="Q706" s="68">
        <v>4037028</v>
      </c>
      <c r="R706" s="131">
        <v>5.9</v>
      </c>
      <c r="S706" s="131">
        <f t="shared" si="170"/>
        <v>5.5924170616113749</v>
      </c>
      <c r="T706" s="257">
        <v>5.5E-2</v>
      </c>
      <c r="U706" s="68"/>
      <c r="V706" s="131">
        <f t="shared" si="168"/>
        <v>0</v>
      </c>
      <c r="W706" s="131">
        <f t="shared" ref="W706:W769" si="175">R706*U706</f>
        <v>0</v>
      </c>
      <c r="X706" s="131"/>
      <c r="Y706" s="131"/>
      <c r="Z706" s="131"/>
      <c r="AA706" s="203">
        <f t="shared" si="174"/>
        <v>0</v>
      </c>
      <c r="AB706" s="203">
        <f>IF($AA$1690&lt;85,AA706,AA706-(AA706*#REF!))</f>
        <v>0</v>
      </c>
      <c r="AC706" s="58">
        <f t="shared" ref="AC706:AC769" si="176">IF(T706=5.5%,0.055,IF(T706=20%,0.2,IF(T706=2.1%,0.021)))</f>
        <v>5.5E-2</v>
      </c>
      <c r="AD706" s="203">
        <f t="shared" si="171"/>
        <v>0</v>
      </c>
      <c r="AE706" s="203">
        <f t="shared" si="172"/>
        <v>0</v>
      </c>
    </row>
    <row r="707" spans="1:31" s="288" customFormat="1" x14ac:dyDescent="0.2">
      <c r="A707" s="132">
        <v>9782408007287</v>
      </c>
      <c r="B707" s="133">
        <v>37</v>
      </c>
      <c r="C707" s="134" t="s">
        <v>913</v>
      </c>
      <c r="D707" s="134" t="s">
        <v>1038</v>
      </c>
      <c r="E707" s="135" t="s">
        <v>1142</v>
      </c>
      <c r="F707" s="135" t="s">
        <v>1225</v>
      </c>
      <c r="G707" s="134" t="s">
        <v>1233</v>
      </c>
      <c r="H707" s="136">
        <f>VLOOKUP(A707,'02.12.2025'!$A$1:$D$5148,3,FALSE)</f>
        <v>-3</v>
      </c>
      <c r="I707" s="136" t="s">
        <v>191</v>
      </c>
      <c r="J707" s="136">
        <v>700</v>
      </c>
      <c r="K707" s="137"/>
      <c r="L707" s="137"/>
      <c r="M707" s="137">
        <v>43348</v>
      </c>
      <c r="N707" s="138"/>
      <c r="O707" s="139">
        <v>9782408007287</v>
      </c>
      <c r="P707" s="140" t="s">
        <v>1234</v>
      </c>
      <c r="Q707" s="140">
        <v>3522565</v>
      </c>
      <c r="R707" s="141">
        <v>5.9</v>
      </c>
      <c r="S707" s="141">
        <f t="shared" si="170"/>
        <v>5.5924170616113749</v>
      </c>
      <c r="T707" s="260">
        <v>5.5E-2</v>
      </c>
      <c r="U707" s="140"/>
      <c r="V707" s="141">
        <f t="shared" si="168"/>
        <v>0</v>
      </c>
      <c r="W707" s="141">
        <f t="shared" si="175"/>
        <v>0</v>
      </c>
      <c r="X707" s="141"/>
      <c r="Y707" s="141"/>
      <c r="Z707" s="141"/>
      <c r="AA707" s="147">
        <f t="shared" si="174"/>
        <v>0</v>
      </c>
      <c r="AB707" s="147">
        <f>IF($AA$1690&lt;85,AA707,AA707-(AA707*#REF!))</f>
        <v>0</v>
      </c>
      <c r="AC707" s="148">
        <f t="shared" si="176"/>
        <v>5.5E-2</v>
      </c>
      <c r="AD707" s="147">
        <f t="shared" si="171"/>
        <v>0</v>
      </c>
      <c r="AE707" s="147">
        <f t="shared" si="172"/>
        <v>0</v>
      </c>
    </row>
    <row r="708" spans="1:31" s="283" customFormat="1" x14ac:dyDescent="0.2">
      <c r="A708" s="126">
        <v>9782408012748</v>
      </c>
      <c r="B708" s="127">
        <v>37</v>
      </c>
      <c r="C708" s="65" t="s">
        <v>913</v>
      </c>
      <c r="D708" s="65" t="s">
        <v>1038</v>
      </c>
      <c r="E708" s="65" t="s">
        <v>1142</v>
      </c>
      <c r="F708" s="86" t="s">
        <v>1225</v>
      </c>
      <c r="G708" s="65" t="s">
        <v>1235</v>
      </c>
      <c r="H708" s="67">
        <f>VLOOKUP(A708,'02.12.2025'!$A$1:$D$5148,3,FALSE)</f>
        <v>855</v>
      </c>
      <c r="I708" s="67"/>
      <c r="J708" s="67">
        <v>300</v>
      </c>
      <c r="K708" s="128"/>
      <c r="L708" s="128"/>
      <c r="M708" s="128">
        <v>43558</v>
      </c>
      <c r="N708" s="129"/>
      <c r="O708" s="130">
        <v>9782408012748</v>
      </c>
      <c r="P708" s="68" t="s">
        <v>1236</v>
      </c>
      <c r="Q708" s="68">
        <v>1258779</v>
      </c>
      <c r="R708" s="131">
        <v>5.9</v>
      </c>
      <c r="S708" s="131">
        <f t="shared" si="170"/>
        <v>5.5924170616113749</v>
      </c>
      <c r="T708" s="257">
        <v>5.5E-2</v>
      </c>
      <c r="U708" s="68"/>
      <c r="V708" s="131">
        <f t="shared" si="168"/>
        <v>0</v>
      </c>
      <c r="W708" s="131">
        <f t="shared" si="175"/>
        <v>0</v>
      </c>
      <c r="X708" s="131"/>
      <c r="Y708" s="131"/>
      <c r="Z708" s="131"/>
      <c r="AA708" s="203">
        <f t="shared" si="174"/>
        <v>0</v>
      </c>
      <c r="AB708" s="203">
        <f>IF($AA$1690&lt;85,AA708,AA708-(AA708*#REF!))</f>
        <v>0</v>
      </c>
      <c r="AC708" s="58">
        <f t="shared" si="176"/>
        <v>5.5E-2</v>
      </c>
      <c r="AD708" s="203">
        <f t="shared" si="171"/>
        <v>0</v>
      </c>
      <c r="AE708" s="203">
        <f t="shared" si="172"/>
        <v>0</v>
      </c>
    </row>
    <row r="709" spans="1:31" s="288" customFormat="1" x14ac:dyDescent="0.2">
      <c r="A709" s="132">
        <v>9782408012762</v>
      </c>
      <c r="B709" s="133">
        <v>37</v>
      </c>
      <c r="C709" s="134" t="s">
        <v>913</v>
      </c>
      <c r="D709" s="134" t="s">
        <v>1038</v>
      </c>
      <c r="E709" s="134" t="s">
        <v>1142</v>
      </c>
      <c r="F709" s="135" t="s">
        <v>1225</v>
      </c>
      <c r="G709" s="134" t="s">
        <v>1237</v>
      </c>
      <c r="H709" s="136">
        <f>VLOOKUP(A709,'02.12.2025'!$A$1:$D$5148,3,FALSE)</f>
        <v>0</v>
      </c>
      <c r="I709" s="136" t="s">
        <v>191</v>
      </c>
      <c r="J709" s="136">
        <v>700</v>
      </c>
      <c r="K709" s="137"/>
      <c r="L709" s="137"/>
      <c r="M709" s="137">
        <v>43649</v>
      </c>
      <c r="N709" s="138"/>
      <c r="O709" s="139">
        <v>9782408012762</v>
      </c>
      <c r="P709" s="140" t="s">
        <v>1238</v>
      </c>
      <c r="Q709" s="140">
        <v>1258656</v>
      </c>
      <c r="R709" s="141">
        <v>5.9</v>
      </c>
      <c r="S709" s="141">
        <f t="shared" si="170"/>
        <v>5.5924170616113749</v>
      </c>
      <c r="T709" s="260">
        <v>5.5E-2</v>
      </c>
      <c r="U709" s="140"/>
      <c r="V709" s="141">
        <f t="shared" si="168"/>
        <v>0</v>
      </c>
      <c r="W709" s="141">
        <f t="shared" si="175"/>
        <v>0</v>
      </c>
      <c r="X709" s="141"/>
      <c r="Y709" s="141"/>
      <c r="Z709" s="141"/>
      <c r="AA709" s="203">
        <f t="shared" si="174"/>
        <v>0</v>
      </c>
      <c r="AB709" s="203">
        <f>IF($AA$1690&lt;85,AA709,AA709-(AA709*#REF!))</f>
        <v>0</v>
      </c>
      <c r="AC709" s="58">
        <f t="shared" si="176"/>
        <v>5.5E-2</v>
      </c>
      <c r="AD709" s="203">
        <f t="shared" si="171"/>
        <v>0</v>
      </c>
      <c r="AE709" s="203">
        <f t="shared" si="172"/>
        <v>0</v>
      </c>
    </row>
    <row r="710" spans="1:31" s="288" customFormat="1" x14ac:dyDescent="0.2">
      <c r="A710" s="132">
        <v>9782745994387</v>
      </c>
      <c r="B710" s="133">
        <v>37</v>
      </c>
      <c r="C710" s="134" t="s">
        <v>913</v>
      </c>
      <c r="D710" s="134" t="s">
        <v>1038</v>
      </c>
      <c r="E710" s="134" t="s">
        <v>1142</v>
      </c>
      <c r="F710" s="135" t="s">
        <v>1239</v>
      </c>
      <c r="G710" s="134" t="s">
        <v>1240</v>
      </c>
      <c r="H710" s="136">
        <f>VLOOKUP(A710,'02.12.2025'!$A$1:$D$5148,3,FALSE)</f>
        <v>0</v>
      </c>
      <c r="I710" s="136" t="s">
        <v>191</v>
      </c>
      <c r="J710" s="136">
        <v>700</v>
      </c>
      <c r="K710" s="137"/>
      <c r="L710" s="137"/>
      <c r="M710" s="137">
        <v>43019</v>
      </c>
      <c r="N710" s="138"/>
      <c r="O710" s="139">
        <v>9782745994387</v>
      </c>
      <c r="P710" s="140" t="s">
        <v>1241</v>
      </c>
      <c r="Q710" s="140">
        <v>7476255</v>
      </c>
      <c r="R710" s="141">
        <v>5.9</v>
      </c>
      <c r="S710" s="141">
        <f t="shared" si="170"/>
        <v>5.5924170616113749</v>
      </c>
      <c r="T710" s="260">
        <v>5.5E-2</v>
      </c>
      <c r="U710" s="140"/>
      <c r="V710" s="141">
        <f t="shared" si="168"/>
        <v>0</v>
      </c>
      <c r="W710" s="141">
        <f t="shared" si="175"/>
        <v>0</v>
      </c>
      <c r="X710" s="141"/>
      <c r="Y710" s="141"/>
      <c r="Z710" s="141"/>
      <c r="AA710" s="295">
        <f t="shared" si="174"/>
        <v>0</v>
      </c>
      <c r="AB710" s="295">
        <f>IF($AA$1690&lt;85,AA710,AA710-(AA710*#REF!))</f>
        <v>0</v>
      </c>
      <c r="AC710" s="296">
        <f t="shared" si="176"/>
        <v>5.5E-2</v>
      </c>
      <c r="AD710" s="295">
        <f t="shared" si="171"/>
        <v>0</v>
      </c>
      <c r="AE710" s="295">
        <f t="shared" si="172"/>
        <v>0</v>
      </c>
    </row>
    <row r="711" spans="1:31" s="288" customFormat="1" x14ac:dyDescent="0.2">
      <c r="A711" s="132">
        <v>9782408012595</v>
      </c>
      <c r="B711" s="133">
        <v>37</v>
      </c>
      <c r="C711" s="134" t="s">
        <v>913</v>
      </c>
      <c r="D711" s="134" t="s">
        <v>1038</v>
      </c>
      <c r="E711" s="134" t="s">
        <v>1142</v>
      </c>
      <c r="F711" s="135" t="s">
        <v>1239</v>
      </c>
      <c r="G711" s="134" t="s">
        <v>1242</v>
      </c>
      <c r="H711" s="136">
        <f>VLOOKUP(A711,'02.12.2025'!$A$1:$D$5148,3,FALSE)</f>
        <v>0</v>
      </c>
      <c r="I711" s="136" t="s">
        <v>191</v>
      </c>
      <c r="J711" s="136">
        <v>700</v>
      </c>
      <c r="K711" s="201"/>
      <c r="L711" s="137"/>
      <c r="M711" s="137">
        <v>43481</v>
      </c>
      <c r="N711" s="138"/>
      <c r="O711" s="139">
        <v>9782408012595</v>
      </c>
      <c r="P711" s="140" t="s">
        <v>1243</v>
      </c>
      <c r="Q711" s="140">
        <v>1045561</v>
      </c>
      <c r="R711" s="141">
        <v>5.9</v>
      </c>
      <c r="S711" s="141">
        <f t="shared" si="170"/>
        <v>5.5924170616113749</v>
      </c>
      <c r="T711" s="260">
        <v>5.5E-2</v>
      </c>
      <c r="U711" s="140"/>
      <c r="V711" s="141">
        <f t="shared" si="168"/>
        <v>0</v>
      </c>
      <c r="W711" s="141">
        <f t="shared" si="175"/>
        <v>0</v>
      </c>
      <c r="X711" s="141"/>
      <c r="Y711" s="141"/>
      <c r="Z711" s="141"/>
      <c r="AA711" s="203">
        <f t="shared" si="174"/>
        <v>0</v>
      </c>
      <c r="AB711" s="203">
        <f>IF($AA$1690&lt;85,AA711,AA711-(AA711*#REF!))</f>
        <v>0</v>
      </c>
      <c r="AC711" s="58">
        <f t="shared" si="176"/>
        <v>5.5E-2</v>
      </c>
      <c r="AD711" s="203">
        <f t="shared" si="171"/>
        <v>0</v>
      </c>
      <c r="AE711" s="203">
        <f t="shared" si="172"/>
        <v>0</v>
      </c>
    </row>
    <row r="712" spans="1:31" s="287" customFormat="1" x14ac:dyDescent="0.2">
      <c r="A712" s="117">
        <v>9782408047412</v>
      </c>
      <c r="B712" s="118">
        <v>38</v>
      </c>
      <c r="C712" s="119" t="s">
        <v>788</v>
      </c>
      <c r="D712" s="119" t="s">
        <v>1038</v>
      </c>
      <c r="E712" s="119" t="s">
        <v>1134</v>
      </c>
      <c r="F712" s="120"/>
      <c r="G712" s="119" t="s">
        <v>3157</v>
      </c>
      <c r="H712" s="57">
        <f>VLOOKUP(A712,'02.12.2025'!$A$1:$D$5148,3,FALSE)</f>
        <v>1952</v>
      </c>
      <c r="I712" s="57"/>
      <c r="J712" s="57">
        <v>200</v>
      </c>
      <c r="K712" s="220"/>
      <c r="L712" s="121"/>
      <c r="M712" s="121">
        <v>45826</v>
      </c>
      <c r="N712" s="122" t="s">
        <v>28</v>
      </c>
      <c r="O712" s="125">
        <v>9782408047412</v>
      </c>
      <c r="P712" s="123" t="s">
        <v>3158</v>
      </c>
      <c r="Q712" s="123">
        <v>5437374</v>
      </c>
      <c r="R712" s="124">
        <v>10.9</v>
      </c>
      <c r="S712" s="124">
        <f t="shared" si="170"/>
        <v>10.33175355450237</v>
      </c>
      <c r="T712" s="253">
        <v>5.5E-2</v>
      </c>
      <c r="U712" s="123"/>
      <c r="V712" s="124">
        <f t="shared" ref="V712:V775" si="177">AA712</f>
        <v>0</v>
      </c>
      <c r="W712" s="124">
        <f t="shared" si="175"/>
        <v>0</v>
      </c>
      <c r="X712" s="124"/>
      <c r="Y712" s="124"/>
      <c r="Z712" s="124"/>
      <c r="AA712" s="203">
        <f t="shared" si="174"/>
        <v>0</v>
      </c>
      <c r="AB712" s="203">
        <f>IF($AA$1690&lt;85,AA712,AA712-(AA712*#REF!))</f>
        <v>0</v>
      </c>
      <c r="AC712" s="58">
        <f t="shared" si="176"/>
        <v>5.5E-2</v>
      </c>
      <c r="AD712" s="203">
        <f t="shared" si="171"/>
        <v>0</v>
      </c>
      <c r="AE712" s="203">
        <f t="shared" si="172"/>
        <v>0</v>
      </c>
    </row>
    <row r="713" spans="1:31" s="283" customFormat="1" x14ac:dyDescent="0.2">
      <c r="A713" s="126">
        <v>9782408053574</v>
      </c>
      <c r="B713" s="127">
        <v>38</v>
      </c>
      <c r="C713" s="65" t="s">
        <v>788</v>
      </c>
      <c r="D713" s="65" t="s">
        <v>1038</v>
      </c>
      <c r="E713" s="65" t="s">
        <v>1134</v>
      </c>
      <c r="F713" s="86"/>
      <c r="G713" s="65" t="s">
        <v>1244</v>
      </c>
      <c r="H713" s="67">
        <f>VLOOKUP(A713,'02.12.2025'!$A$1:$D$5148,3,FALSE)</f>
        <v>1036</v>
      </c>
      <c r="I713" s="67"/>
      <c r="J713" s="67">
        <v>200</v>
      </c>
      <c r="K713" s="128"/>
      <c r="L713" s="128"/>
      <c r="M713" s="128">
        <v>45560</v>
      </c>
      <c r="N713" s="129"/>
      <c r="O713" s="130">
        <v>9782408053574</v>
      </c>
      <c r="P713" s="68" t="s">
        <v>1245</v>
      </c>
      <c r="Q713" s="68">
        <v>6541158</v>
      </c>
      <c r="R713" s="131">
        <v>7.5</v>
      </c>
      <c r="S713" s="131">
        <f t="shared" si="170"/>
        <v>7.109004739336493</v>
      </c>
      <c r="T713" s="257">
        <v>5.5E-2</v>
      </c>
      <c r="U713" s="68"/>
      <c r="V713" s="131">
        <f t="shared" si="177"/>
        <v>0</v>
      </c>
      <c r="W713" s="131">
        <f t="shared" si="175"/>
        <v>0</v>
      </c>
      <c r="X713" s="131"/>
      <c r="Y713" s="131"/>
      <c r="Z713" s="131"/>
      <c r="AA713" s="203">
        <f t="shared" si="174"/>
        <v>0</v>
      </c>
      <c r="AB713" s="203">
        <f>IF($AA$1690&lt;85,AA713,AA713-(AA713*#REF!))</f>
        <v>0</v>
      </c>
      <c r="AC713" s="58">
        <f t="shared" si="176"/>
        <v>5.5E-2</v>
      </c>
      <c r="AD713" s="203">
        <f t="shared" si="171"/>
        <v>0</v>
      </c>
      <c r="AE713" s="203">
        <f t="shared" si="172"/>
        <v>0</v>
      </c>
    </row>
    <row r="714" spans="1:31" s="283" customFormat="1" x14ac:dyDescent="0.2">
      <c r="A714" s="126">
        <v>9782408053581</v>
      </c>
      <c r="B714" s="127">
        <v>38</v>
      </c>
      <c r="C714" s="65" t="s">
        <v>788</v>
      </c>
      <c r="D714" s="65" t="s">
        <v>1038</v>
      </c>
      <c r="E714" s="65" t="s">
        <v>1134</v>
      </c>
      <c r="F714" s="86"/>
      <c r="G714" s="65" t="s">
        <v>1246</v>
      </c>
      <c r="H714" s="67">
        <f>VLOOKUP(A714,'02.12.2025'!$A$1:$D$5148,3,FALSE)</f>
        <v>1514</v>
      </c>
      <c r="I714" s="67"/>
      <c r="J714" s="67">
        <v>200</v>
      </c>
      <c r="K714" s="128"/>
      <c r="L714" s="128"/>
      <c r="M714" s="128">
        <v>45560</v>
      </c>
      <c r="N714" s="129"/>
      <c r="O714" s="130">
        <v>9782408053581</v>
      </c>
      <c r="P714" s="68" t="s">
        <v>1247</v>
      </c>
      <c r="Q714" s="68">
        <v>6541281</v>
      </c>
      <c r="R714" s="131">
        <v>7.5</v>
      </c>
      <c r="S714" s="131">
        <f t="shared" si="170"/>
        <v>7.109004739336493</v>
      </c>
      <c r="T714" s="257">
        <v>5.5E-2</v>
      </c>
      <c r="U714" s="68"/>
      <c r="V714" s="131">
        <f t="shared" si="177"/>
        <v>0</v>
      </c>
      <c r="W714" s="131">
        <f t="shared" si="175"/>
        <v>0</v>
      </c>
      <c r="X714" s="131"/>
      <c r="Y714" s="131"/>
      <c r="Z714" s="131"/>
      <c r="AA714" s="203">
        <f t="shared" si="174"/>
        <v>0</v>
      </c>
      <c r="AB714" s="203">
        <f>IF($AA$1690&lt;85,AA714,AA714-(AA714*#REF!))</f>
        <v>0</v>
      </c>
      <c r="AC714" s="58">
        <f t="shared" si="176"/>
        <v>5.5E-2</v>
      </c>
      <c r="AD714" s="203">
        <f t="shared" si="171"/>
        <v>0</v>
      </c>
      <c r="AE714" s="203">
        <f t="shared" si="172"/>
        <v>0</v>
      </c>
    </row>
    <row r="715" spans="1:31" s="287" customFormat="1" x14ac:dyDescent="0.2">
      <c r="A715" s="117">
        <v>9782408056926</v>
      </c>
      <c r="B715" s="118">
        <v>38</v>
      </c>
      <c r="C715" s="119" t="s">
        <v>788</v>
      </c>
      <c r="D715" s="119" t="s">
        <v>1038</v>
      </c>
      <c r="E715" s="119" t="s">
        <v>1134</v>
      </c>
      <c r="F715" s="120" t="s">
        <v>3445</v>
      </c>
      <c r="G715" s="119" t="s">
        <v>3446</v>
      </c>
      <c r="H715" s="57">
        <f>VLOOKUP(A715,'02.12.2025'!$A$1:$D$5148,3,FALSE)</f>
        <v>2398</v>
      </c>
      <c r="I715" s="57"/>
      <c r="J715" s="57">
        <v>200</v>
      </c>
      <c r="K715" s="121"/>
      <c r="L715" s="121"/>
      <c r="M715" s="121">
        <v>45910</v>
      </c>
      <c r="N715" s="122" t="s">
        <v>28</v>
      </c>
      <c r="O715" s="125">
        <v>9782408056926</v>
      </c>
      <c r="P715" s="123" t="s">
        <v>3447</v>
      </c>
      <c r="Q715" s="123">
        <v>3732991</v>
      </c>
      <c r="R715" s="124">
        <v>7.5</v>
      </c>
      <c r="S715" s="124">
        <f t="shared" si="170"/>
        <v>7.109004739336493</v>
      </c>
      <c r="T715" s="253">
        <v>5.5E-2</v>
      </c>
      <c r="U715" s="123"/>
      <c r="V715" s="124">
        <f t="shared" si="177"/>
        <v>0</v>
      </c>
      <c r="W715" s="124">
        <f t="shared" si="175"/>
        <v>0</v>
      </c>
      <c r="X715" s="124"/>
      <c r="Y715" s="124"/>
      <c r="Z715" s="124"/>
      <c r="AA715" s="203">
        <f t="shared" si="174"/>
        <v>0</v>
      </c>
      <c r="AB715" s="203">
        <f>IF($AA$1690&lt;85,AA715,AA715-(AA715*#REF!))</f>
        <v>0</v>
      </c>
      <c r="AC715" s="58">
        <f t="shared" si="176"/>
        <v>5.5E-2</v>
      </c>
      <c r="AD715" s="203">
        <f t="shared" si="171"/>
        <v>0</v>
      </c>
      <c r="AE715" s="203">
        <f t="shared" si="172"/>
        <v>0</v>
      </c>
    </row>
    <row r="716" spans="1:31" s="292" customFormat="1" x14ac:dyDescent="0.2">
      <c r="A716" s="96">
        <v>9782408056933</v>
      </c>
      <c r="B716" s="97">
        <v>38</v>
      </c>
      <c r="C716" s="98" t="s">
        <v>788</v>
      </c>
      <c r="D716" s="98" t="s">
        <v>1038</v>
      </c>
      <c r="E716" s="98" t="s">
        <v>1134</v>
      </c>
      <c r="F716" s="99" t="s">
        <v>3445</v>
      </c>
      <c r="G716" s="98" t="s">
        <v>3623</v>
      </c>
      <c r="H716" s="66">
        <f>VLOOKUP(A716,'02.12.2025'!$A$1:$D$5148,3,FALSE)</f>
        <v>0</v>
      </c>
      <c r="I716" s="66"/>
      <c r="J716" s="66">
        <v>100</v>
      </c>
      <c r="K716" s="100"/>
      <c r="L716" s="100">
        <v>46085</v>
      </c>
      <c r="M716" s="100"/>
      <c r="N716" s="101" t="s">
        <v>28</v>
      </c>
      <c r="O716" s="102">
        <v>9782408056933</v>
      </c>
      <c r="P716" s="95" t="s">
        <v>3624</v>
      </c>
      <c r="Q716" s="95">
        <v>3733114</v>
      </c>
      <c r="R716" s="94">
        <v>7.5</v>
      </c>
      <c r="S716" s="94">
        <f t="shared" si="170"/>
        <v>7.109004739336493</v>
      </c>
      <c r="T716" s="254">
        <v>5.5E-2</v>
      </c>
      <c r="U716" s="95"/>
      <c r="V716" s="94">
        <f t="shared" si="177"/>
        <v>0</v>
      </c>
      <c r="W716" s="94">
        <f t="shared" si="175"/>
        <v>0</v>
      </c>
      <c r="X716" s="94"/>
      <c r="Y716" s="94"/>
      <c r="Z716" s="94"/>
      <c r="AA716" s="203">
        <f t="shared" ref="AA716" si="178">W716/(1+AC716)</f>
        <v>0</v>
      </c>
      <c r="AB716" s="203">
        <f>IF($AA$1690&lt;85,AA716,AA716-(AA716*#REF!))</f>
        <v>0</v>
      </c>
      <c r="AC716" s="58">
        <f t="shared" si="176"/>
        <v>5.5E-2</v>
      </c>
      <c r="AD716" s="203">
        <f t="shared" ref="AD716" si="179">+AB716*AC716</f>
        <v>0</v>
      </c>
      <c r="AE716" s="203">
        <f t="shared" ref="AE716" si="180">+AB716+AD716</f>
        <v>0</v>
      </c>
    </row>
    <row r="717" spans="1:31" s="283" customFormat="1" x14ac:dyDescent="0.2">
      <c r="A717" s="126">
        <v>9782408051372</v>
      </c>
      <c r="B717" s="127">
        <v>38</v>
      </c>
      <c r="C717" s="65" t="s">
        <v>788</v>
      </c>
      <c r="D717" s="65" t="s">
        <v>1038</v>
      </c>
      <c r="E717" s="65" t="s">
        <v>1134</v>
      </c>
      <c r="F717" s="86" t="s">
        <v>1248</v>
      </c>
      <c r="G717" s="65" t="s">
        <v>1249</v>
      </c>
      <c r="H717" s="67">
        <f>VLOOKUP(A717,'02.12.2025'!$A$1:$D$5148,3,FALSE)</f>
        <v>1294</v>
      </c>
      <c r="I717" s="67"/>
      <c r="J717" s="67">
        <v>200</v>
      </c>
      <c r="K717" s="128"/>
      <c r="L717" s="128"/>
      <c r="M717" s="128">
        <v>45560</v>
      </c>
      <c r="N717" s="129"/>
      <c r="O717" s="130">
        <v>9782408051372</v>
      </c>
      <c r="P717" s="68" t="s">
        <v>1250</v>
      </c>
      <c r="Q717" s="68">
        <v>3602407</v>
      </c>
      <c r="R717" s="131">
        <v>8.5</v>
      </c>
      <c r="S717" s="131">
        <f t="shared" si="170"/>
        <v>8.0568720379146921</v>
      </c>
      <c r="T717" s="257">
        <v>5.5E-2</v>
      </c>
      <c r="U717" s="68"/>
      <c r="V717" s="131">
        <f t="shared" si="177"/>
        <v>0</v>
      </c>
      <c r="W717" s="131">
        <f t="shared" si="175"/>
        <v>0</v>
      </c>
      <c r="X717" s="131"/>
      <c r="Y717" s="131"/>
      <c r="Z717" s="131"/>
      <c r="AA717" s="203">
        <f t="shared" si="174"/>
        <v>0</v>
      </c>
      <c r="AB717" s="203">
        <f>IF($AA$1690&lt;85,AA717,AA717-(AA717*#REF!))</f>
        <v>0</v>
      </c>
      <c r="AC717" s="58">
        <f t="shared" si="176"/>
        <v>5.5E-2</v>
      </c>
      <c r="AD717" s="203">
        <f t="shared" ref="AD717:AD768" si="181">+AB717*AC717</f>
        <v>0</v>
      </c>
      <c r="AE717" s="203">
        <f t="shared" ref="AE717:AE768" si="182">+AB717+AD717</f>
        <v>0</v>
      </c>
    </row>
    <row r="718" spans="1:31" s="287" customFormat="1" x14ac:dyDescent="0.2">
      <c r="A718" s="117">
        <v>9782408056995</v>
      </c>
      <c r="B718" s="118">
        <v>38</v>
      </c>
      <c r="C718" s="119" t="s">
        <v>788</v>
      </c>
      <c r="D718" s="119" t="s">
        <v>1038</v>
      </c>
      <c r="E718" s="119" t="s">
        <v>1134</v>
      </c>
      <c r="F718" s="120" t="s">
        <v>1248</v>
      </c>
      <c r="G718" s="119" t="s">
        <v>3034</v>
      </c>
      <c r="H718" s="57">
        <f>VLOOKUP(A718,'02.12.2025'!$A$1:$D$5148,3,FALSE)</f>
        <v>1651</v>
      </c>
      <c r="I718" s="57"/>
      <c r="J718" s="57">
        <v>200</v>
      </c>
      <c r="K718" s="121"/>
      <c r="L718" s="121"/>
      <c r="M718" s="121">
        <v>45700</v>
      </c>
      <c r="N718" s="122" t="s">
        <v>28</v>
      </c>
      <c r="O718" s="125">
        <v>9782408056995</v>
      </c>
      <c r="P718" s="123" t="s">
        <v>3035</v>
      </c>
      <c r="Q718" s="123">
        <v>3888907</v>
      </c>
      <c r="R718" s="124">
        <v>8.5</v>
      </c>
      <c r="S718" s="124">
        <f t="shared" si="170"/>
        <v>8.0568720379146921</v>
      </c>
      <c r="T718" s="253">
        <v>5.5E-2</v>
      </c>
      <c r="U718" s="123"/>
      <c r="V718" s="124">
        <f t="shared" si="177"/>
        <v>0</v>
      </c>
      <c r="W718" s="124">
        <f t="shared" si="175"/>
        <v>0</v>
      </c>
      <c r="X718" s="124"/>
      <c r="Y718" s="124"/>
      <c r="Z718" s="124"/>
      <c r="AA718" s="203">
        <f t="shared" si="174"/>
        <v>0</v>
      </c>
      <c r="AB718" s="203">
        <f>IF($AA$1690&lt;85,AA718,AA718-(AA718*#REF!))</f>
        <v>0</v>
      </c>
      <c r="AC718" s="58">
        <f t="shared" si="176"/>
        <v>5.5E-2</v>
      </c>
      <c r="AD718" s="203">
        <f t="shared" si="181"/>
        <v>0</v>
      </c>
      <c r="AE718" s="203">
        <f t="shared" si="182"/>
        <v>0</v>
      </c>
    </row>
    <row r="719" spans="1:31" s="292" customFormat="1" x14ac:dyDescent="0.2">
      <c r="A719" s="96">
        <v>9782408059897</v>
      </c>
      <c r="B719" s="97">
        <v>38</v>
      </c>
      <c r="C719" s="98" t="s">
        <v>788</v>
      </c>
      <c r="D719" s="98" t="s">
        <v>1038</v>
      </c>
      <c r="E719" s="98" t="s">
        <v>1134</v>
      </c>
      <c r="F719" s="99" t="s">
        <v>1248</v>
      </c>
      <c r="G719" s="98" t="s">
        <v>3625</v>
      </c>
      <c r="H719" s="66">
        <f>VLOOKUP(A719,'02.12.2025'!$A$1:$D$5148,3,FALSE)</f>
        <v>0</v>
      </c>
      <c r="I719" s="66"/>
      <c r="J719" s="66">
        <v>100</v>
      </c>
      <c r="K719" s="100"/>
      <c r="L719" s="100">
        <v>46029</v>
      </c>
      <c r="M719" s="100"/>
      <c r="N719" s="101" t="s">
        <v>28</v>
      </c>
      <c r="O719" s="102">
        <v>9782408059897</v>
      </c>
      <c r="P719" s="95" t="s">
        <v>3626</v>
      </c>
      <c r="Q719" s="95">
        <v>7413898</v>
      </c>
      <c r="R719" s="94">
        <v>8.5</v>
      </c>
      <c r="S719" s="94">
        <f t="shared" si="170"/>
        <v>8.0568720379146921</v>
      </c>
      <c r="T719" s="254">
        <v>5.5E-2</v>
      </c>
      <c r="U719" s="95"/>
      <c r="V719" s="94">
        <f t="shared" si="177"/>
        <v>0</v>
      </c>
      <c r="W719" s="94">
        <f t="shared" si="175"/>
        <v>0</v>
      </c>
      <c r="X719" s="94"/>
      <c r="Y719" s="94"/>
      <c r="Z719" s="94"/>
      <c r="AA719" s="203">
        <f t="shared" ref="AA719" si="183">W719/(1+AC719)</f>
        <v>0</v>
      </c>
      <c r="AB719" s="203">
        <f>IF($AA$1690&lt;85,AA719,AA719-(AA719*#REF!))</f>
        <v>0</v>
      </c>
      <c r="AC719" s="58">
        <f t="shared" si="176"/>
        <v>5.5E-2</v>
      </c>
      <c r="AD719" s="203">
        <f t="shared" ref="AD719" si="184">+AB719*AC719</f>
        <v>0</v>
      </c>
      <c r="AE719" s="203">
        <f t="shared" ref="AE719" si="185">+AB719+AD719</f>
        <v>0</v>
      </c>
    </row>
    <row r="720" spans="1:31" s="287" customFormat="1" x14ac:dyDescent="0.2">
      <c r="A720" s="117">
        <v>9782408054069</v>
      </c>
      <c r="B720" s="118">
        <v>38</v>
      </c>
      <c r="C720" s="119" t="s">
        <v>788</v>
      </c>
      <c r="D720" s="119" t="s">
        <v>1038</v>
      </c>
      <c r="E720" s="119" t="s">
        <v>1134</v>
      </c>
      <c r="F720" s="120" t="s">
        <v>3510</v>
      </c>
      <c r="G720" s="119" t="s">
        <v>3511</v>
      </c>
      <c r="H720" s="57">
        <f>VLOOKUP(A720,'02.12.2025'!$A$1:$D$5148,3,FALSE)</f>
        <v>1201</v>
      </c>
      <c r="I720" s="57"/>
      <c r="J720" s="57">
        <v>200</v>
      </c>
      <c r="K720" s="220"/>
      <c r="L720" s="121"/>
      <c r="M720" s="121">
        <v>45931</v>
      </c>
      <c r="N720" s="122" t="s">
        <v>28</v>
      </c>
      <c r="O720" s="125">
        <v>9782408054069</v>
      </c>
      <c r="P720" s="123" t="s">
        <v>3512</v>
      </c>
      <c r="Q720" s="123">
        <v>7220949</v>
      </c>
      <c r="R720" s="124">
        <v>7.5</v>
      </c>
      <c r="S720" s="124">
        <f t="shared" ref="S720:S783" si="186">R720/(1+T720)</f>
        <v>7.109004739336493</v>
      </c>
      <c r="T720" s="253">
        <v>5.5E-2</v>
      </c>
      <c r="U720" s="123"/>
      <c r="V720" s="124">
        <f t="shared" si="177"/>
        <v>0</v>
      </c>
      <c r="W720" s="124">
        <f t="shared" si="175"/>
        <v>0</v>
      </c>
      <c r="X720" s="124"/>
      <c r="Y720" s="124"/>
      <c r="Z720" s="124"/>
      <c r="AA720" s="203">
        <f t="shared" si="174"/>
        <v>0</v>
      </c>
      <c r="AB720" s="203">
        <f>IF($AA$1690&lt;85,AA720,AA720-(AA720*#REF!))</f>
        <v>0</v>
      </c>
      <c r="AC720" s="58">
        <f t="shared" si="176"/>
        <v>5.5E-2</v>
      </c>
      <c r="AD720" s="203">
        <f t="shared" si="181"/>
        <v>0</v>
      </c>
      <c r="AE720" s="203">
        <f t="shared" si="182"/>
        <v>0</v>
      </c>
    </row>
    <row r="721" spans="1:31" s="287" customFormat="1" x14ac:dyDescent="0.2">
      <c r="A721" s="117">
        <v>9782408053543</v>
      </c>
      <c r="B721" s="118">
        <v>38</v>
      </c>
      <c r="C721" s="119" t="s">
        <v>788</v>
      </c>
      <c r="D721" s="119" t="s">
        <v>1038</v>
      </c>
      <c r="E721" s="119" t="s">
        <v>1134</v>
      </c>
      <c r="F721" s="120" t="s">
        <v>3270</v>
      </c>
      <c r="G721" s="119" t="s">
        <v>3271</v>
      </c>
      <c r="H721" s="57">
        <f>VLOOKUP(A721,'02.12.2025'!$A$1:$D$5148,3,FALSE)</f>
        <v>1952</v>
      </c>
      <c r="I721" s="57"/>
      <c r="J721" s="57">
        <v>200</v>
      </c>
      <c r="K721" s="220"/>
      <c r="L721" s="121"/>
      <c r="M721" s="121">
        <v>45826</v>
      </c>
      <c r="N721" s="122" t="s">
        <v>28</v>
      </c>
      <c r="O721" s="125">
        <v>9782408053543</v>
      </c>
      <c r="P721" s="123" t="s">
        <v>3159</v>
      </c>
      <c r="Q721" s="123">
        <v>6540789</v>
      </c>
      <c r="R721" s="124">
        <v>8.5</v>
      </c>
      <c r="S721" s="124">
        <f t="shared" si="186"/>
        <v>8.0568720379146921</v>
      </c>
      <c r="T721" s="253">
        <v>5.5E-2</v>
      </c>
      <c r="U721" s="123"/>
      <c r="V721" s="124">
        <f t="shared" si="177"/>
        <v>0</v>
      </c>
      <c r="W721" s="124">
        <f t="shared" si="175"/>
        <v>0</v>
      </c>
      <c r="X721" s="124"/>
      <c r="Y721" s="124"/>
      <c r="Z721" s="124"/>
      <c r="AA721" s="203">
        <f t="shared" si="174"/>
        <v>0</v>
      </c>
      <c r="AB721" s="203">
        <f>IF($AA$1690&lt;85,AA721,AA721-(AA721*#REF!))</f>
        <v>0</v>
      </c>
      <c r="AC721" s="58">
        <f t="shared" si="176"/>
        <v>5.5E-2</v>
      </c>
      <c r="AD721" s="203">
        <f t="shared" si="181"/>
        <v>0</v>
      </c>
      <c r="AE721" s="203">
        <f t="shared" si="182"/>
        <v>0</v>
      </c>
    </row>
    <row r="722" spans="1:31" s="283" customFormat="1" x14ac:dyDescent="0.2">
      <c r="A722" s="126">
        <v>9782408054793</v>
      </c>
      <c r="B722" s="127">
        <v>38</v>
      </c>
      <c r="C722" s="65" t="s">
        <v>788</v>
      </c>
      <c r="D722" s="65" t="s">
        <v>1038</v>
      </c>
      <c r="E722" s="65" t="s">
        <v>1251</v>
      </c>
      <c r="F722" s="86" t="s">
        <v>1252</v>
      </c>
      <c r="G722" s="65" t="s">
        <v>1253</v>
      </c>
      <c r="H722" s="67">
        <f>VLOOKUP(A722,'02.12.2025'!$A$1:$D$5148,3,FALSE)</f>
        <v>1472</v>
      </c>
      <c r="I722" s="67"/>
      <c r="J722" s="67">
        <v>200</v>
      </c>
      <c r="K722" s="128"/>
      <c r="L722" s="128"/>
      <c r="M722" s="128">
        <v>45476</v>
      </c>
      <c r="N722" s="129"/>
      <c r="O722" s="130">
        <v>9782408054793</v>
      </c>
      <c r="P722" s="68" t="s">
        <v>1254</v>
      </c>
      <c r="Q722" s="68">
        <v>8328913</v>
      </c>
      <c r="R722" s="131">
        <v>7.5</v>
      </c>
      <c r="S722" s="131">
        <f t="shared" si="186"/>
        <v>7.109004739336493</v>
      </c>
      <c r="T722" s="257">
        <v>5.5E-2</v>
      </c>
      <c r="U722" s="68"/>
      <c r="V722" s="131">
        <f t="shared" si="177"/>
        <v>0</v>
      </c>
      <c r="W722" s="131">
        <f t="shared" si="175"/>
        <v>0</v>
      </c>
      <c r="X722" s="131"/>
      <c r="Y722" s="131"/>
      <c r="Z722" s="131"/>
      <c r="AA722" s="203">
        <f t="shared" si="174"/>
        <v>0</v>
      </c>
      <c r="AB722" s="203">
        <f>IF($AA$1690&lt;85,AA722,AA722-(AA722*#REF!))</f>
        <v>0</v>
      </c>
      <c r="AC722" s="58">
        <f t="shared" si="176"/>
        <v>5.5E-2</v>
      </c>
      <c r="AD722" s="203">
        <f t="shared" si="181"/>
        <v>0</v>
      </c>
      <c r="AE722" s="203">
        <f t="shared" si="182"/>
        <v>0</v>
      </c>
    </row>
    <row r="723" spans="1:31" s="283" customFormat="1" x14ac:dyDescent="0.2">
      <c r="A723" s="126">
        <v>9782408020217</v>
      </c>
      <c r="B723" s="127">
        <v>39</v>
      </c>
      <c r="C723" s="65" t="s">
        <v>788</v>
      </c>
      <c r="D723" s="65" t="s">
        <v>1038</v>
      </c>
      <c r="E723" s="65" t="s">
        <v>1251</v>
      </c>
      <c r="F723" s="86" t="s">
        <v>1252</v>
      </c>
      <c r="G723" s="65" t="s">
        <v>1255</v>
      </c>
      <c r="H723" s="67">
        <f>VLOOKUP(A723,'02.12.2025'!$A$1:$D$5148,3,FALSE)</f>
        <v>1607</v>
      </c>
      <c r="I723" s="67"/>
      <c r="J723" s="67">
        <v>300</v>
      </c>
      <c r="K723" s="128"/>
      <c r="L723" s="128"/>
      <c r="M723" s="128">
        <v>45168</v>
      </c>
      <c r="N723" s="129"/>
      <c r="O723" s="130">
        <v>9782408020217</v>
      </c>
      <c r="P723" s="68" t="s">
        <v>1256</v>
      </c>
      <c r="Q723" s="68">
        <v>4536485</v>
      </c>
      <c r="R723" s="131">
        <v>7.5</v>
      </c>
      <c r="S723" s="131">
        <f t="shared" si="186"/>
        <v>7.109004739336493</v>
      </c>
      <c r="T723" s="257">
        <v>5.5E-2</v>
      </c>
      <c r="U723" s="68"/>
      <c r="V723" s="131">
        <f t="shared" si="177"/>
        <v>0</v>
      </c>
      <c r="W723" s="131">
        <f t="shared" si="175"/>
        <v>0</v>
      </c>
      <c r="X723" s="131"/>
      <c r="Y723" s="131"/>
      <c r="Z723" s="131"/>
      <c r="AA723" s="203">
        <f t="shared" si="174"/>
        <v>0</v>
      </c>
      <c r="AB723" s="203">
        <f>IF($AA$1690&lt;85,AA723,AA723-(AA723*#REF!))</f>
        <v>0</v>
      </c>
      <c r="AC723" s="58">
        <f t="shared" si="176"/>
        <v>5.5E-2</v>
      </c>
      <c r="AD723" s="203">
        <f t="shared" si="181"/>
        <v>0</v>
      </c>
      <c r="AE723" s="203">
        <f t="shared" si="182"/>
        <v>0</v>
      </c>
    </row>
    <row r="724" spans="1:31" s="283" customFormat="1" x14ac:dyDescent="0.2">
      <c r="A724" s="126">
        <v>9782408051150</v>
      </c>
      <c r="B724" s="127">
        <v>39</v>
      </c>
      <c r="C724" s="65" t="s">
        <v>788</v>
      </c>
      <c r="D724" s="65" t="s">
        <v>1038</v>
      </c>
      <c r="E724" s="65" t="s">
        <v>1251</v>
      </c>
      <c r="F724" s="86" t="s">
        <v>1252</v>
      </c>
      <c r="G724" s="65" t="s">
        <v>1257</v>
      </c>
      <c r="H724" s="67">
        <f>VLOOKUP(A724,'02.12.2025'!$A$1:$D$5148,3,FALSE)</f>
        <v>1592</v>
      </c>
      <c r="I724" s="67"/>
      <c r="J724" s="67">
        <v>300</v>
      </c>
      <c r="K724" s="128"/>
      <c r="L724" s="128"/>
      <c r="M724" s="128">
        <v>45308</v>
      </c>
      <c r="N724" s="129"/>
      <c r="O724" s="130">
        <v>9782408051150</v>
      </c>
      <c r="P724" s="68" t="s">
        <v>1258</v>
      </c>
      <c r="Q724" s="68">
        <v>2891135</v>
      </c>
      <c r="R724" s="131">
        <v>7.5</v>
      </c>
      <c r="S724" s="131">
        <f t="shared" si="186"/>
        <v>7.109004739336493</v>
      </c>
      <c r="T724" s="257">
        <v>5.5E-2</v>
      </c>
      <c r="U724" s="68"/>
      <c r="V724" s="131">
        <f t="shared" si="177"/>
        <v>0</v>
      </c>
      <c r="W724" s="131">
        <f t="shared" si="175"/>
        <v>0</v>
      </c>
      <c r="X724" s="131"/>
      <c r="Y724" s="131"/>
      <c r="Z724" s="131"/>
      <c r="AA724" s="203">
        <f t="shared" si="174"/>
        <v>0</v>
      </c>
      <c r="AB724" s="203">
        <f>IF($AA$1690&lt;85,AA724,AA724-(AA724*#REF!))</f>
        <v>0</v>
      </c>
      <c r="AC724" s="58">
        <f t="shared" si="176"/>
        <v>5.5E-2</v>
      </c>
      <c r="AD724" s="203">
        <f t="shared" si="181"/>
        <v>0</v>
      </c>
      <c r="AE724" s="203">
        <f t="shared" si="182"/>
        <v>0</v>
      </c>
    </row>
    <row r="725" spans="1:31" s="283" customFormat="1" x14ac:dyDescent="0.2">
      <c r="A725" s="126">
        <v>9782408053123</v>
      </c>
      <c r="B725" s="127">
        <v>39</v>
      </c>
      <c r="C725" s="65" t="s">
        <v>788</v>
      </c>
      <c r="D725" s="65" t="s">
        <v>1038</v>
      </c>
      <c r="E725" s="65" t="s">
        <v>1251</v>
      </c>
      <c r="F725" s="86" t="s">
        <v>1252</v>
      </c>
      <c r="G725" s="65" t="s">
        <v>1259</v>
      </c>
      <c r="H725" s="67">
        <f>VLOOKUP(A725,'02.12.2025'!$A$1:$D$5148,3,FALSE)</f>
        <v>3560</v>
      </c>
      <c r="I725" s="67"/>
      <c r="J725" s="67">
        <v>300</v>
      </c>
      <c r="K725" s="128"/>
      <c r="L725" s="128"/>
      <c r="M725" s="128">
        <v>45476</v>
      </c>
      <c r="N725" s="129"/>
      <c r="O725" s="130">
        <v>9782408053123</v>
      </c>
      <c r="P725" s="68" t="s">
        <v>1260</v>
      </c>
      <c r="Q725" s="68">
        <v>5931368</v>
      </c>
      <c r="R725" s="131">
        <v>7.5</v>
      </c>
      <c r="S725" s="131">
        <f t="shared" si="186"/>
        <v>7.109004739336493</v>
      </c>
      <c r="T725" s="257">
        <v>5.5E-2</v>
      </c>
      <c r="U725" s="68"/>
      <c r="V725" s="131">
        <f t="shared" si="177"/>
        <v>0</v>
      </c>
      <c r="W725" s="131">
        <f t="shared" si="175"/>
        <v>0</v>
      </c>
      <c r="X725" s="131"/>
      <c r="Y725" s="131"/>
      <c r="Z725" s="131"/>
      <c r="AA725" s="203">
        <f t="shared" si="174"/>
        <v>0</v>
      </c>
      <c r="AB725" s="203">
        <f>IF($AA$1690&lt;85,AA725,AA725-(AA725*#REF!))</f>
        <v>0</v>
      </c>
      <c r="AC725" s="58">
        <f t="shared" si="176"/>
        <v>5.5E-2</v>
      </c>
      <c r="AD725" s="203">
        <f t="shared" si="181"/>
        <v>0</v>
      </c>
      <c r="AE725" s="203">
        <f t="shared" si="182"/>
        <v>0</v>
      </c>
    </row>
    <row r="726" spans="1:31" s="283" customFormat="1" x14ac:dyDescent="0.2">
      <c r="A726" s="59">
        <v>9782408028916</v>
      </c>
      <c r="B726" s="60">
        <v>39</v>
      </c>
      <c r="C726" s="154" t="s">
        <v>788</v>
      </c>
      <c r="D726" s="61" t="s">
        <v>1038</v>
      </c>
      <c r="E726" s="61" t="s">
        <v>1251</v>
      </c>
      <c r="F726" s="61" t="s">
        <v>1261</v>
      </c>
      <c r="G726" s="61" t="s">
        <v>1262</v>
      </c>
      <c r="H726" s="67">
        <f>VLOOKUP(A726,'02.12.2025'!$A$1:$D$5148,3,FALSE)</f>
        <v>1625</v>
      </c>
      <c r="I726" s="148"/>
      <c r="J726" s="62">
        <v>200</v>
      </c>
      <c r="K726" s="63"/>
      <c r="L726" s="63"/>
      <c r="M726" s="63">
        <v>44825</v>
      </c>
      <c r="N726" s="63"/>
      <c r="O726" s="60">
        <v>9782408028916</v>
      </c>
      <c r="P726" s="62" t="s">
        <v>1263</v>
      </c>
      <c r="Q726" s="68">
        <v>3150274</v>
      </c>
      <c r="R726" s="64">
        <v>7.5</v>
      </c>
      <c r="S726" s="131">
        <f t="shared" si="186"/>
        <v>7.109004739336493</v>
      </c>
      <c r="T726" s="258">
        <v>5.5E-2</v>
      </c>
      <c r="U726" s="68"/>
      <c r="V726" s="131">
        <f t="shared" si="177"/>
        <v>0</v>
      </c>
      <c r="W726" s="131">
        <f t="shared" si="175"/>
        <v>0</v>
      </c>
      <c r="X726" s="131"/>
      <c r="Y726" s="131"/>
      <c r="Z726" s="131"/>
      <c r="AA726" s="203">
        <f t="shared" si="174"/>
        <v>0</v>
      </c>
      <c r="AB726" s="203">
        <f>IF($AA$1690&lt;85,AA726,AA726-(AA726*#REF!))</f>
        <v>0</v>
      </c>
      <c r="AC726" s="58">
        <f t="shared" si="176"/>
        <v>5.5E-2</v>
      </c>
      <c r="AD726" s="203">
        <f t="shared" si="181"/>
        <v>0</v>
      </c>
      <c r="AE726" s="203">
        <f t="shared" si="182"/>
        <v>0</v>
      </c>
    </row>
    <row r="727" spans="1:31" s="283" customFormat="1" x14ac:dyDescent="0.2">
      <c r="A727" s="59">
        <v>9782408028923</v>
      </c>
      <c r="B727" s="60">
        <v>39</v>
      </c>
      <c r="C727" s="154" t="s">
        <v>788</v>
      </c>
      <c r="D727" s="61" t="s">
        <v>1038</v>
      </c>
      <c r="E727" s="61" t="s">
        <v>1251</v>
      </c>
      <c r="F727" s="61" t="s">
        <v>1261</v>
      </c>
      <c r="G727" s="61" t="s">
        <v>1264</v>
      </c>
      <c r="H727" s="67">
        <f>VLOOKUP(A727,'02.12.2025'!$A$1:$D$5148,3,FALSE)</f>
        <v>1881</v>
      </c>
      <c r="I727" s="62"/>
      <c r="J727" s="62">
        <v>200</v>
      </c>
      <c r="K727" s="63"/>
      <c r="L727" s="63"/>
      <c r="M727" s="63">
        <v>44825</v>
      </c>
      <c r="N727" s="63"/>
      <c r="O727" s="60">
        <v>9782408028923</v>
      </c>
      <c r="P727" s="62" t="s">
        <v>1265</v>
      </c>
      <c r="Q727" s="68">
        <v>3150397</v>
      </c>
      <c r="R727" s="64">
        <v>7.5</v>
      </c>
      <c r="S727" s="131">
        <f t="shared" si="186"/>
        <v>7.109004739336493</v>
      </c>
      <c r="T727" s="258">
        <v>5.5E-2</v>
      </c>
      <c r="U727" s="68"/>
      <c r="V727" s="131">
        <f t="shared" si="177"/>
        <v>0</v>
      </c>
      <c r="W727" s="131">
        <f t="shared" si="175"/>
        <v>0</v>
      </c>
      <c r="X727" s="131"/>
      <c r="Y727" s="131"/>
      <c r="Z727" s="131"/>
      <c r="AA727" s="203">
        <f t="shared" si="174"/>
        <v>0</v>
      </c>
      <c r="AB727" s="203">
        <f>IF($AA$1690&lt;85,AA727,AA727-(AA727*#REF!))</f>
        <v>0</v>
      </c>
      <c r="AC727" s="58">
        <f t="shared" si="176"/>
        <v>5.5E-2</v>
      </c>
      <c r="AD727" s="203">
        <f t="shared" si="181"/>
        <v>0</v>
      </c>
      <c r="AE727" s="203">
        <f t="shared" si="182"/>
        <v>0</v>
      </c>
    </row>
    <row r="728" spans="1:31" s="283" customFormat="1" x14ac:dyDescent="0.2">
      <c r="A728" s="71">
        <v>9782408047771</v>
      </c>
      <c r="B728" s="72">
        <v>39</v>
      </c>
      <c r="C728" s="297" t="s">
        <v>788</v>
      </c>
      <c r="D728" s="73" t="s">
        <v>1038</v>
      </c>
      <c r="E728" s="73" t="s">
        <v>1251</v>
      </c>
      <c r="F728" s="73" t="s">
        <v>1261</v>
      </c>
      <c r="G728" s="73" t="s">
        <v>1266</v>
      </c>
      <c r="H728" s="67">
        <f>VLOOKUP(A728,'02.12.2025'!$A$1:$D$5148,3,FALSE)</f>
        <v>458</v>
      </c>
      <c r="I728" s="74"/>
      <c r="J728" s="74">
        <v>300</v>
      </c>
      <c r="K728" s="75"/>
      <c r="L728" s="75"/>
      <c r="M728" s="75">
        <v>45112</v>
      </c>
      <c r="N728" s="75"/>
      <c r="O728" s="72">
        <v>9782408047771</v>
      </c>
      <c r="P728" s="74" t="s">
        <v>1267</v>
      </c>
      <c r="Q728" s="68">
        <v>5990450</v>
      </c>
      <c r="R728" s="70">
        <v>7.5</v>
      </c>
      <c r="S728" s="131">
        <f t="shared" si="186"/>
        <v>7.109004739336493</v>
      </c>
      <c r="T728" s="259">
        <v>5.5E-2</v>
      </c>
      <c r="U728" s="68"/>
      <c r="V728" s="131">
        <f t="shared" si="177"/>
        <v>0</v>
      </c>
      <c r="W728" s="131">
        <f t="shared" si="175"/>
        <v>0</v>
      </c>
      <c r="X728" s="131"/>
      <c r="Y728" s="131"/>
      <c r="Z728" s="131"/>
      <c r="AA728" s="203">
        <f t="shared" si="174"/>
        <v>0</v>
      </c>
      <c r="AB728" s="203">
        <f>IF($AA$1690&lt;85,AA728,AA728-(AA728*#REF!))</f>
        <v>0</v>
      </c>
      <c r="AC728" s="58">
        <f t="shared" si="176"/>
        <v>5.5E-2</v>
      </c>
      <c r="AD728" s="203">
        <f t="shared" si="181"/>
        <v>0</v>
      </c>
      <c r="AE728" s="203">
        <f t="shared" si="182"/>
        <v>0</v>
      </c>
    </row>
    <row r="729" spans="1:31" s="283" customFormat="1" x14ac:dyDescent="0.2">
      <c r="A729" s="71">
        <v>9782408051143</v>
      </c>
      <c r="B729" s="72">
        <v>39</v>
      </c>
      <c r="C729" s="297" t="s">
        <v>788</v>
      </c>
      <c r="D729" s="73" t="s">
        <v>1038</v>
      </c>
      <c r="E729" s="73" t="s">
        <v>1251</v>
      </c>
      <c r="F729" s="73" t="s">
        <v>1261</v>
      </c>
      <c r="G729" s="73" t="s">
        <v>1268</v>
      </c>
      <c r="H729" s="67">
        <f>VLOOKUP(A729,'02.12.2025'!$A$1:$D$5148,3,FALSE)</f>
        <v>2019</v>
      </c>
      <c r="I729" s="74"/>
      <c r="J729" s="74">
        <v>300</v>
      </c>
      <c r="K729" s="75"/>
      <c r="L729" s="75"/>
      <c r="M729" s="75">
        <v>45399</v>
      </c>
      <c r="N729" s="75"/>
      <c r="O729" s="72">
        <v>9782408051143</v>
      </c>
      <c r="P729" s="74" t="s">
        <v>1269</v>
      </c>
      <c r="Q729" s="68">
        <v>2891381</v>
      </c>
      <c r="R729" s="70">
        <v>7.5</v>
      </c>
      <c r="S729" s="131">
        <f t="shared" si="186"/>
        <v>7.109004739336493</v>
      </c>
      <c r="T729" s="259">
        <v>5.5E-2</v>
      </c>
      <c r="U729" s="68"/>
      <c r="V729" s="131">
        <f t="shared" si="177"/>
        <v>0</v>
      </c>
      <c r="W729" s="131">
        <f t="shared" si="175"/>
        <v>0</v>
      </c>
      <c r="X729" s="131"/>
      <c r="Y729" s="131"/>
      <c r="Z729" s="131"/>
      <c r="AA729" s="203">
        <f t="shared" si="174"/>
        <v>0</v>
      </c>
      <c r="AB729" s="203">
        <f>IF($AA$1690&lt;85,AA729,AA729-(AA729*#REF!))</f>
        <v>0</v>
      </c>
      <c r="AC729" s="58">
        <f t="shared" si="176"/>
        <v>5.5E-2</v>
      </c>
      <c r="AD729" s="203">
        <f t="shared" si="181"/>
        <v>0</v>
      </c>
      <c r="AE729" s="203">
        <f t="shared" si="182"/>
        <v>0</v>
      </c>
    </row>
    <row r="730" spans="1:31" s="287" customFormat="1" x14ac:dyDescent="0.2">
      <c r="A730" s="42">
        <v>9782408053529</v>
      </c>
      <c r="B730" s="43">
        <v>39</v>
      </c>
      <c r="C730" s="298" t="s">
        <v>788</v>
      </c>
      <c r="D730" s="44" t="s">
        <v>1038</v>
      </c>
      <c r="E730" s="44" t="s">
        <v>1251</v>
      </c>
      <c r="F730" s="44" t="s">
        <v>1261</v>
      </c>
      <c r="G730" s="44" t="s">
        <v>3168</v>
      </c>
      <c r="H730" s="57">
        <f>VLOOKUP(A730,'02.12.2025'!$A$1:$D$5148,3,FALSE)</f>
        <v>1353</v>
      </c>
      <c r="I730" s="45"/>
      <c r="J730" s="45">
        <v>200</v>
      </c>
      <c r="K730" s="46"/>
      <c r="L730" s="46"/>
      <c r="M730" s="121">
        <v>45756</v>
      </c>
      <c r="N730" s="46" t="s">
        <v>28</v>
      </c>
      <c r="O730" s="43">
        <v>9782408053529</v>
      </c>
      <c r="P730" s="45" t="s">
        <v>3169</v>
      </c>
      <c r="Q730" s="123">
        <v>6540543</v>
      </c>
      <c r="R730" s="47">
        <v>7.5</v>
      </c>
      <c r="S730" s="124">
        <f t="shared" si="186"/>
        <v>7.109004739336493</v>
      </c>
      <c r="T730" s="262">
        <v>5.5E-2</v>
      </c>
      <c r="U730" s="123"/>
      <c r="V730" s="124">
        <f t="shared" si="177"/>
        <v>0</v>
      </c>
      <c r="W730" s="124">
        <f t="shared" si="175"/>
        <v>0</v>
      </c>
      <c r="X730" s="124"/>
      <c r="Y730" s="124"/>
      <c r="Z730" s="124"/>
      <c r="AA730" s="203">
        <f t="shared" si="174"/>
        <v>0</v>
      </c>
      <c r="AB730" s="203">
        <f>IF($AA$1690&lt;85,AA730,AA730-(AA730*#REF!))</f>
        <v>0</v>
      </c>
      <c r="AC730" s="58">
        <f t="shared" si="176"/>
        <v>5.5E-2</v>
      </c>
      <c r="AD730" s="203">
        <f t="shared" si="181"/>
        <v>0</v>
      </c>
      <c r="AE730" s="203">
        <f t="shared" si="182"/>
        <v>0</v>
      </c>
    </row>
    <row r="731" spans="1:31" s="287" customFormat="1" x14ac:dyDescent="0.2">
      <c r="A731" s="42">
        <v>9782408060329</v>
      </c>
      <c r="B731" s="43">
        <v>39</v>
      </c>
      <c r="C731" s="298" t="s">
        <v>788</v>
      </c>
      <c r="D731" s="44" t="s">
        <v>1038</v>
      </c>
      <c r="E731" s="44" t="s">
        <v>1251</v>
      </c>
      <c r="F731" s="44" t="s">
        <v>1261</v>
      </c>
      <c r="G731" s="44" t="s">
        <v>3440</v>
      </c>
      <c r="H731" s="57">
        <f>VLOOKUP(A731,'02.12.2025'!$A$1:$D$5148,3,FALSE)</f>
        <v>1605</v>
      </c>
      <c r="I731" s="45"/>
      <c r="J731" s="45">
        <v>200</v>
      </c>
      <c r="K731" s="46"/>
      <c r="L731" s="46"/>
      <c r="M731" s="46">
        <v>45903</v>
      </c>
      <c r="N731" s="46" t="s">
        <v>28</v>
      </c>
      <c r="O731" s="43">
        <v>9782408060329</v>
      </c>
      <c r="P731" s="45" t="s">
        <v>3441</v>
      </c>
      <c r="Q731" s="123">
        <v>7862767</v>
      </c>
      <c r="R731" s="47">
        <v>7.5</v>
      </c>
      <c r="S731" s="124">
        <f t="shared" si="186"/>
        <v>7.109004739336493</v>
      </c>
      <c r="T731" s="262">
        <v>5.5E-2</v>
      </c>
      <c r="U731" s="123"/>
      <c r="V731" s="124">
        <f t="shared" si="177"/>
        <v>0</v>
      </c>
      <c r="W731" s="124">
        <f t="shared" si="175"/>
        <v>0</v>
      </c>
      <c r="X731" s="124"/>
      <c r="Y731" s="124"/>
      <c r="Z731" s="124"/>
      <c r="AA731" s="69">
        <f t="shared" si="174"/>
        <v>0</v>
      </c>
      <c r="AB731" s="69">
        <f>IF($AA$1690&lt;85,AA731,AA731-(AA731*#REF!))</f>
        <v>0</v>
      </c>
      <c r="AC731" s="48">
        <f t="shared" si="176"/>
        <v>5.5E-2</v>
      </c>
      <c r="AD731" s="69">
        <f t="shared" si="181"/>
        <v>0</v>
      </c>
      <c r="AE731" s="69">
        <f t="shared" si="182"/>
        <v>0</v>
      </c>
    </row>
    <row r="732" spans="1:31" s="283" customFormat="1" x14ac:dyDescent="0.2">
      <c r="A732" s="126">
        <v>9782408029944</v>
      </c>
      <c r="B732" s="127">
        <v>39</v>
      </c>
      <c r="C732" s="65" t="s">
        <v>788</v>
      </c>
      <c r="D732" s="65" t="s">
        <v>1038</v>
      </c>
      <c r="E732" s="86" t="s">
        <v>1251</v>
      </c>
      <c r="F732" s="86" t="s">
        <v>1270</v>
      </c>
      <c r="G732" s="65" t="s">
        <v>1271</v>
      </c>
      <c r="H732" s="67">
        <f>VLOOKUP(A732,'02.12.2025'!$A$1:$D$5148,3,FALSE)</f>
        <v>958</v>
      </c>
      <c r="I732" s="67"/>
      <c r="J732" s="67">
        <v>300</v>
      </c>
      <c r="K732" s="128"/>
      <c r="L732" s="128"/>
      <c r="M732" s="128">
        <v>44622</v>
      </c>
      <c r="N732" s="129"/>
      <c r="O732" s="130">
        <v>9782408029944</v>
      </c>
      <c r="P732" s="68" t="s">
        <v>1272</v>
      </c>
      <c r="Q732" s="68">
        <v>3858684</v>
      </c>
      <c r="R732" s="131">
        <v>7.5</v>
      </c>
      <c r="S732" s="131">
        <f t="shared" si="186"/>
        <v>7.109004739336493</v>
      </c>
      <c r="T732" s="257">
        <v>5.5E-2</v>
      </c>
      <c r="U732" s="68"/>
      <c r="V732" s="131">
        <f t="shared" si="177"/>
        <v>0</v>
      </c>
      <c r="W732" s="131">
        <f t="shared" si="175"/>
        <v>0</v>
      </c>
      <c r="X732" s="131"/>
      <c r="Y732" s="131"/>
      <c r="Z732" s="131"/>
      <c r="AA732" s="203">
        <f t="shared" si="174"/>
        <v>0</v>
      </c>
      <c r="AB732" s="203">
        <f>IF($AA$1690&lt;85,AA732,AA732-(AA732*#REF!))</f>
        <v>0</v>
      </c>
      <c r="AC732" s="58">
        <f t="shared" si="176"/>
        <v>5.5E-2</v>
      </c>
      <c r="AD732" s="203">
        <f t="shared" si="181"/>
        <v>0</v>
      </c>
      <c r="AE732" s="203">
        <f t="shared" si="182"/>
        <v>0</v>
      </c>
    </row>
    <row r="733" spans="1:31" s="283" customFormat="1" x14ac:dyDescent="0.2">
      <c r="A733" s="126">
        <v>9782408029951</v>
      </c>
      <c r="B733" s="127">
        <v>39</v>
      </c>
      <c r="C733" s="65" t="s">
        <v>788</v>
      </c>
      <c r="D733" s="65" t="s">
        <v>1038</v>
      </c>
      <c r="E733" s="65" t="s">
        <v>1251</v>
      </c>
      <c r="F733" s="86" t="s">
        <v>1270</v>
      </c>
      <c r="G733" s="65" t="s">
        <v>1273</v>
      </c>
      <c r="H733" s="67">
        <f>VLOOKUP(A733,'02.12.2025'!$A$1:$D$5148,3,FALSE)</f>
        <v>791</v>
      </c>
      <c r="I733" s="67"/>
      <c r="J733" s="67">
        <v>200</v>
      </c>
      <c r="K733" s="128"/>
      <c r="L733" s="128"/>
      <c r="M733" s="128">
        <v>44622</v>
      </c>
      <c r="N733" s="129"/>
      <c r="O733" s="130">
        <v>9782408029951</v>
      </c>
      <c r="P733" s="68" t="s">
        <v>1274</v>
      </c>
      <c r="Q733" s="68">
        <v>3858807</v>
      </c>
      <c r="R733" s="131">
        <v>7.5</v>
      </c>
      <c r="S733" s="131">
        <f t="shared" si="186"/>
        <v>7.109004739336493</v>
      </c>
      <c r="T733" s="257">
        <v>5.5E-2</v>
      </c>
      <c r="U733" s="68"/>
      <c r="V733" s="131">
        <f t="shared" si="177"/>
        <v>0</v>
      </c>
      <c r="W733" s="131">
        <f t="shared" si="175"/>
        <v>0</v>
      </c>
      <c r="X733" s="131"/>
      <c r="Y733" s="131"/>
      <c r="Z733" s="131"/>
      <c r="AA733" s="203">
        <f t="shared" si="174"/>
        <v>0</v>
      </c>
      <c r="AB733" s="203">
        <f>IF($AA$1690&lt;85,AA733,AA733-(AA733*#REF!))</f>
        <v>0</v>
      </c>
      <c r="AC733" s="58">
        <f t="shared" si="176"/>
        <v>5.5E-2</v>
      </c>
      <c r="AD733" s="203">
        <f t="shared" si="181"/>
        <v>0</v>
      </c>
      <c r="AE733" s="203">
        <f t="shared" si="182"/>
        <v>0</v>
      </c>
    </row>
    <row r="734" spans="1:31" s="283" customFormat="1" x14ac:dyDescent="0.2">
      <c r="A734" s="59">
        <v>9782408036768</v>
      </c>
      <c r="B734" s="60">
        <v>39</v>
      </c>
      <c r="C734" s="154" t="s">
        <v>788</v>
      </c>
      <c r="D734" s="61" t="s">
        <v>1038</v>
      </c>
      <c r="E734" s="61" t="s">
        <v>1251</v>
      </c>
      <c r="F734" s="61" t="s">
        <v>1270</v>
      </c>
      <c r="G734" s="61" t="s">
        <v>1275</v>
      </c>
      <c r="H734" s="67">
        <f>VLOOKUP(A734,'02.12.2025'!$A$1:$D$5148,3,FALSE)</f>
        <v>1166</v>
      </c>
      <c r="I734" s="62"/>
      <c r="J734" s="62">
        <v>300</v>
      </c>
      <c r="K734" s="63"/>
      <c r="L734" s="63"/>
      <c r="M734" s="63">
        <v>44825</v>
      </c>
      <c r="N734" s="63"/>
      <c r="O734" s="60">
        <v>9782408036768</v>
      </c>
      <c r="P734" s="62" t="s">
        <v>1276</v>
      </c>
      <c r="Q734" s="68">
        <v>1938193</v>
      </c>
      <c r="R734" s="64">
        <v>7.5</v>
      </c>
      <c r="S734" s="131">
        <f t="shared" si="186"/>
        <v>7.109004739336493</v>
      </c>
      <c r="T734" s="258">
        <v>5.5E-2</v>
      </c>
      <c r="U734" s="68"/>
      <c r="V734" s="131">
        <f t="shared" si="177"/>
        <v>0</v>
      </c>
      <c r="W734" s="131">
        <f t="shared" si="175"/>
        <v>0</v>
      </c>
      <c r="X734" s="131"/>
      <c r="Y734" s="131"/>
      <c r="Z734" s="131"/>
      <c r="AA734" s="203">
        <f t="shared" si="174"/>
        <v>0</v>
      </c>
      <c r="AB734" s="203">
        <f>IF($AA$1690&lt;85,AA734,AA734-(AA734*#REF!))</f>
        <v>0</v>
      </c>
      <c r="AC734" s="58">
        <f t="shared" si="176"/>
        <v>5.5E-2</v>
      </c>
      <c r="AD734" s="203">
        <f t="shared" si="181"/>
        <v>0</v>
      </c>
      <c r="AE734" s="203">
        <f t="shared" si="182"/>
        <v>0</v>
      </c>
    </row>
    <row r="735" spans="1:31" s="283" customFormat="1" x14ac:dyDescent="0.2">
      <c r="A735" s="71">
        <v>9782408036782</v>
      </c>
      <c r="B735" s="72">
        <v>39</v>
      </c>
      <c r="C735" s="297" t="s">
        <v>788</v>
      </c>
      <c r="D735" s="73" t="s">
        <v>1038</v>
      </c>
      <c r="E735" s="73" t="s">
        <v>1251</v>
      </c>
      <c r="F735" s="73" t="s">
        <v>1270</v>
      </c>
      <c r="G735" s="73" t="s">
        <v>1277</v>
      </c>
      <c r="H735" s="67">
        <f>VLOOKUP(A735,'02.12.2025'!$A$1:$D$5148,3,FALSE)</f>
        <v>655</v>
      </c>
      <c r="I735" s="74"/>
      <c r="J735" s="74">
        <v>300</v>
      </c>
      <c r="K735" s="75"/>
      <c r="L735" s="75"/>
      <c r="M735" s="75">
        <v>44958</v>
      </c>
      <c r="N735" s="75"/>
      <c r="O735" s="72">
        <v>9782408036782</v>
      </c>
      <c r="P735" s="74" t="s">
        <v>1278</v>
      </c>
      <c r="Q735" s="68">
        <v>1938439</v>
      </c>
      <c r="R735" s="70">
        <v>7.5</v>
      </c>
      <c r="S735" s="131">
        <f t="shared" si="186"/>
        <v>7.109004739336493</v>
      </c>
      <c r="T735" s="259">
        <v>5.5E-2</v>
      </c>
      <c r="U735" s="68"/>
      <c r="V735" s="131">
        <f t="shared" si="177"/>
        <v>0</v>
      </c>
      <c r="W735" s="131">
        <f t="shared" si="175"/>
        <v>0</v>
      </c>
      <c r="X735" s="131"/>
      <c r="Y735" s="131"/>
      <c r="Z735" s="131"/>
      <c r="AA735" s="203">
        <f t="shared" si="174"/>
        <v>0</v>
      </c>
      <c r="AB735" s="203">
        <f>IF($AA$1690&lt;85,AA735,AA735-(AA735*#REF!))</f>
        <v>0</v>
      </c>
      <c r="AC735" s="58">
        <f t="shared" si="176"/>
        <v>5.5E-2</v>
      </c>
      <c r="AD735" s="203">
        <f t="shared" si="181"/>
        <v>0</v>
      </c>
      <c r="AE735" s="203">
        <f t="shared" si="182"/>
        <v>0</v>
      </c>
    </row>
    <row r="736" spans="1:31" s="283" customFormat="1" x14ac:dyDescent="0.2">
      <c r="A736" s="126">
        <v>9782408019181</v>
      </c>
      <c r="B736" s="127">
        <v>40</v>
      </c>
      <c r="C736" s="65" t="s">
        <v>788</v>
      </c>
      <c r="D736" s="65" t="s">
        <v>1038</v>
      </c>
      <c r="E736" s="86" t="s">
        <v>1251</v>
      </c>
      <c r="F736" s="86" t="s">
        <v>1279</v>
      </c>
      <c r="G736" s="65" t="s">
        <v>1280</v>
      </c>
      <c r="H736" s="67">
        <f>VLOOKUP(A736,'02.12.2025'!$A$1:$D$5148,3,FALSE)</f>
        <v>461</v>
      </c>
      <c r="I736" s="67"/>
      <c r="J736" s="67">
        <v>200</v>
      </c>
      <c r="K736" s="128"/>
      <c r="L736" s="128"/>
      <c r="M736" s="128">
        <v>44622</v>
      </c>
      <c r="N736" s="129"/>
      <c r="O736" s="130">
        <v>9782408019181</v>
      </c>
      <c r="P736" s="68" t="s">
        <v>1281</v>
      </c>
      <c r="Q736" s="68">
        <v>3761037</v>
      </c>
      <c r="R736" s="131">
        <v>7.5</v>
      </c>
      <c r="S736" s="131">
        <f t="shared" si="186"/>
        <v>7.109004739336493</v>
      </c>
      <c r="T736" s="257">
        <v>5.5E-2</v>
      </c>
      <c r="U736" s="68"/>
      <c r="V736" s="131">
        <f t="shared" si="177"/>
        <v>0</v>
      </c>
      <c r="W736" s="131">
        <f t="shared" si="175"/>
        <v>0</v>
      </c>
      <c r="X736" s="131"/>
      <c r="Y736" s="131"/>
      <c r="Z736" s="131"/>
      <c r="AA736" s="203">
        <f t="shared" si="174"/>
        <v>0</v>
      </c>
      <c r="AB736" s="203">
        <f>IF($AA$1690&lt;85,AA736,AA736-(AA736*#REF!))</f>
        <v>0</v>
      </c>
      <c r="AC736" s="58">
        <f t="shared" si="176"/>
        <v>5.5E-2</v>
      </c>
      <c r="AD736" s="203">
        <f t="shared" si="181"/>
        <v>0</v>
      </c>
      <c r="AE736" s="203">
        <f t="shared" si="182"/>
        <v>0</v>
      </c>
    </row>
    <row r="737" spans="1:31" s="283" customFormat="1" x14ac:dyDescent="0.2">
      <c r="A737" s="126">
        <v>9782408019198</v>
      </c>
      <c r="B737" s="127">
        <v>40</v>
      </c>
      <c r="C737" s="65" t="s">
        <v>788</v>
      </c>
      <c r="D737" s="65" t="s">
        <v>1038</v>
      </c>
      <c r="E737" s="65" t="s">
        <v>1251</v>
      </c>
      <c r="F737" s="86" t="s">
        <v>1279</v>
      </c>
      <c r="G737" s="65" t="s">
        <v>1282</v>
      </c>
      <c r="H737" s="67">
        <f>VLOOKUP(A737,'02.12.2025'!$A$1:$D$5148,3,FALSE)</f>
        <v>763</v>
      </c>
      <c r="I737" s="67"/>
      <c r="J737" s="67">
        <v>200</v>
      </c>
      <c r="K737" s="128"/>
      <c r="L737" s="128"/>
      <c r="M737" s="128">
        <v>44622</v>
      </c>
      <c r="N737" s="129"/>
      <c r="O737" s="130">
        <v>9782408019198</v>
      </c>
      <c r="P737" s="68" t="s">
        <v>1283</v>
      </c>
      <c r="Q737" s="68">
        <v>3761407</v>
      </c>
      <c r="R737" s="131">
        <v>7.5</v>
      </c>
      <c r="S737" s="131">
        <f t="shared" si="186"/>
        <v>7.109004739336493</v>
      </c>
      <c r="T737" s="257">
        <v>5.5E-2</v>
      </c>
      <c r="U737" s="68"/>
      <c r="V737" s="131">
        <f t="shared" si="177"/>
        <v>0</v>
      </c>
      <c r="W737" s="131">
        <f t="shared" si="175"/>
        <v>0</v>
      </c>
      <c r="X737" s="131"/>
      <c r="Y737" s="131"/>
      <c r="Z737" s="131"/>
      <c r="AA737" s="203">
        <f t="shared" si="174"/>
        <v>0</v>
      </c>
      <c r="AB737" s="203">
        <f>IF($AA$1690&lt;85,AA737,AA737-(AA737*#REF!))</f>
        <v>0</v>
      </c>
      <c r="AC737" s="58">
        <f t="shared" si="176"/>
        <v>5.5E-2</v>
      </c>
      <c r="AD737" s="203">
        <f t="shared" si="181"/>
        <v>0</v>
      </c>
      <c r="AE737" s="203">
        <f t="shared" si="182"/>
        <v>0</v>
      </c>
    </row>
    <row r="738" spans="1:31" s="283" customFormat="1" x14ac:dyDescent="0.2">
      <c r="A738" s="126">
        <v>9782408029555</v>
      </c>
      <c r="B738" s="127">
        <v>40</v>
      </c>
      <c r="C738" s="65" t="s">
        <v>788</v>
      </c>
      <c r="D738" s="65" t="s">
        <v>1038</v>
      </c>
      <c r="E738" s="65" t="s">
        <v>1251</v>
      </c>
      <c r="F738" s="86" t="s">
        <v>1279</v>
      </c>
      <c r="G738" s="65" t="s">
        <v>1284</v>
      </c>
      <c r="H738" s="67">
        <f>VLOOKUP(A738,'02.12.2025'!$A$1:$D$5148,3,FALSE)</f>
        <v>330</v>
      </c>
      <c r="I738" s="67"/>
      <c r="J738" s="67">
        <v>200</v>
      </c>
      <c r="K738" s="128"/>
      <c r="L738" s="128"/>
      <c r="M738" s="128">
        <v>44825</v>
      </c>
      <c r="N738" s="129"/>
      <c r="O738" s="130">
        <v>9782408029555</v>
      </c>
      <c r="P738" s="68" t="s">
        <v>1285</v>
      </c>
      <c r="Q738" s="68">
        <v>3512489</v>
      </c>
      <c r="R738" s="131">
        <v>7.5</v>
      </c>
      <c r="S738" s="131">
        <f t="shared" si="186"/>
        <v>7.109004739336493</v>
      </c>
      <c r="T738" s="257">
        <v>5.5E-2</v>
      </c>
      <c r="U738" s="68"/>
      <c r="V738" s="131">
        <f t="shared" si="177"/>
        <v>0</v>
      </c>
      <c r="W738" s="131">
        <f t="shared" si="175"/>
        <v>0</v>
      </c>
      <c r="X738" s="131"/>
      <c r="Y738" s="131"/>
      <c r="Z738" s="131"/>
      <c r="AA738" s="203">
        <f t="shared" si="174"/>
        <v>0</v>
      </c>
      <c r="AB738" s="203">
        <f>IF($AA$1690&lt;85,AA738,AA738-(AA738*#REF!))</f>
        <v>0</v>
      </c>
      <c r="AC738" s="58">
        <f t="shared" si="176"/>
        <v>5.5E-2</v>
      </c>
      <c r="AD738" s="203">
        <f t="shared" si="181"/>
        <v>0</v>
      </c>
      <c r="AE738" s="203">
        <f t="shared" si="182"/>
        <v>0</v>
      </c>
    </row>
    <row r="739" spans="1:31" s="283" customFormat="1" x14ac:dyDescent="0.2">
      <c r="A739" s="126">
        <v>9782408029562</v>
      </c>
      <c r="B739" s="127">
        <v>40</v>
      </c>
      <c r="C739" s="65" t="s">
        <v>788</v>
      </c>
      <c r="D739" s="65" t="s">
        <v>1038</v>
      </c>
      <c r="E739" s="65" t="s">
        <v>1251</v>
      </c>
      <c r="F739" s="86" t="s">
        <v>1279</v>
      </c>
      <c r="G739" s="65" t="s">
        <v>1286</v>
      </c>
      <c r="H739" s="67">
        <f>VLOOKUP(A739,'02.12.2025'!$A$1:$D$5148,3,FALSE)</f>
        <v>796</v>
      </c>
      <c r="I739" s="67"/>
      <c r="J739" s="67">
        <v>200</v>
      </c>
      <c r="K739" s="128"/>
      <c r="L739" s="128"/>
      <c r="M739" s="128">
        <v>44979</v>
      </c>
      <c r="N739" s="129"/>
      <c r="O739" s="130">
        <v>9782408029562</v>
      </c>
      <c r="P739" s="68" t="s">
        <v>1287</v>
      </c>
      <c r="Q739" s="68">
        <v>3512612</v>
      </c>
      <c r="R739" s="131">
        <v>7.5</v>
      </c>
      <c r="S739" s="131">
        <f t="shared" si="186"/>
        <v>7.109004739336493</v>
      </c>
      <c r="T739" s="257">
        <v>5.5E-2</v>
      </c>
      <c r="U739" s="68"/>
      <c r="V739" s="131">
        <f t="shared" si="177"/>
        <v>0</v>
      </c>
      <c r="W739" s="131">
        <f t="shared" si="175"/>
        <v>0</v>
      </c>
      <c r="X739" s="131"/>
      <c r="Y739" s="131"/>
      <c r="Z739" s="131"/>
      <c r="AA739" s="203">
        <f t="shared" si="174"/>
        <v>0</v>
      </c>
      <c r="AB739" s="203">
        <f>IF($AA$1690&lt;85,AA739,AA739-(AA739*#REF!))</f>
        <v>0</v>
      </c>
      <c r="AC739" s="58">
        <f t="shared" si="176"/>
        <v>5.5E-2</v>
      </c>
      <c r="AD739" s="203">
        <f t="shared" si="181"/>
        <v>0</v>
      </c>
      <c r="AE739" s="203">
        <f t="shared" si="182"/>
        <v>0</v>
      </c>
    </row>
    <row r="740" spans="1:31" s="283" customFormat="1" x14ac:dyDescent="0.2">
      <c r="A740" s="126">
        <v>9782408040208</v>
      </c>
      <c r="B740" s="127">
        <v>40</v>
      </c>
      <c r="C740" s="65" t="s">
        <v>788</v>
      </c>
      <c r="D740" s="65" t="s">
        <v>1038</v>
      </c>
      <c r="E740" s="65" t="s">
        <v>1251</v>
      </c>
      <c r="F740" s="86" t="s">
        <v>1279</v>
      </c>
      <c r="G740" s="65" t="s">
        <v>1288</v>
      </c>
      <c r="H740" s="67">
        <f>VLOOKUP(A740,'02.12.2025'!$A$1:$D$5148,3,FALSE)</f>
        <v>378</v>
      </c>
      <c r="I740" s="67"/>
      <c r="J740" s="67">
        <v>200</v>
      </c>
      <c r="K740" s="128"/>
      <c r="L740" s="128"/>
      <c r="M740" s="128">
        <v>45084</v>
      </c>
      <c r="N740" s="129"/>
      <c r="O740" s="130">
        <v>9782408040208</v>
      </c>
      <c r="P740" s="68" t="s">
        <v>1289</v>
      </c>
      <c r="Q740" s="68">
        <v>4590783</v>
      </c>
      <c r="R740" s="131">
        <v>7.5</v>
      </c>
      <c r="S740" s="131">
        <f t="shared" si="186"/>
        <v>7.109004739336493</v>
      </c>
      <c r="T740" s="257">
        <v>5.5E-2</v>
      </c>
      <c r="U740" s="68"/>
      <c r="V740" s="131">
        <f t="shared" si="177"/>
        <v>0</v>
      </c>
      <c r="W740" s="131">
        <f t="shared" si="175"/>
        <v>0</v>
      </c>
      <c r="X740" s="131"/>
      <c r="Y740" s="131"/>
      <c r="Z740" s="131"/>
      <c r="AA740" s="203">
        <f t="shared" si="174"/>
        <v>0</v>
      </c>
      <c r="AB740" s="203">
        <f>IF($AA$1690&lt;85,AA740,AA740-(AA740*#REF!))</f>
        <v>0</v>
      </c>
      <c r="AC740" s="58">
        <f t="shared" si="176"/>
        <v>5.5E-2</v>
      </c>
      <c r="AD740" s="203">
        <f t="shared" si="181"/>
        <v>0</v>
      </c>
      <c r="AE740" s="203">
        <f t="shared" si="182"/>
        <v>0</v>
      </c>
    </row>
    <row r="741" spans="1:31" s="283" customFormat="1" x14ac:dyDescent="0.2">
      <c r="A741" s="126">
        <v>9782408040192</v>
      </c>
      <c r="B741" s="127">
        <v>40</v>
      </c>
      <c r="C741" s="65" t="s">
        <v>788</v>
      </c>
      <c r="D741" s="65" t="s">
        <v>1038</v>
      </c>
      <c r="E741" s="65" t="s">
        <v>1251</v>
      </c>
      <c r="F741" s="86" t="s">
        <v>1279</v>
      </c>
      <c r="G741" s="65" t="s">
        <v>1290</v>
      </c>
      <c r="H741" s="67">
        <f>VLOOKUP(A741,'02.12.2025'!$A$1:$D$5148,3,FALSE)</f>
        <v>804</v>
      </c>
      <c r="I741" s="67"/>
      <c r="J741" s="67">
        <v>200</v>
      </c>
      <c r="K741" s="128"/>
      <c r="L741" s="128"/>
      <c r="M741" s="128">
        <v>45308</v>
      </c>
      <c r="N741" s="129"/>
      <c r="O741" s="130">
        <v>9782408040192</v>
      </c>
      <c r="P741" s="68" t="s">
        <v>1291</v>
      </c>
      <c r="Q741" s="68">
        <v>4590660</v>
      </c>
      <c r="R741" s="131">
        <v>7.5</v>
      </c>
      <c r="S741" s="131">
        <f t="shared" si="186"/>
        <v>7.109004739336493</v>
      </c>
      <c r="T741" s="257">
        <v>5.5E-2</v>
      </c>
      <c r="U741" s="68"/>
      <c r="V741" s="131">
        <f t="shared" si="177"/>
        <v>0</v>
      </c>
      <c r="W741" s="131">
        <f t="shared" si="175"/>
        <v>0</v>
      </c>
      <c r="X741" s="131"/>
      <c r="Y741" s="131"/>
      <c r="Z741" s="131"/>
      <c r="AA741" s="203">
        <f t="shared" si="174"/>
        <v>0</v>
      </c>
      <c r="AB741" s="203">
        <f>IF($AA$1690&lt;85,AA741,AA741-(AA741*#REF!))</f>
        <v>0</v>
      </c>
      <c r="AC741" s="58">
        <f t="shared" si="176"/>
        <v>5.5E-2</v>
      </c>
      <c r="AD741" s="203">
        <f t="shared" si="181"/>
        <v>0</v>
      </c>
      <c r="AE741" s="203">
        <f t="shared" si="182"/>
        <v>0</v>
      </c>
    </row>
    <row r="742" spans="1:31" s="283" customFormat="1" x14ac:dyDescent="0.2">
      <c r="A742" s="126">
        <v>9782408046361</v>
      </c>
      <c r="B742" s="127">
        <v>40</v>
      </c>
      <c r="C742" s="65" t="s">
        <v>788</v>
      </c>
      <c r="D742" s="65" t="s">
        <v>1038</v>
      </c>
      <c r="E742" s="65" t="s">
        <v>1251</v>
      </c>
      <c r="F742" s="86" t="s">
        <v>1279</v>
      </c>
      <c r="G742" s="65" t="s">
        <v>1292</v>
      </c>
      <c r="H742" s="67">
        <f>VLOOKUP(A742,'02.12.2025'!$A$1:$D$5148,3,FALSE)</f>
        <v>1639</v>
      </c>
      <c r="I742" s="67"/>
      <c r="J742" s="67">
        <v>200</v>
      </c>
      <c r="K742" s="128"/>
      <c r="L742" s="128"/>
      <c r="M742" s="128">
        <v>45476</v>
      </c>
      <c r="N742" s="129"/>
      <c r="O742" s="130">
        <v>9782408046361</v>
      </c>
      <c r="P742" s="68" t="s">
        <v>1293</v>
      </c>
      <c r="Q742" s="68">
        <v>4532087</v>
      </c>
      <c r="R742" s="131">
        <v>7.5</v>
      </c>
      <c r="S742" s="131">
        <f t="shared" si="186"/>
        <v>7.109004739336493</v>
      </c>
      <c r="T742" s="257">
        <v>5.5E-2</v>
      </c>
      <c r="U742" s="68"/>
      <c r="V742" s="131">
        <f t="shared" si="177"/>
        <v>0</v>
      </c>
      <c r="W742" s="131">
        <f t="shared" si="175"/>
        <v>0</v>
      </c>
      <c r="X742" s="131"/>
      <c r="Y742" s="131"/>
      <c r="Z742" s="131"/>
      <c r="AA742" s="203">
        <f t="shared" si="174"/>
        <v>0</v>
      </c>
      <c r="AB742" s="203">
        <f>IF($AA$1690&lt;85,AA742,AA742-(AA742*#REF!))</f>
        <v>0</v>
      </c>
      <c r="AC742" s="58">
        <f t="shared" si="176"/>
        <v>5.5E-2</v>
      </c>
      <c r="AD742" s="203">
        <f t="shared" si="181"/>
        <v>0</v>
      </c>
      <c r="AE742" s="203">
        <f t="shared" si="182"/>
        <v>0</v>
      </c>
    </row>
    <row r="743" spans="1:31" s="287" customFormat="1" x14ac:dyDescent="0.2">
      <c r="A743" s="42">
        <v>9782408052942</v>
      </c>
      <c r="B743" s="43">
        <v>40</v>
      </c>
      <c r="C743" s="119" t="s">
        <v>788</v>
      </c>
      <c r="D743" s="119" t="s">
        <v>1038</v>
      </c>
      <c r="E743" s="120" t="s">
        <v>1251</v>
      </c>
      <c r="F743" s="120" t="s">
        <v>1279</v>
      </c>
      <c r="G743" s="44" t="s">
        <v>3508</v>
      </c>
      <c r="H743" s="57">
        <f>VLOOKUP(A743,'02.12.2025'!$A$1:$D$5148,3,FALSE)</f>
        <v>503</v>
      </c>
      <c r="I743" s="45"/>
      <c r="J743" s="45">
        <v>200</v>
      </c>
      <c r="K743" s="46"/>
      <c r="L743" s="46"/>
      <c r="M743" s="46">
        <v>45931</v>
      </c>
      <c r="N743" s="46" t="s">
        <v>28</v>
      </c>
      <c r="O743" s="43">
        <v>9782408052942</v>
      </c>
      <c r="P743" s="45" t="s">
        <v>3509</v>
      </c>
      <c r="Q743" s="123">
        <v>5803083</v>
      </c>
      <c r="R743" s="47">
        <v>7.5</v>
      </c>
      <c r="S743" s="124">
        <f t="shared" si="186"/>
        <v>7.109004739336493</v>
      </c>
      <c r="T743" s="262">
        <v>5.5E-2</v>
      </c>
      <c r="U743" s="123"/>
      <c r="V743" s="124">
        <f t="shared" si="177"/>
        <v>0</v>
      </c>
      <c r="W743" s="124">
        <f t="shared" si="175"/>
        <v>0</v>
      </c>
      <c r="X743" s="124"/>
      <c r="Y743" s="124"/>
      <c r="Z743" s="124"/>
      <c r="AA743" s="203">
        <f t="shared" ref="AA743" si="187">W743/(1+AC743)</f>
        <v>0</v>
      </c>
      <c r="AB743" s="203">
        <f>IF($AA$1690&lt;85,AA743,AA743-(AA743*#REF!))</f>
        <v>0</v>
      </c>
      <c r="AC743" s="58">
        <f t="shared" si="176"/>
        <v>5.5E-2</v>
      </c>
      <c r="AD743" s="203">
        <f t="shared" ref="AD743" si="188">+AB743*AC743</f>
        <v>0</v>
      </c>
      <c r="AE743" s="203">
        <f t="shared" ref="AE743" si="189">+AB743+AD743</f>
        <v>0</v>
      </c>
    </row>
    <row r="744" spans="1:31" s="283" customFormat="1" x14ac:dyDescent="0.2">
      <c r="A744" s="126">
        <v>9782408052874</v>
      </c>
      <c r="B744" s="127">
        <v>40</v>
      </c>
      <c r="C744" s="65" t="s">
        <v>788</v>
      </c>
      <c r="D744" s="65" t="s">
        <v>1038</v>
      </c>
      <c r="E744" s="65" t="s">
        <v>1294</v>
      </c>
      <c r="F744" s="86"/>
      <c r="G744" s="65" t="s">
        <v>1295</v>
      </c>
      <c r="H744" s="67">
        <f>VLOOKUP(A744,'02.12.2025'!$A$1:$D$5148,3,FALSE)</f>
        <v>1069</v>
      </c>
      <c r="I744" s="67"/>
      <c r="J744" s="67">
        <v>300</v>
      </c>
      <c r="K744" s="128"/>
      <c r="L744" s="128"/>
      <c r="M744" s="128">
        <v>45448</v>
      </c>
      <c r="N744" s="129"/>
      <c r="O744" s="130">
        <v>9782408052874</v>
      </c>
      <c r="P744" s="68" t="s">
        <v>1296</v>
      </c>
      <c r="Q744" s="68">
        <v>5755437</v>
      </c>
      <c r="R744" s="131">
        <v>5.9</v>
      </c>
      <c r="S744" s="131">
        <f t="shared" si="186"/>
        <v>5.5924170616113749</v>
      </c>
      <c r="T744" s="257">
        <v>5.5E-2</v>
      </c>
      <c r="U744" s="68"/>
      <c r="V744" s="131">
        <f t="shared" si="177"/>
        <v>0</v>
      </c>
      <c r="W744" s="131">
        <f t="shared" si="175"/>
        <v>0</v>
      </c>
      <c r="X744" s="131"/>
      <c r="Y744" s="131"/>
      <c r="Z744" s="131"/>
      <c r="AA744" s="147">
        <f t="shared" si="174"/>
        <v>0</v>
      </c>
      <c r="AB744" s="147">
        <f>IF($AA$1690&lt;85,AA744,AA744-(AA744*#REF!))</f>
        <v>0</v>
      </c>
      <c r="AC744" s="148">
        <f t="shared" si="176"/>
        <v>5.5E-2</v>
      </c>
      <c r="AD744" s="147">
        <f t="shared" si="181"/>
        <v>0</v>
      </c>
      <c r="AE744" s="147">
        <f t="shared" si="182"/>
        <v>0</v>
      </c>
    </row>
    <row r="745" spans="1:31" s="283" customFormat="1" x14ac:dyDescent="0.2">
      <c r="A745" s="126">
        <v>9782408046095</v>
      </c>
      <c r="B745" s="127">
        <v>40</v>
      </c>
      <c r="C745" s="65" t="s">
        <v>788</v>
      </c>
      <c r="D745" s="65" t="s">
        <v>1038</v>
      </c>
      <c r="E745" s="65" t="s">
        <v>1294</v>
      </c>
      <c r="F745" s="86"/>
      <c r="G745" s="65" t="s">
        <v>1297</v>
      </c>
      <c r="H745" s="67">
        <f>VLOOKUP(A745,'02.12.2025'!$A$1:$D$5148,3,FALSE)</f>
        <v>391</v>
      </c>
      <c r="I745" s="67"/>
      <c r="J745" s="67">
        <v>300</v>
      </c>
      <c r="K745" s="128"/>
      <c r="L745" s="128"/>
      <c r="M745" s="128">
        <v>45091</v>
      </c>
      <c r="N745" s="129"/>
      <c r="O745" s="130">
        <v>9782408046095</v>
      </c>
      <c r="P745" s="68" t="s">
        <v>1298</v>
      </c>
      <c r="Q745" s="68">
        <v>3431029</v>
      </c>
      <c r="R745" s="131">
        <v>5.9</v>
      </c>
      <c r="S745" s="131">
        <f t="shared" si="186"/>
        <v>5.5924170616113749</v>
      </c>
      <c r="T745" s="257">
        <v>5.5E-2</v>
      </c>
      <c r="U745" s="68"/>
      <c r="V745" s="131">
        <f t="shared" si="177"/>
        <v>0</v>
      </c>
      <c r="W745" s="131">
        <f t="shared" si="175"/>
        <v>0</v>
      </c>
      <c r="X745" s="131"/>
      <c r="Y745" s="131"/>
      <c r="Z745" s="131"/>
      <c r="AA745" s="203">
        <f t="shared" si="174"/>
        <v>0</v>
      </c>
      <c r="AB745" s="203">
        <f>IF($AA$1690&lt;85,AA745,AA745-(AA745*#REF!))</f>
        <v>0</v>
      </c>
      <c r="AC745" s="58">
        <f t="shared" si="176"/>
        <v>5.5E-2</v>
      </c>
      <c r="AD745" s="203">
        <f t="shared" si="181"/>
        <v>0</v>
      </c>
      <c r="AE745" s="203">
        <f t="shared" si="182"/>
        <v>0</v>
      </c>
    </row>
    <row r="746" spans="1:31" s="283" customFormat="1" x14ac:dyDescent="0.2">
      <c r="A746" s="59">
        <v>9782408049164</v>
      </c>
      <c r="B746" s="60">
        <v>40</v>
      </c>
      <c r="C746" s="59" t="s">
        <v>788</v>
      </c>
      <c r="D746" s="61" t="s">
        <v>1038</v>
      </c>
      <c r="E746" s="61" t="s">
        <v>1294</v>
      </c>
      <c r="F746" s="61"/>
      <c r="G746" s="61" t="s">
        <v>1299</v>
      </c>
      <c r="H746" s="67">
        <f>VLOOKUP(A746,'02.12.2025'!$A$1:$D$5148,3,FALSE)</f>
        <v>1286</v>
      </c>
      <c r="I746" s="62"/>
      <c r="J746" s="148">
        <v>300</v>
      </c>
      <c r="K746" s="63"/>
      <c r="L746" s="63"/>
      <c r="M746" s="63">
        <v>45210</v>
      </c>
      <c r="N746" s="63"/>
      <c r="O746" s="60">
        <v>9782408049164</v>
      </c>
      <c r="P746" s="62" t="s">
        <v>1300</v>
      </c>
      <c r="Q746" s="68">
        <v>7697802</v>
      </c>
      <c r="R746" s="64">
        <v>5.9</v>
      </c>
      <c r="S746" s="131">
        <f t="shared" si="186"/>
        <v>5.5924170616113749</v>
      </c>
      <c r="T746" s="257">
        <v>5.5E-2</v>
      </c>
      <c r="U746" s="61"/>
      <c r="V746" s="131">
        <f t="shared" si="177"/>
        <v>0</v>
      </c>
      <c r="W746" s="131">
        <f t="shared" si="175"/>
        <v>0</v>
      </c>
      <c r="X746" s="131"/>
      <c r="Y746" s="131"/>
      <c r="Z746" s="131"/>
      <c r="AA746" s="203">
        <f t="shared" si="174"/>
        <v>0</v>
      </c>
      <c r="AB746" s="203">
        <f>IF($AA$1690&lt;85,AA746,AA746-(AA746*#REF!))</f>
        <v>0</v>
      </c>
      <c r="AC746" s="58">
        <f t="shared" si="176"/>
        <v>5.5E-2</v>
      </c>
      <c r="AD746" s="203">
        <f t="shared" si="181"/>
        <v>0</v>
      </c>
      <c r="AE746" s="203">
        <f t="shared" si="182"/>
        <v>0</v>
      </c>
    </row>
    <row r="747" spans="1:31" s="283" customFormat="1" x14ac:dyDescent="0.2">
      <c r="A747" s="126">
        <v>9782745930392</v>
      </c>
      <c r="B747" s="127">
        <v>40</v>
      </c>
      <c r="C747" s="65" t="s">
        <v>788</v>
      </c>
      <c r="D747" s="65" t="s">
        <v>1038</v>
      </c>
      <c r="E747" s="65" t="s">
        <v>1294</v>
      </c>
      <c r="F747" s="86"/>
      <c r="G747" s="65" t="s">
        <v>1301</v>
      </c>
      <c r="H747" s="67">
        <f>VLOOKUP(A747,'02.12.2025'!$A$1:$D$5148,3,FALSE)</f>
        <v>1493</v>
      </c>
      <c r="I747" s="67" t="s">
        <v>197</v>
      </c>
      <c r="J747" s="67">
        <v>200</v>
      </c>
      <c r="K747" s="128"/>
      <c r="L747" s="128"/>
      <c r="M747" s="128">
        <v>39342</v>
      </c>
      <c r="N747" s="129"/>
      <c r="O747" s="130">
        <v>9782745930392</v>
      </c>
      <c r="P747" s="68" t="s">
        <v>1302</v>
      </c>
      <c r="Q747" s="68">
        <v>3458098</v>
      </c>
      <c r="R747" s="131">
        <v>5.9</v>
      </c>
      <c r="S747" s="131">
        <f t="shared" si="186"/>
        <v>5.5924170616113749</v>
      </c>
      <c r="T747" s="257">
        <v>5.5E-2</v>
      </c>
      <c r="U747" s="68"/>
      <c r="V747" s="131">
        <f t="shared" si="177"/>
        <v>0</v>
      </c>
      <c r="W747" s="131">
        <f t="shared" si="175"/>
        <v>0</v>
      </c>
      <c r="X747" s="131"/>
      <c r="Y747" s="131"/>
      <c r="Z747" s="131"/>
      <c r="AA747" s="203">
        <f t="shared" si="174"/>
        <v>0</v>
      </c>
      <c r="AB747" s="203">
        <f>IF($AA$1690&lt;85,AA747,AA747-(AA747*#REF!))</f>
        <v>0</v>
      </c>
      <c r="AC747" s="58">
        <f t="shared" si="176"/>
        <v>5.5E-2</v>
      </c>
      <c r="AD747" s="203">
        <f t="shared" si="181"/>
        <v>0</v>
      </c>
      <c r="AE747" s="203">
        <f t="shared" si="182"/>
        <v>0</v>
      </c>
    </row>
    <row r="748" spans="1:31" s="288" customFormat="1" x14ac:dyDescent="0.2">
      <c r="A748" s="132">
        <v>9782408013301</v>
      </c>
      <c r="B748" s="133">
        <v>40</v>
      </c>
      <c r="C748" s="134" t="s">
        <v>788</v>
      </c>
      <c r="D748" s="134" t="s">
        <v>1038</v>
      </c>
      <c r="E748" s="135" t="s">
        <v>1294</v>
      </c>
      <c r="F748" s="135"/>
      <c r="G748" s="134" t="s">
        <v>1303</v>
      </c>
      <c r="H748" s="136">
        <f>VLOOKUP(A748,'02.12.2025'!$A$1:$D$5148,3,FALSE)</f>
        <v>0</v>
      </c>
      <c r="I748" s="136" t="s">
        <v>191</v>
      </c>
      <c r="J748" s="136">
        <v>700</v>
      </c>
      <c r="K748" s="137"/>
      <c r="L748" s="137"/>
      <c r="M748" s="137">
        <v>43649</v>
      </c>
      <c r="N748" s="138"/>
      <c r="O748" s="139">
        <v>9782408013301</v>
      </c>
      <c r="P748" s="140" t="s">
        <v>1304</v>
      </c>
      <c r="Q748" s="140">
        <v>4149299</v>
      </c>
      <c r="R748" s="141">
        <v>5.9</v>
      </c>
      <c r="S748" s="141">
        <f t="shared" si="186"/>
        <v>5.5924170616113749</v>
      </c>
      <c r="T748" s="260">
        <v>5.5E-2</v>
      </c>
      <c r="U748" s="140"/>
      <c r="V748" s="141">
        <f t="shared" si="177"/>
        <v>0</v>
      </c>
      <c r="W748" s="141">
        <f t="shared" si="175"/>
        <v>0</v>
      </c>
      <c r="X748" s="141"/>
      <c r="Y748" s="141"/>
      <c r="Z748" s="141"/>
      <c r="AA748" s="203">
        <f t="shared" si="174"/>
        <v>0</v>
      </c>
      <c r="AB748" s="203">
        <f>IF($AA$1690&lt;85,AA748,AA748-(AA748*#REF!))</f>
        <v>0</v>
      </c>
      <c r="AC748" s="58">
        <f t="shared" si="176"/>
        <v>5.5E-2</v>
      </c>
      <c r="AD748" s="203">
        <f t="shared" si="181"/>
        <v>0</v>
      </c>
      <c r="AE748" s="203">
        <f t="shared" si="182"/>
        <v>0</v>
      </c>
    </row>
    <row r="749" spans="1:31" s="288" customFormat="1" x14ac:dyDescent="0.2">
      <c r="A749" s="132">
        <v>9782745925121</v>
      </c>
      <c r="B749" s="133">
        <v>40</v>
      </c>
      <c r="C749" s="134" t="s">
        <v>788</v>
      </c>
      <c r="D749" s="134" t="s">
        <v>1038</v>
      </c>
      <c r="E749" s="134" t="s">
        <v>1294</v>
      </c>
      <c r="F749" s="135"/>
      <c r="G749" s="134" t="s">
        <v>1305</v>
      </c>
      <c r="H749" s="136">
        <f>VLOOKUP(A749,'02.12.2025'!$A$1:$D$5148,3,FALSE)</f>
        <v>0</v>
      </c>
      <c r="I749" s="136" t="s">
        <v>191</v>
      </c>
      <c r="J749" s="136">
        <v>300</v>
      </c>
      <c r="K749" s="137"/>
      <c r="L749" s="137"/>
      <c r="M749" s="137">
        <v>39218</v>
      </c>
      <c r="N749" s="138"/>
      <c r="O749" s="139">
        <v>9782745925121</v>
      </c>
      <c r="P749" s="140" t="s">
        <v>1306</v>
      </c>
      <c r="Q749" s="140">
        <v>3458734</v>
      </c>
      <c r="R749" s="141">
        <v>5.9</v>
      </c>
      <c r="S749" s="141">
        <f t="shared" si="186"/>
        <v>5.5924170616113749</v>
      </c>
      <c r="T749" s="260">
        <v>5.5E-2</v>
      </c>
      <c r="U749" s="140"/>
      <c r="V749" s="141">
        <f t="shared" si="177"/>
        <v>0</v>
      </c>
      <c r="W749" s="141">
        <f t="shared" si="175"/>
        <v>0</v>
      </c>
      <c r="X749" s="141"/>
      <c r="Y749" s="141"/>
      <c r="Z749" s="141"/>
      <c r="AA749" s="203">
        <f t="shared" si="174"/>
        <v>0</v>
      </c>
      <c r="AB749" s="203">
        <f>IF($AA$1690&lt;85,AA749,AA749-(AA749*#REF!))</f>
        <v>0</v>
      </c>
      <c r="AC749" s="58">
        <f t="shared" si="176"/>
        <v>5.5E-2</v>
      </c>
      <c r="AD749" s="203">
        <f t="shared" si="181"/>
        <v>0</v>
      </c>
      <c r="AE749" s="203">
        <f t="shared" si="182"/>
        <v>0</v>
      </c>
    </row>
    <row r="750" spans="1:31" s="283" customFormat="1" x14ac:dyDescent="0.2">
      <c r="A750" s="126">
        <v>9782745927453</v>
      </c>
      <c r="B750" s="127">
        <v>40</v>
      </c>
      <c r="C750" s="65" t="s">
        <v>788</v>
      </c>
      <c r="D750" s="65" t="s">
        <v>1038</v>
      </c>
      <c r="E750" s="65" t="s">
        <v>1294</v>
      </c>
      <c r="F750" s="86"/>
      <c r="G750" s="65" t="s">
        <v>1308</v>
      </c>
      <c r="H750" s="67">
        <f>VLOOKUP(A750,'02.12.2025'!$A$1:$D$5148,3,FALSE)</f>
        <v>106</v>
      </c>
      <c r="I750" s="67"/>
      <c r="J750" s="67">
        <v>200</v>
      </c>
      <c r="K750" s="128"/>
      <c r="L750" s="128"/>
      <c r="M750" s="128">
        <v>39155</v>
      </c>
      <c r="N750" s="129"/>
      <c r="O750" s="130">
        <v>9782745927453</v>
      </c>
      <c r="P750" s="68" t="s">
        <v>1309</v>
      </c>
      <c r="Q750" s="68">
        <v>3457967</v>
      </c>
      <c r="R750" s="131">
        <v>5.9</v>
      </c>
      <c r="S750" s="131">
        <f t="shared" si="186"/>
        <v>5.5924170616113749</v>
      </c>
      <c r="T750" s="257">
        <v>5.5E-2</v>
      </c>
      <c r="U750" s="68"/>
      <c r="V750" s="131">
        <f t="shared" si="177"/>
        <v>0</v>
      </c>
      <c r="W750" s="131">
        <f t="shared" si="175"/>
        <v>0</v>
      </c>
      <c r="X750" s="131"/>
      <c r="Y750" s="131"/>
      <c r="Z750" s="131"/>
      <c r="AA750" s="203">
        <f t="shared" si="174"/>
        <v>0</v>
      </c>
      <c r="AB750" s="203">
        <f>IF($AA$1690&lt;85,AA750,AA750-(AA750*#REF!))</f>
        <v>0</v>
      </c>
      <c r="AC750" s="58">
        <f t="shared" si="176"/>
        <v>5.5E-2</v>
      </c>
      <c r="AD750" s="203">
        <f t="shared" si="181"/>
        <v>0</v>
      </c>
      <c r="AE750" s="203">
        <f t="shared" si="182"/>
        <v>0</v>
      </c>
    </row>
    <row r="751" spans="1:31" s="283" customFormat="1" x14ac:dyDescent="0.2">
      <c r="A751" s="126">
        <v>9782745933034</v>
      </c>
      <c r="B751" s="127">
        <v>40</v>
      </c>
      <c r="C751" s="65" t="s">
        <v>788</v>
      </c>
      <c r="D751" s="65" t="s">
        <v>1038</v>
      </c>
      <c r="E751" s="65" t="s">
        <v>1294</v>
      </c>
      <c r="F751" s="86"/>
      <c r="G751" s="65" t="s">
        <v>1310</v>
      </c>
      <c r="H751" s="67">
        <f>VLOOKUP(A751,'02.12.2025'!$A$1:$D$5148,3,FALSE)</f>
        <v>218</v>
      </c>
      <c r="I751" s="67"/>
      <c r="J751" s="67">
        <v>200</v>
      </c>
      <c r="K751" s="128"/>
      <c r="L751" s="128"/>
      <c r="M751" s="128">
        <v>39520</v>
      </c>
      <c r="N751" s="129"/>
      <c r="O751" s="130">
        <v>9782745933034</v>
      </c>
      <c r="P751" s="68" t="s">
        <v>1311</v>
      </c>
      <c r="Q751" s="68">
        <v>3459690</v>
      </c>
      <c r="R751" s="131">
        <v>5.9</v>
      </c>
      <c r="S751" s="131">
        <f t="shared" si="186"/>
        <v>5.5924170616113749</v>
      </c>
      <c r="T751" s="257">
        <v>5.5E-2</v>
      </c>
      <c r="U751" s="68"/>
      <c r="V751" s="131">
        <f t="shared" si="177"/>
        <v>0</v>
      </c>
      <c r="W751" s="131">
        <f t="shared" si="175"/>
        <v>0</v>
      </c>
      <c r="X751" s="131"/>
      <c r="Y751" s="131"/>
      <c r="Z751" s="131"/>
      <c r="AA751" s="203">
        <f t="shared" si="174"/>
        <v>0</v>
      </c>
      <c r="AB751" s="203">
        <f>IF($AA$1690&lt;85,AA751,AA751-(AA751*#REF!))</f>
        <v>0</v>
      </c>
      <c r="AC751" s="58">
        <f t="shared" si="176"/>
        <v>5.5E-2</v>
      </c>
      <c r="AD751" s="203">
        <f t="shared" si="181"/>
        <v>0</v>
      </c>
      <c r="AE751" s="203">
        <f t="shared" si="182"/>
        <v>0</v>
      </c>
    </row>
    <row r="752" spans="1:31" s="283" customFormat="1" x14ac:dyDescent="0.2">
      <c r="A752" s="126">
        <v>9782745936356</v>
      </c>
      <c r="B752" s="127">
        <v>40</v>
      </c>
      <c r="C752" s="65" t="s">
        <v>788</v>
      </c>
      <c r="D752" s="65" t="s">
        <v>1038</v>
      </c>
      <c r="E752" s="65" t="s">
        <v>1294</v>
      </c>
      <c r="F752" s="86"/>
      <c r="G752" s="65" t="s">
        <v>1313</v>
      </c>
      <c r="H752" s="67">
        <f>VLOOKUP(A752,'02.12.2025'!$A$1:$D$5148,3,FALSE)</f>
        <v>1724</v>
      </c>
      <c r="I752" s="67"/>
      <c r="J752" s="67">
        <v>200</v>
      </c>
      <c r="K752" s="128"/>
      <c r="L752" s="128"/>
      <c r="M752" s="128">
        <v>39828</v>
      </c>
      <c r="N752" s="129"/>
      <c r="O752" s="130">
        <v>9782745936356</v>
      </c>
      <c r="P752" s="68" t="s">
        <v>1314</v>
      </c>
      <c r="Q752" s="68">
        <v>3459617</v>
      </c>
      <c r="R752" s="131">
        <v>5.9</v>
      </c>
      <c r="S752" s="131">
        <f t="shared" si="186"/>
        <v>5.5924170616113749</v>
      </c>
      <c r="T752" s="257">
        <v>5.5E-2</v>
      </c>
      <c r="U752" s="68"/>
      <c r="V752" s="131">
        <f t="shared" si="177"/>
        <v>0</v>
      </c>
      <c r="W752" s="131">
        <f t="shared" si="175"/>
        <v>0</v>
      </c>
      <c r="X752" s="131"/>
      <c r="Y752" s="131"/>
      <c r="Z752" s="131"/>
      <c r="AA752" s="203">
        <f t="shared" si="174"/>
        <v>0</v>
      </c>
      <c r="AB752" s="203">
        <f>IF($AA$1690&lt;85,AA752,AA752-(AA752*#REF!))</f>
        <v>0</v>
      </c>
      <c r="AC752" s="58">
        <f t="shared" si="176"/>
        <v>5.5E-2</v>
      </c>
      <c r="AD752" s="203">
        <f t="shared" si="181"/>
        <v>0</v>
      </c>
      <c r="AE752" s="203">
        <f t="shared" si="182"/>
        <v>0</v>
      </c>
    </row>
    <row r="753" spans="1:31" s="283" customFormat="1" x14ac:dyDescent="0.2">
      <c r="A753" s="126">
        <v>9782408035068</v>
      </c>
      <c r="B753" s="127">
        <v>40</v>
      </c>
      <c r="C753" s="65" t="s">
        <v>788</v>
      </c>
      <c r="D753" s="65" t="s">
        <v>1038</v>
      </c>
      <c r="E753" s="65" t="s">
        <v>1294</v>
      </c>
      <c r="F753" s="86"/>
      <c r="G753" s="65" t="s">
        <v>1315</v>
      </c>
      <c r="H753" s="67">
        <f>VLOOKUP(A753,'02.12.2025'!$A$1:$D$5148,3,FALSE)</f>
        <v>122</v>
      </c>
      <c r="I753" s="67"/>
      <c r="J753" s="67">
        <v>300</v>
      </c>
      <c r="K753" s="128"/>
      <c r="L753" s="128"/>
      <c r="M753" s="128">
        <v>44720</v>
      </c>
      <c r="N753" s="129"/>
      <c r="O753" s="130">
        <v>9782408035068</v>
      </c>
      <c r="P753" s="68" t="s">
        <v>1316</v>
      </c>
      <c r="Q753" s="68">
        <v>8661252</v>
      </c>
      <c r="R753" s="131">
        <v>5.9</v>
      </c>
      <c r="S753" s="131">
        <f t="shared" si="186"/>
        <v>5.5924170616113749</v>
      </c>
      <c r="T753" s="257">
        <v>5.5E-2</v>
      </c>
      <c r="U753" s="68"/>
      <c r="V753" s="131">
        <f t="shared" si="177"/>
        <v>0</v>
      </c>
      <c r="W753" s="131">
        <f t="shared" si="175"/>
        <v>0</v>
      </c>
      <c r="X753" s="131"/>
      <c r="Y753" s="131"/>
      <c r="Z753" s="131"/>
      <c r="AA753" s="203">
        <f t="shared" si="174"/>
        <v>0</v>
      </c>
      <c r="AB753" s="203">
        <f>IF($AA$1690&lt;85,AA753,AA753-(AA753*#REF!))</f>
        <v>0</v>
      </c>
      <c r="AC753" s="58">
        <f t="shared" si="176"/>
        <v>5.5E-2</v>
      </c>
      <c r="AD753" s="203">
        <f t="shared" si="181"/>
        <v>0</v>
      </c>
      <c r="AE753" s="203">
        <f t="shared" si="182"/>
        <v>0</v>
      </c>
    </row>
    <row r="754" spans="1:31" s="283" customFormat="1" x14ac:dyDescent="0.2">
      <c r="A754" s="59">
        <v>9782408040123</v>
      </c>
      <c r="B754" s="60">
        <v>40</v>
      </c>
      <c r="C754" s="154" t="s">
        <v>788</v>
      </c>
      <c r="D754" s="61" t="s">
        <v>1038</v>
      </c>
      <c r="E754" s="61" t="s">
        <v>1317</v>
      </c>
      <c r="F754" s="61"/>
      <c r="G754" s="61" t="s">
        <v>1318</v>
      </c>
      <c r="H754" s="67">
        <f>VLOOKUP(A754,'02.12.2025'!$A$1:$D$5148,3,FALSE)</f>
        <v>104</v>
      </c>
      <c r="I754" s="62"/>
      <c r="J754" s="62">
        <v>300</v>
      </c>
      <c r="K754" s="63"/>
      <c r="L754" s="63"/>
      <c r="M754" s="63">
        <v>44797</v>
      </c>
      <c r="N754" s="63"/>
      <c r="O754" s="60">
        <v>9782408040123</v>
      </c>
      <c r="P754" s="62" t="s">
        <v>1319</v>
      </c>
      <c r="Q754" s="68">
        <v>4579466</v>
      </c>
      <c r="R754" s="64">
        <v>6.7</v>
      </c>
      <c r="S754" s="131">
        <f t="shared" si="186"/>
        <v>6.3507109004739339</v>
      </c>
      <c r="T754" s="258">
        <v>5.5E-2</v>
      </c>
      <c r="U754" s="68"/>
      <c r="V754" s="131">
        <f t="shared" si="177"/>
        <v>0</v>
      </c>
      <c r="W754" s="131">
        <f t="shared" si="175"/>
        <v>0</v>
      </c>
      <c r="X754" s="131"/>
      <c r="Y754" s="131"/>
      <c r="Z754" s="131"/>
      <c r="AA754" s="203">
        <f t="shared" ref="AA754:AA810" si="190">W754/(1+AC754)</f>
        <v>0</v>
      </c>
      <c r="AB754" s="203">
        <f>IF($AA$1690&lt;85,AA754,AA754-(AA754*#REF!))</f>
        <v>0</v>
      </c>
      <c r="AC754" s="58">
        <f t="shared" si="176"/>
        <v>5.5E-2</v>
      </c>
      <c r="AD754" s="203">
        <f t="shared" si="181"/>
        <v>0</v>
      </c>
      <c r="AE754" s="203">
        <f t="shared" si="182"/>
        <v>0</v>
      </c>
    </row>
    <row r="755" spans="1:31" s="283" customFormat="1" x14ac:dyDescent="0.2">
      <c r="A755" s="126">
        <v>9782408047856</v>
      </c>
      <c r="B755" s="127">
        <v>40</v>
      </c>
      <c r="C755" s="65" t="s">
        <v>788</v>
      </c>
      <c r="D755" s="65" t="s">
        <v>1038</v>
      </c>
      <c r="E755" s="65" t="s">
        <v>1317</v>
      </c>
      <c r="F755" s="86"/>
      <c r="G755" s="65" t="s">
        <v>1320</v>
      </c>
      <c r="H755" s="67">
        <f>VLOOKUP(A755,'02.12.2025'!$A$1:$D$5148,3,FALSE)</f>
        <v>1543</v>
      </c>
      <c r="I755" s="67"/>
      <c r="J755" s="67">
        <v>300</v>
      </c>
      <c r="K755" s="128"/>
      <c r="L755" s="128"/>
      <c r="M755" s="128">
        <v>45161</v>
      </c>
      <c r="N755" s="129"/>
      <c r="O755" s="130">
        <v>9782408047856</v>
      </c>
      <c r="P755" s="68" t="s">
        <v>1321</v>
      </c>
      <c r="Q755" s="68">
        <v>6058548</v>
      </c>
      <c r="R755" s="131">
        <v>5.9</v>
      </c>
      <c r="S755" s="131">
        <f t="shared" si="186"/>
        <v>5.5924170616113749</v>
      </c>
      <c r="T755" s="257">
        <v>5.5E-2</v>
      </c>
      <c r="U755" s="68"/>
      <c r="V755" s="131">
        <f t="shared" si="177"/>
        <v>0</v>
      </c>
      <c r="W755" s="131">
        <f t="shared" si="175"/>
        <v>0</v>
      </c>
      <c r="X755" s="131"/>
      <c r="Y755" s="131"/>
      <c r="Z755" s="131"/>
      <c r="AA755" s="203">
        <f t="shared" si="190"/>
        <v>0</v>
      </c>
      <c r="AB755" s="203">
        <f>IF($AA$1690&lt;85,AA755,AA755-(AA755*#REF!))</f>
        <v>0</v>
      </c>
      <c r="AC755" s="58">
        <f t="shared" si="176"/>
        <v>5.5E-2</v>
      </c>
      <c r="AD755" s="203">
        <f t="shared" si="181"/>
        <v>0</v>
      </c>
      <c r="AE755" s="203">
        <f t="shared" si="182"/>
        <v>0</v>
      </c>
    </row>
    <row r="756" spans="1:31" s="288" customFormat="1" x14ac:dyDescent="0.2">
      <c r="A756" s="132">
        <v>9782745942685</v>
      </c>
      <c r="B756" s="133">
        <v>40</v>
      </c>
      <c r="C756" s="134" t="s">
        <v>788</v>
      </c>
      <c r="D756" s="134" t="s">
        <v>1038</v>
      </c>
      <c r="E756" s="135" t="s">
        <v>1317</v>
      </c>
      <c r="F756" s="135" t="s">
        <v>1322</v>
      </c>
      <c r="G756" s="134" t="s">
        <v>1322</v>
      </c>
      <c r="H756" s="136">
        <f>VLOOKUP(A756,'02.12.2025'!$A$1:$D$5148,3,FALSE)</f>
        <v>0</v>
      </c>
      <c r="I756" s="136" t="s">
        <v>191</v>
      </c>
      <c r="J756" s="136">
        <v>700</v>
      </c>
      <c r="K756" s="137"/>
      <c r="L756" s="137"/>
      <c r="M756" s="137">
        <v>40095</v>
      </c>
      <c r="N756" s="138"/>
      <c r="O756" s="139">
        <v>9782745942685</v>
      </c>
      <c r="P756" s="140" t="s">
        <v>1323</v>
      </c>
      <c r="Q756" s="140">
        <v>3458783</v>
      </c>
      <c r="R756" s="141">
        <v>6.7</v>
      </c>
      <c r="S756" s="141">
        <f t="shared" si="186"/>
        <v>6.3507109004739339</v>
      </c>
      <c r="T756" s="260">
        <v>5.5E-2</v>
      </c>
      <c r="U756" s="140"/>
      <c r="V756" s="141">
        <f t="shared" si="177"/>
        <v>0</v>
      </c>
      <c r="W756" s="141">
        <f t="shared" si="175"/>
        <v>0</v>
      </c>
      <c r="X756" s="141"/>
      <c r="Y756" s="141"/>
      <c r="Z756" s="141"/>
      <c r="AA756" s="203">
        <f t="shared" si="190"/>
        <v>0</v>
      </c>
      <c r="AB756" s="203">
        <f>IF($AA$1690&lt;85,AA756,AA756-(AA756*#REF!))</f>
        <v>0</v>
      </c>
      <c r="AC756" s="58">
        <f t="shared" si="176"/>
        <v>5.5E-2</v>
      </c>
      <c r="AD756" s="203">
        <f t="shared" si="181"/>
        <v>0</v>
      </c>
      <c r="AE756" s="203">
        <f t="shared" si="182"/>
        <v>0</v>
      </c>
    </row>
    <row r="757" spans="1:31" s="283" customFormat="1" x14ac:dyDescent="0.2">
      <c r="A757" s="126">
        <v>9782408022785</v>
      </c>
      <c r="B757" s="127">
        <v>41</v>
      </c>
      <c r="C757" s="65" t="s">
        <v>788</v>
      </c>
      <c r="D757" s="65" t="s">
        <v>1038</v>
      </c>
      <c r="E757" s="86" t="s">
        <v>1294</v>
      </c>
      <c r="F757" s="86" t="s">
        <v>1324</v>
      </c>
      <c r="G757" s="65" t="s">
        <v>1325</v>
      </c>
      <c r="H757" s="67">
        <f>VLOOKUP(A757,'02.12.2025'!$A$1:$D$5148,3,FALSE)</f>
        <v>236</v>
      </c>
      <c r="I757" s="67"/>
      <c r="J757" s="67">
        <v>300</v>
      </c>
      <c r="K757" s="128"/>
      <c r="L757" s="128"/>
      <c r="M757" s="128">
        <v>44797</v>
      </c>
      <c r="N757" s="129"/>
      <c r="O757" s="130">
        <v>9782408022785</v>
      </c>
      <c r="P757" s="68" t="s">
        <v>1326</v>
      </c>
      <c r="Q757" s="68">
        <v>5924815</v>
      </c>
      <c r="R757" s="131">
        <v>5.9</v>
      </c>
      <c r="S757" s="131">
        <f t="shared" si="186"/>
        <v>5.5924170616113749</v>
      </c>
      <c r="T757" s="257">
        <v>5.5E-2</v>
      </c>
      <c r="U757" s="68"/>
      <c r="V757" s="131">
        <f t="shared" si="177"/>
        <v>0</v>
      </c>
      <c r="W757" s="131">
        <f t="shared" si="175"/>
        <v>0</v>
      </c>
      <c r="X757" s="131"/>
      <c r="Y757" s="131"/>
      <c r="Z757" s="131"/>
      <c r="AA757" s="203">
        <f t="shared" si="190"/>
        <v>0</v>
      </c>
      <c r="AB757" s="203">
        <f>IF($AA$1690&lt;85,AA757,AA757-(AA757*#REF!))</f>
        <v>0</v>
      </c>
      <c r="AC757" s="58">
        <f t="shared" si="176"/>
        <v>5.5E-2</v>
      </c>
      <c r="AD757" s="203">
        <f t="shared" si="181"/>
        <v>0</v>
      </c>
      <c r="AE757" s="203">
        <f t="shared" si="182"/>
        <v>0</v>
      </c>
    </row>
    <row r="758" spans="1:31" s="283" customFormat="1" x14ac:dyDescent="0.2">
      <c r="A758" s="126">
        <v>9782408018047</v>
      </c>
      <c r="B758" s="127">
        <v>41</v>
      </c>
      <c r="C758" s="65" t="s">
        <v>788</v>
      </c>
      <c r="D758" s="65" t="s">
        <v>1038</v>
      </c>
      <c r="E758" s="65" t="s">
        <v>1317</v>
      </c>
      <c r="F758" s="86" t="s">
        <v>1324</v>
      </c>
      <c r="G758" s="65" t="s">
        <v>1327</v>
      </c>
      <c r="H758" s="67">
        <f>VLOOKUP(A758,'02.12.2025'!$A$1:$D$5148,3,FALSE)</f>
        <v>168</v>
      </c>
      <c r="I758" s="67"/>
      <c r="J758" s="67">
        <v>300</v>
      </c>
      <c r="K758" s="128"/>
      <c r="L758" s="128"/>
      <c r="M758" s="128">
        <v>44062</v>
      </c>
      <c r="N758" s="129"/>
      <c r="O758" s="130">
        <v>9782408018047</v>
      </c>
      <c r="P758" s="68" t="s">
        <v>1328</v>
      </c>
      <c r="Q758" s="68">
        <v>1491648</v>
      </c>
      <c r="R758" s="131">
        <v>5.9</v>
      </c>
      <c r="S758" s="131">
        <f t="shared" si="186"/>
        <v>5.5924170616113749</v>
      </c>
      <c r="T758" s="257">
        <v>5.5E-2</v>
      </c>
      <c r="U758" s="68"/>
      <c r="V758" s="131">
        <f t="shared" si="177"/>
        <v>0</v>
      </c>
      <c r="W758" s="131">
        <f t="shared" si="175"/>
        <v>0</v>
      </c>
      <c r="X758" s="131"/>
      <c r="Y758" s="131"/>
      <c r="Z758" s="131"/>
      <c r="AA758" s="203">
        <f t="shared" si="190"/>
        <v>0</v>
      </c>
      <c r="AB758" s="203">
        <f>IF($AA$1690&lt;85,AA758,AA758-(AA758*#REF!))</f>
        <v>0</v>
      </c>
      <c r="AC758" s="58">
        <f t="shared" si="176"/>
        <v>5.5E-2</v>
      </c>
      <c r="AD758" s="203">
        <f t="shared" si="181"/>
        <v>0</v>
      </c>
      <c r="AE758" s="203">
        <f t="shared" si="182"/>
        <v>0</v>
      </c>
    </row>
    <row r="759" spans="1:31" s="283" customFormat="1" x14ac:dyDescent="0.2">
      <c r="A759" s="126">
        <v>9782408014926</v>
      </c>
      <c r="B759" s="127">
        <v>41</v>
      </c>
      <c r="C759" s="65" t="s">
        <v>1329</v>
      </c>
      <c r="D759" s="65" t="s">
        <v>1038</v>
      </c>
      <c r="E759" s="86" t="s">
        <v>1317</v>
      </c>
      <c r="F759" s="86" t="s">
        <v>1330</v>
      </c>
      <c r="G759" s="65" t="s">
        <v>1331</v>
      </c>
      <c r="H759" s="67">
        <f>VLOOKUP(A759,'02.12.2025'!$A$1:$D$5148,3,FALSE)</f>
        <v>343</v>
      </c>
      <c r="I759" s="67"/>
      <c r="J759" s="67">
        <v>200</v>
      </c>
      <c r="K759" s="128">
        <v>46098</v>
      </c>
      <c r="L759" s="128"/>
      <c r="M759" s="128">
        <v>43712</v>
      </c>
      <c r="N759" s="129"/>
      <c r="O759" s="130">
        <v>9782408014926</v>
      </c>
      <c r="P759" s="68" t="s">
        <v>1332</v>
      </c>
      <c r="Q759" s="68">
        <v>6102325</v>
      </c>
      <c r="R759" s="131">
        <v>5.9</v>
      </c>
      <c r="S759" s="131">
        <f t="shared" si="186"/>
        <v>5.5924170616113749</v>
      </c>
      <c r="T759" s="257">
        <v>5.5E-2</v>
      </c>
      <c r="U759" s="68"/>
      <c r="V759" s="131">
        <f t="shared" si="177"/>
        <v>0</v>
      </c>
      <c r="W759" s="131">
        <f t="shared" si="175"/>
        <v>0</v>
      </c>
      <c r="X759" s="131"/>
      <c r="Y759" s="131"/>
      <c r="Z759" s="131"/>
      <c r="AA759" s="203">
        <f t="shared" si="190"/>
        <v>0</v>
      </c>
      <c r="AB759" s="203">
        <f>IF($AA$1690&lt;85,AA759,AA759-(AA759*#REF!))</f>
        <v>0</v>
      </c>
      <c r="AC759" s="58">
        <f t="shared" si="176"/>
        <v>5.5E-2</v>
      </c>
      <c r="AD759" s="203">
        <f t="shared" si="181"/>
        <v>0</v>
      </c>
      <c r="AE759" s="203">
        <f t="shared" si="182"/>
        <v>0</v>
      </c>
    </row>
    <row r="760" spans="1:31" s="283" customFormat="1" x14ac:dyDescent="0.2">
      <c r="A760" s="126">
        <v>9782408014933</v>
      </c>
      <c r="B760" s="127">
        <v>41</v>
      </c>
      <c r="C760" s="65" t="s">
        <v>1329</v>
      </c>
      <c r="D760" s="65" t="s">
        <v>1038</v>
      </c>
      <c r="E760" s="65" t="s">
        <v>1317</v>
      </c>
      <c r="F760" s="86" t="s">
        <v>1330</v>
      </c>
      <c r="G760" s="65" t="s">
        <v>1330</v>
      </c>
      <c r="H760" s="67">
        <f>VLOOKUP(A760,'02.12.2025'!$A$1:$D$5148,3,FALSE)</f>
        <v>4264</v>
      </c>
      <c r="I760" s="67"/>
      <c r="J760" s="67">
        <v>200</v>
      </c>
      <c r="K760" s="128"/>
      <c r="L760" s="128"/>
      <c r="M760" s="128">
        <v>43712</v>
      </c>
      <c r="N760" s="129"/>
      <c r="O760" s="130">
        <v>9782408014933</v>
      </c>
      <c r="P760" s="68" t="s">
        <v>1333</v>
      </c>
      <c r="Q760" s="68">
        <v>6102448</v>
      </c>
      <c r="R760" s="131">
        <v>5.9</v>
      </c>
      <c r="S760" s="131">
        <f t="shared" si="186"/>
        <v>5.5924170616113749</v>
      </c>
      <c r="T760" s="257">
        <v>5.5E-2</v>
      </c>
      <c r="U760" s="68"/>
      <c r="V760" s="131">
        <f t="shared" si="177"/>
        <v>0</v>
      </c>
      <c r="W760" s="131">
        <f t="shared" si="175"/>
        <v>0</v>
      </c>
      <c r="X760" s="131"/>
      <c r="Y760" s="131"/>
      <c r="Z760" s="131"/>
      <c r="AA760" s="295">
        <f t="shared" si="190"/>
        <v>0</v>
      </c>
      <c r="AB760" s="295">
        <f>IF($AA$1690&lt;85,AA760,AA760-(AA760*#REF!))</f>
        <v>0</v>
      </c>
      <c r="AC760" s="296">
        <f t="shared" si="176"/>
        <v>5.5E-2</v>
      </c>
      <c r="AD760" s="295">
        <f t="shared" si="181"/>
        <v>0</v>
      </c>
      <c r="AE760" s="295">
        <f t="shared" si="182"/>
        <v>0</v>
      </c>
    </row>
    <row r="761" spans="1:31" s="288" customFormat="1" x14ac:dyDescent="0.2">
      <c r="A761" s="132">
        <v>9782408020798</v>
      </c>
      <c r="B761" s="133">
        <v>41</v>
      </c>
      <c r="C761" s="134" t="s">
        <v>1329</v>
      </c>
      <c r="D761" s="134" t="s">
        <v>1038</v>
      </c>
      <c r="E761" s="134" t="s">
        <v>1317</v>
      </c>
      <c r="F761" s="135" t="s">
        <v>1330</v>
      </c>
      <c r="G761" s="134" t="s">
        <v>1334</v>
      </c>
      <c r="H761" s="136">
        <f>VLOOKUP(A761,'02.12.2025'!$A$1:$D$5148,3,FALSE)</f>
        <v>-4</v>
      </c>
      <c r="I761" s="136" t="s">
        <v>191</v>
      </c>
      <c r="J761" s="136">
        <v>300</v>
      </c>
      <c r="K761" s="137"/>
      <c r="L761" s="137"/>
      <c r="M761" s="137">
        <v>44062</v>
      </c>
      <c r="N761" s="138"/>
      <c r="O761" s="139">
        <v>9782408020798</v>
      </c>
      <c r="P761" s="140" t="s">
        <v>1335</v>
      </c>
      <c r="Q761" s="140">
        <v>5470520</v>
      </c>
      <c r="R761" s="141">
        <v>6.2</v>
      </c>
      <c r="S761" s="141">
        <f t="shared" si="186"/>
        <v>5.8767772511848344</v>
      </c>
      <c r="T761" s="260">
        <v>5.5E-2</v>
      </c>
      <c r="U761" s="140"/>
      <c r="V761" s="141">
        <f t="shared" si="177"/>
        <v>0</v>
      </c>
      <c r="W761" s="141">
        <f t="shared" si="175"/>
        <v>0</v>
      </c>
      <c r="X761" s="141"/>
      <c r="Y761" s="141"/>
      <c r="Z761" s="141"/>
      <c r="AA761" s="203">
        <f t="shared" si="190"/>
        <v>0</v>
      </c>
      <c r="AB761" s="203">
        <f>IF($AA$1690&lt;85,AA761,AA761-(AA761*#REF!))</f>
        <v>0</v>
      </c>
      <c r="AC761" s="58">
        <f t="shared" si="176"/>
        <v>5.5E-2</v>
      </c>
      <c r="AD761" s="203">
        <f t="shared" si="181"/>
        <v>0</v>
      </c>
      <c r="AE761" s="203">
        <f t="shared" si="182"/>
        <v>0</v>
      </c>
    </row>
    <row r="762" spans="1:31" s="283" customFormat="1" x14ac:dyDescent="0.2">
      <c r="A762" s="126">
        <v>9782408014940</v>
      </c>
      <c r="B762" s="127">
        <v>41</v>
      </c>
      <c r="C762" s="65" t="s">
        <v>1329</v>
      </c>
      <c r="D762" s="65" t="s">
        <v>1038</v>
      </c>
      <c r="E762" s="65" t="s">
        <v>1317</v>
      </c>
      <c r="F762" s="86" t="s">
        <v>1330</v>
      </c>
      <c r="G762" s="65" t="s">
        <v>1336</v>
      </c>
      <c r="H762" s="67">
        <f>VLOOKUP(A762,'02.12.2025'!$A$1:$D$5148,3,FALSE)</f>
        <v>1397</v>
      </c>
      <c r="I762" s="67"/>
      <c r="J762" s="67">
        <v>200</v>
      </c>
      <c r="K762" s="128"/>
      <c r="L762" s="128"/>
      <c r="M762" s="128">
        <v>43712</v>
      </c>
      <c r="N762" s="129"/>
      <c r="O762" s="130">
        <v>9782408014940</v>
      </c>
      <c r="P762" s="68" t="s">
        <v>1337</v>
      </c>
      <c r="Q762" s="68">
        <v>6102571</v>
      </c>
      <c r="R762" s="131">
        <v>5.9</v>
      </c>
      <c r="S762" s="131">
        <f t="shared" si="186"/>
        <v>5.5924170616113749</v>
      </c>
      <c r="T762" s="257">
        <v>5.5E-2</v>
      </c>
      <c r="U762" s="68"/>
      <c r="V762" s="131">
        <f t="shared" si="177"/>
        <v>0</v>
      </c>
      <c r="W762" s="131">
        <f t="shared" si="175"/>
        <v>0</v>
      </c>
      <c r="X762" s="131"/>
      <c r="Y762" s="131"/>
      <c r="Z762" s="131"/>
      <c r="AA762" s="203">
        <f t="shared" si="190"/>
        <v>0</v>
      </c>
      <c r="AB762" s="203">
        <f>IF($AA$1690&lt;85,AA762,AA762-(AA762*#REF!))</f>
        <v>0</v>
      </c>
      <c r="AC762" s="58">
        <f t="shared" si="176"/>
        <v>5.5E-2</v>
      </c>
      <c r="AD762" s="203">
        <f t="shared" si="181"/>
        <v>0</v>
      </c>
      <c r="AE762" s="203">
        <f t="shared" si="182"/>
        <v>0</v>
      </c>
    </row>
    <row r="763" spans="1:31" s="283" customFormat="1" x14ac:dyDescent="0.2">
      <c r="A763" s="126">
        <v>9782745984593</v>
      </c>
      <c r="B763" s="127">
        <v>41</v>
      </c>
      <c r="C763" s="65" t="s">
        <v>1329</v>
      </c>
      <c r="D763" s="65" t="s">
        <v>1038</v>
      </c>
      <c r="E763" s="65" t="s">
        <v>1317</v>
      </c>
      <c r="F763" s="86" t="s">
        <v>1330</v>
      </c>
      <c r="G763" s="65" t="s">
        <v>1338</v>
      </c>
      <c r="H763" s="67">
        <f>VLOOKUP(A763,'02.12.2025'!$A$1:$D$5148,3,FALSE)</f>
        <v>172</v>
      </c>
      <c r="I763" s="67"/>
      <c r="J763" s="67">
        <v>300</v>
      </c>
      <c r="K763" s="128"/>
      <c r="L763" s="128"/>
      <c r="M763" s="128">
        <v>42627</v>
      </c>
      <c r="N763" s="129"/>
      <c r="O763" s="130">
        <v>9782745984593</v>
      </c>
      <c r="P763" s="68" t="s">
        <v>1339</v>
      </c>
      <c r="Q763" s="68">
        <v>5013967</v>
      </c>
      <c r="R763" s="131">
        <v>7.5</v>
      </c>
      <c r="S763" s="131">
        <f t="shared" si="186"/>
        <v>7.109004739336493</v>
      </c>
      <c r="T763" s="257">
        <v>5.5E-2</v>
      </c>
      <c r="U763" s="68"/>
      <c r="V763" s="131">
        <f t="shared" si="177"/>
        <v>0</v>
      </c>
      <c r="W763" s="131">
        <f t="shared" si="175"/>
        <v>0</v>
      </c>
      <c r="X763" s="131"/>
      <c r="Y763" s="131"/>
      <c r="Z763" s="131"/>
      <c r="AA763" s="203">
        <f t="shared" si="190"/>
        <v>0</v>
      </c>
      <c r="AB763" s="203">
        <f>IF($AA$1690&lt;85,AA763,AA763-(AA763*#REF!))</f>
        <v>0</v>
      </c>
      <c r="AC763" s="58">
        <f t="shared" si="176"/>
        <v>5.5E-2</v>
      </c>
      <c r="AD763" s="203">
        <f t="shared" si="181"/>
        <v>0</v>
      </c>
      <c r="AE763" s="203">
        <f t="shared" si="182"/>
        <v>0</v>
      </c>
    </row>
    <row r="764" spans="1:31" s="288" customFormat="1" x14ac:dyDescent="0.2">
      <c r="A764" s="132">
        <v>9782408017323</v>
      </c>
      <c r="B764" s="133">
        <v>41</v>
      </c>
      <c r="C764" s="134" t="s">
        <v>1329</v>
      </c>
      <c r="D764" s="134" t="s">
        <v>1038</v>
      </c>
      <c r="E764" s="135" t="s">
        <v>1317</v>
      </c>
      <c r="F764" s="135" t="s">
        <v>1330</v>
      </c>
      <c r="G764" s="134" t="s">
        <v>1340</v>
      </c>
      <c r="H764" s="136">
        <f>VLOOKUP(A764,'02.12.2025'!$A$1:$D$5148,3,FALSE)</f>
        <v>0</v>
      </c>
      <c r="I764" s="136" t="s">
        <v>191</v>
      </c>
      <c r="J764" s="136">
        <v>300</v>
      </c>
      <c r="K764" s="137"/>
      <c r="L764" s="137"/>
      <c r="M764" s="137">
        <v>44062</v>
      </c>
      <c r="N764" s="138"/>
      <c r="O764" s="139">
        <v>9782408017323</v>
      </c>
      <c r="P764" s="140" t="s">
        <v>1341</v>
      </c>
      <c r="Q764" s="140">
        <v>8771838</v>
      </c>
      <c r="R764" s="141">
        <v>5.9</v>
      </c>
      <c r="S764" s="141">
        <f t="shared" si="186"/>
        <v>5.5924170616113749</v>
      </c>
      <c r="T764" s="260">
        <v>5.5E-2</v>
      </c>
      <c r="U764" s="140"/>
      <c r="V764" s="141">
        <f t="shared" si="177"/>
        <v>0</v>
      </c>
      <c r="W764" s="141">
        <f t="shared" si="175"/>
        <v>0</v>
      </c>
      <c r="X764" s="141"/>
      <c r="Y764" s="141"/>
      <c r="Z764" s="141"/>
      <c r="AA764" s="203">
        <f t="shared" si="190"/>
        <v>0</v>
      </c>
      <c r="AB764" s="203">
        <f>IF($AA$1690&lt;85,AA764,AA764-(AA764*#REF!))</f>
        <v>0</v>
      </c>
      <c r="AC764" s="58">
        <f t="shared" si="176"/>
        <v>5.5E-2</v>
      </c>
      <c r="AD764" s="203">
        <f t="shared" si="181"/>
        <v>0</v>
      </c>
      <c r="AE764" s="203">
        <f t="shared" si="182"/>
        <v>0</v>
      </c>
    </row>
    <row r="765" spans="1:31" s="283" customFormat="1" x14ac:dyDescent="0.2">
      <c r="A765" s="126">
        <v>9782408050030</v>
      </c>
      <c r="B765" s="127">
        <v>41</v>
      </c>
      <c r="C765" s="65" t="s">
        <v>1329</v>
      </c>
      <c r="D765" s="65" t="s">
        <v>1038</v>
      </c>
      <c r="E765" s="65" t="s">
        <v>1317</v>
      </c>
      <c r="F765" s="86" t="s">
        <v>1342</v>
      </c>
      <c r="G765" s="65" t="s">
        <v>1343</v>
      </c>
      <c r="H765" s="67">
        <f>VLOOKUP(A765,'02.12.2025'!$A$1:$D$5148,3,FALSE)</f>
        <v>2233</v>
      </c>
      <c r="I765" s="67"/>
      <c r="J765" s="67">
        <v>300</v>
      </c>
      <c r="K765" s="128"/>
      <c r="L765" s="128"/>
      <c r="M765" s="128">
        <v>45357</v>
      </c>
      <c r="N765" s="129"/>
      <c r="O765" s="130">
        <v>9782408050030</v>
      </c>
      <c r="P765" s="68" t="s">
        <v>1344</v>
      </c>
      <c r="Q765" s="68">
        <v>8952634</v>
      </c>
      <c r="R765" s="131">
        <v>5.9</v>
      </c>
      <c r="S765" s="131">
        <f t="shared" si="186"/>
        <v>5.5924170616113749</v>
      </c>
      <c r="T765" s="257">
        <v>5.5E-2</v>
      </c>
      <c r="U765" s="68"/>
      <c r="V765" s="131">
        <f t="shared" si="177"/>
        <v>0</v>
      </c>
      <c r="W765" s="131">
        <f t="shared" si="175"/>
        <v>0</v>
      </c>
      <c r="X765" s="131"/>
      <c r="Y765" s="131"/>
      <c r="Z765" s="131"/>
      <c r="AA765" s="203">
        <f t="shared" si="190"/>
        <v>0</v>
      </c>
      <c r="AB765" s="203">
        <f>IF($AA$1690&lt;85,AA765,AA765-(AA765*#REF!))</f>
        <v>0</v>
      </c>
      <c r="AC765" s="58">
        <f t="shared" si="176"/>
        <v>5.5E-2</v>
      </c>
      <c r="AD765" s="203">
        <f t="shared" si="181"/>
        <v>0</v>
      </c>
      <c r="AE765" s="203">
        <f t="shared" si="182"/>
        <v>0</v>
      </c>
    </row>
    <row r="766" spans="1:31" s="283" customFormat="1" x14ac:dyDescent="0.2">
      <c r="A766" s="126">
        <v>9782408028855</v>
      </c>
      <c r="B766" s="127">
        <v>41</v>
      </c>
      <c r="C766" s="65" t="s">
        <v>1329</v>
      </c>
      <c r="D766" s="65" t="s">
        <v>1038</v>
      </c>
      <c r="E766" s="65" t="s">
        <v>1317</v>
      </c>
      <c r="F766" s="86" t="s">
        <v>1342</v>
      </c>
      <c r="G766" s="65" t="s">
        <v>1345</v>
      </c>
      <c r="H766" s="67">
        <f>VLOOKUP(A766,'02.12.2025'!$A$1:$D$5148,3,FALSE)</f>
        <v>262</v>
      </c>
      <c r="I766" s="67"/>
      <c r="J766" s="67">
        <v>300</v>
      </c>
      <c r="K766" s="128"/>
      <c r="L766" s="128"/>
      <c r="M766" s="128">
        <v>44594</v>
      </c>
      <c r="N766" s="129"/>
      <c r="O766" s="130">
        <v>9782408028855</v>
      </c>
      <c r="P766" s="68" t="s">
        <v>1346</v>
      </c>
      <c r="Q766" s="68">
        <v>3097945</v>
      </c>
      <c r="R766" s="131">
        <v>5.9</v>
      </c>
      <c r="S766" s="131">
        <f t="shared" si="186"/>
        <v>5.5924170616113749</v>
      </c>
      <c r="T766" s="257">
        <v>5.5E-2</v>
      </c>
      <c r="U766" s="68"/>
      <c r="V766" s="131">
        <f t="shared" si="177"/>
        <v>0</v>
      </c>
      <c r="W766" s="131">
        <f t="shared" si="175"/>
        <v>0</v>
      </c>
      <c r="X766" s="131"/>
      <c r="Y766" s="131"/>
      <c r="Z766" s="131"/>
      <c r="AA766" s="203">
        <f t="shared" si="190"/>
        <v>0</v>
      </c>
      <c r="AB766" s="203">
        <f>IF($AA$1690&lt;85,AA766,AA766-(AA766*#REF!))</f>
        <v>0</v>
      </c>
      <c r="AC766" s="58">
        <f t="shared" si="176"/>
        <v>5.5E-2</v>
      </c>
      <c r="AD766" s="203">
        <f t="shared" si="181"/>
        <v>0</v>
      </c>
      <c r="AE766" s="203">
        <f t="shared" si="182"/>
        <v>0</v>
      </c>
    </row>
    <row r="767" spans="1:31" s="283" customFormat="1" x14ac:dyDescent="0.2">
      <c r="A767" s="126">
        <v>9782408042745</v>
      </c>
      <c r="B767" s="127">
        <v>41</v>
      </c>
      <c r="C767" s="65" t="s">
        <v>1329</v>
      </c>
      <c r="D767" s="65" t="s">
        <v>1038</v>
      </c>
      <c r="E767" s="65" t="s">
        <v>1317</v>
      </c>
      <c r="F767" s="86" t="s">
        <v>1342</v>
      </c>
      <c r="G767" s="65" t="s">
        <v>1347</v>
      </c>
      <c r="H767" s="67">
        <f>VLOOKUP(A767,'02.12.2025'!$A$1:$D$5148,3,FALSE)</f>
        <v>1046</v>
      </c>
      <c r="I767" s="67"/>
      <c r="J767" s="67">
        <v>300</v>
      </c>
      <c r="K767" s="128"/>
      <c r="L767" s="128"/>
      <c r="M767" s="128">
        <v>44965</v>
      </c>
      <c r="N767" s="129"/>
      <c r="O767" s="130">
        <v>9782408042745</v>
      </c>
      <c r="P767" s="68" t="s">
        <v>1348</v>
      </c>
      <c r="Q767" s="68">
        <v>7342519</v>
      </c>
      <c r="R767" s="131">
        <v>5.9</v>
      </c>
      <c r="S767" s="131">
        <f t="shared" si="186"/>
        <v>5.5924170616113749</v>
      </c>
      <c r="T767" s="257">
        <v>5.5E-2</v>
      </c>
      <c r="U767" s="68"/>
      <c r="V767" s="131">
        <f t="shared" si="177"/>
        <v>0</v>
      </c>
      <c r="W767" s="131">
        <f t="shared" si="175"/>
        <v>0</v>
      </c>
      <c r="X767" s="131"/>
      <c r="Y767" s="131"/>
      <c r="Z767" s="131"/>
      <c r="AA767" s="203">
        <f t="shared" si="190"/>
        <v>0</v>
      </c>
      <c r="AB767" s="203">
        <f>IF($AA$1690&lt;85,AA767,AA767-(AA767*#REF!))</f>
        <v>0</v>
      </c>
      <c r="AC767" s="58">
        <f t="shared" si="176"/>
        <v>5.5E-2</v>
      </c>
      <c r="AD767" s="203">
        <f t="shared" si="181"/>
        <v>0</v>
      </c>
      <c r="AE767" s="203">
        <f t="shared" si="182"/>
        <v>0</v>
      </c>
    </row>
    <row r="768" spans="1:31" s="283" customFormat="1" x14ac:dyDescent="0.2">
      <c r="A768" s="126">
        <v>9782408018368</v>
      </c>
      <c r="B768" s="127">
        <v>41</v>
      </c>
      <c r="C768" s="65" t="s">
        <v>1329</v>
      </c>
      <c r="D768" s="65" t="s">
        <v>1038</v>
      </c>
      <c r="E768" s="65" t="s">
        <v>1317</v>
      </c>
      <c r="F768" s="86" t="s">
        <v>1342</v>
      </c>
      <c r="G768" s="65" t="s">
        <v>1349</v>
      </c>
      <c r="H768" s="67">
        <f>VLOOKUP(A768,'02.12.2025'!$A$1:$D$5148,3,FALSE)</f>
        <v>618</v>
      </c>
      <c r="I768" s="67"/>
      <c r="J768" s="67">
        <v>200</v>
      </c>
      <c r="K768" s="128"/>
      <c r="L768" s="128"/>
      <c r="M768" s="128">
        <v>44244</v>
      </c>
      <c r="N768" s="129"/>
      <c r="O768" s="130">
        <v>9782408018368</v>
      </c>
      <c r="P768" s="68" t="s">
        <v>1350</v>
      </c>
      <c r="Q768" s="68">
        <v>3914067</v>
      </c>
      <c r="R768" s="131">
        <v>5.9</v>
      </c>
      <c r="S768" s="131">
        <f t="shared" si="186"/>
        <v>5.5924170616113749</v>
      </c>
      <c r="T768" s="257">
        <v>5.5E-2</v>
      </c>
      <c r="U768" s="68"/>
      <c r="V768" s="131">
        <f t="shared" si="177"/>
        <v>0</v>
      </c>
      <c r="W768" s="131">
        <f t="shared" si="175"/>
        <v>0</v>
      </c>
      <c r="X768" s="131"/>
      <c r="Y768" s="131"/>
      <c r="Z768" s="131"/>
      <c r="AA768" s="203">
        <f t="shared" si="190"/>
        <v>0</v>
      </c>
      <c r="AB768" s="203">
        <f>IF($AA$1690&lt;85,AA768,AA768-(AA768*#REF!))</f>
        <v>0</v>
      </c>
      <c r="AC768" s="58">
        <f t="shared" si="176"/>
        <v>5.5E-2</v>
      </c>
      <c r="AD768" s="203">
        <f t="shared" si="181"/>
        <v>0</v>
      </c>
      <c r="AE768" s="203">
        <f t="shared" si="182"/>
        <v>0</v>
      </c>
    </row>
    <row r="769" spans="1:31" s="292" customFormat="1" x14ac:dyDescent="0.2">
      <c r="A769" s="96">
        <v>9782408059439</v>
      </c>
      <c r="B769" s="97">
        <v>41</v>
      </c>
      <c r="C769" s="98" t="s">
        <v>917</v>
      </c>
      <c r="D769" s="98" t="s">
        <v>1038</v>
      </c>
      <c r="E769" s="98" t="s">
        <v>1128</v>
      </c>
      <c r="F769" s="99"/>
      <c r="G769" s="98" t="s">
        <v>3627</v>
      </c>
      <c r="H769" s="66">
        <f>VLOOKUP(A769,'02.12.2025'!$A$1:$D$5148,3,FALSE)</f>
        <v>0</v>
      </c>
      <c r="I769" s="66"/>
      <c r="J769" s="66">
        <v>100</v>
      </c>
      <c r="K769" s="100"/>
      <c r="L769" s="100">
        <v>46085</v>
      </c>
      <c r="M769" s="100"/>
      <c r="N769" s="101" t="s">
        <v>28</v>
      </c>
      <c r="O769" s="102">
        <v>9782408059439</v>
      </c>
      <c r="P769" s="95" t="s">
        <v>3628</v>
      </c>
      <c r="Q769" s="95">
        <v>6907924</v>
      </c>
      <c r="R769" s="94">
        <v>12.9</v>
      </c>
      <c r="S769" s="94">
        <f t="shared" si="186"/>
        <v>12.227488151658768</v>
      </c>
      <c r="T769" s="254">
        <v>5.5E-2</v>
      </c>
      <c r="U769" s="95"/>
      <c r="V769" s="94">
        <f t="shared" si="177"/>
        <v>0</v>
      </c>
      <c r="W769" s="94">
        <f t="shared" si="175"/>
        <v>0</v>
      </c>
      <c r="X769" s="94"/>
      <c r="Y769" s="94"/>
      <c r="Z769" s="94"/>
      <c r="AA769" s="203">
        <f t="shared" ref="AA769:AA770" si="191">W769/(1+AC769)</f>
        <v>0</v>
      </c>
      <c r="AB769" s="203">
        <f>IF($AA$1690&lt;85,AA769,AA769-(AA769*#REF!))</f>
        <v>0</v>
      </c>
      <c r="AC769" s="58">
        <f t="shared" si="176"/>
        <v>5.5E-2</v>
      </c>
      <c r="AD769" s="203">
        <f t="shared" ref="AD769:AD770" si="192">+AB769*AC769</f>
        <v>0</v>
      </c>
      <c r="AE769" s="203">
        <f t="shared" ref="AE769:AE770" si="193">+AB769+AD769</f>
        <v>0</v>
      </c>
    </row>
    <row r="770" spans="1:31" s="292" customFormat="1" x14ac:dyDescent="0.2">
      <c r="A770" s="96">
        <v>9782408050931</v>
      </c>
      <c r="B770" s="97">
        <v>41</v>
      </c>
      <c r="C770" s="98" t="s">
        <v>917</v>
      </c>
      <c r="D770" s="98" t="s">
        <v>1038</v>
      </c>
      <c r="E770" s="98" t="s">
        <v>1128</v>
      </c>
      <c r="F770" s="99"/>
      <c r="G770" s="98" t="s">
        <v>3629</v>
      </c>
      <c r="H770" s="66">
        <f>VLOOKUP(A770,'02.12.2025'!$A$1:$D$5148,3,FALSE)</f>
        <v>0</v>
      </c>
      <c r="I770" s="66"/>
      <c r="J770" s="66">
        <v>100</v>
      </c>
      <c r="K770" s="100"/>
      <c r="L770" s="100">
        <v>46085</v>
      </c>
      <c r="M770" s="100"/>
      <c r="N770" s="101" t="s">
        <v>28</v>
      </c>
      <c r="O770" s="102">
        <v>9782408050931</v>
      </c>
      <c r="P770" s="95" t="s">
        <v>3630</v>
      </c>
      <c r="Q770" s="95">
        <v>2267692</v>
      </c>
      <c r="R770" s="94">
        <v>12.9</v>
      </c>
      <c r="S770" s="94">
        <f t="shared" si="186"/>
        <v>12.227488151658768</v>
      </c>
      <c r="T770" s="254">
        <v>5.5E-2</v>
      </c>
      <c r="U770" s="95"/>
      <c r="V770" s="94">
        <f t="shared" si="177"/>
        <v>0</v>
      </c>
      <c r="W770" s="94">
        <f t="shared" ref="W770:W833" si="194">R770*U770</f>
        <v>0</v>
      </c>
      <c r="X770" s="94"/>
      <c r="Y770" s="94"/>
      <c r="Z770" s="94"/>
      <c r="AA770" s="203">
        <f t="shared" si="191"/>
        <v>0</v>
      </c>
      <c r="AB770" s="203">
        <f>IF($AA$1690&lt;85,AA770,AA770-(AA770*#REF!))</f>
        <v>0</v>
      </c>
      <c r="AC770" s="58">
        <f t="shared" ref="AC770:AC833" si="195">IF(T770=5.5%,0.055,IF(T770=20%,0.2,IF(T770=2.1%,0.021)))</f>
        <v>5.5E-2</v>
      </c>
      <c r="AD770" s="203">
        <f t="shared" si="192"/>
        <v>0</v>
      </c>
      <c r="AE770" s="203">
        <f t="shared" si="193"/>
        <v>0</v>
      </c>
    </row>
    <row r="771" spans="1:31" s="287" customFormat="1" x14ac:dyDescent="0.2">
      <c r="A771" s="117">
        <v>9782408050924</v>
      </c>
      <c r="B771" s="118">
        <v>41</v>
      </c>
      <c r="C771" s="119" t="s">
        <v>917</v>
      </c>
      <c r="D771" s="119" t="s">
        <v>1038</v>
      </c>
      <c r="E771" s="120" t="s">
        <v>1128</v>
      </c>
      <c r="F771" s="120"/>
      <c r="G771" s="119" t="s">
        <v>3515</v>
      </c>
      <c r="H771" s="57">
        <f>VLOOKUP(A771,'02.12.2025'!$A$1:$D$5148,3,FALSE)</f>
        <v>486</v>
      </c>
      <c r="I771" s="57"/>
      <c r="J771" s="57">
        <v>200</v>
      </c>
      <c r="K771" s="121"/>
      <c r="L771" s="121"/>
      <c r="M771" s="121">
        <v>45952</v>
      </c>
      <c r="N771" s="122" t="s">
        <v>28</v>
      </c>
      <c r="O771" s="125">
        <v>9782408050924</v>
      </c>
      <c r="P771" s="123" t="s">
        <v>3516</v>
      </c>
      <c r="Q771" s="123">
        <v>2267569</v>
      </c>
      <c r="R771" s="124">
        <v>15.9</v>
      </c>
      <c r="S771" s="124">
        <f t="shared" si="186"/>
        <v>15.071090047393366</v>
      </c>
      <c r="T771" s="253">
        <v>5.5E-2</v>
      </c>
      <c r="U771" s="123"/>
      <c r="V771" s="124">
        <f t="shared" si="177"/>
        <v>0</v>
      </c>
      <c r="W771" s="124">
        <f t="shared" si="194"/>
        <v>0</v>
      </c>
      <c r="X771" s="124"/>
      <c r="Y771" s="124"/>
      <c r="Z771" s="124"/>
      <c r="AA771" s="203">
        <f t="shared" si="190"/>
        <v>0</v>
      </c>
      <c r="AB771" s="203">
        <f>IF($AA$1690&lt;85,AA771,AA771-(AA771*#REF!))</f>
        <v>0</v>
      </c>
      <c r="AC771" s="58">
        <f t="shared" si="195"/>
        <v>5.5E-2</v>
      </c>
      <c r="AD771" s="203">
        <f t="shared" ref="AD771:AD829" si="196">+AB771*AC771</f>
        <v>0</v>
      </c>
      <c r="AE771" s="203">
        <f t="shared" ref="AE771:AE829" si="197">+AB771+AD771</f>
        <v>0</v>
      </c>
    </row>
    <row r="772" spans="1:31" s="283" customFormat="1" x14ac:dyDescent="0.2">
      <c r="A772" s="59">
        <v>9782408035976</v>
      </c>
      <c r="B772" s="60">
        <v>41</v>
      </c>
      <c r="C772" s="59" t="s">
        <v>917</v>
      </c>
      <c r="D772" s="61" t="s">
        <v>1038</v>
      </c>
      <c r="E772" s="61" t="s">
        <v>1128</v>
      </c>
      <c r="F772" s="61" t="s">
        <v>1351</v>
      </c>
      <c r="G772" s="61" t="s">
        <v>1356</v>
      </c>
      <c r="H772" s="67">
        <f>VLOOKUP(A772,'02.12.2025'!$A$1:$D$5148,3,FALSE)</f>
        <v>1059</v>
      </c>
      <c r="I772" s="62"/>
      <c r="J772" s="148">
        <v>200</v>
      </c>
      <c r="K772" s="63"/>
      <c r="L772" s="63"/>
      <c r="M772" s="63">
        <v>45245</v>
      </c>
      <c r="N772" s="63"/>
      <c r="O772" s="60">
        <v>9782408035976</v>
      </c>
      <c r="P772" s="62" t="s">
        <v>1357</v>
      </c>
      <c r="Q772" s="68">
        <v>1393404</v>
      </c>
      <c r="R772" s="64">
        <v>13.9</v>
      </c>
      <c r="S772" s="131">
        <f t="shared" si="186"/>
        <v>13.175355450236967</v>
      </c>
      <c r="T772" s="257">
        <v>5.5E-2</v>
      </c>
      <c r="U772" s="61"/>
      <c r="V772" s="131">
        <f t="shared" si="177"/>
        <v>0</v>
      </c>
      <c r="W772" s="131">
        <f t="shared" si="194"/>
        <v>0</v>
      </c>
      <c r="X772" s="131"/>
      <c r="Y772" s="131"/>
      <c r="Z772" s="131"/>
      <c r="AA772" s="203">
        <f t="shared" ref="AA772:AA774" si="198">W772/(1+AC772)</f>
        <v>0</v>
      </c>
      <c r="AB772" s="203">
        <f>IF($AA$1690&lt;85,AA772,AA772-(AA772*#REF!))</f>
        <v>0</v>
      </c>
      <c r="AC772" s="58">
        <f t="shared" si="195"/>
        <v>5.5E-2</v>
      </c>
      <c r="AD772" s="203">
        <f t="shared" si="196"/>
        <v>0</v>
      </c>
      <c r="AE772" s="203">
        <f t="shared" si="197"/>
        <v>0</v>
      </c>
    </row>
    <row r="773" spans="1:31" s="283" customFormat="1" x14ac:dyDescent="0.2">
      <c r="A773" s="59">
        <v>9782408043131</v>
      </c>
      <c r="B773" s="60">
        <v>41</v>
      </c>
      <c r="C773" s="59" t="s">
        <v>917</v>
      </c>
      <c r="D773" s="61" t="s">
        <v>1038</v>
      </c>
      <c r="E773" s="61" t="s">
        <v>1128</v>
      </c>
      <c r="F773" s="61" t="s">
        <v>1351</v>
      </c>
      <c r="G773" s="61" t="s">
        <v>1352</v>
      </c>
      <c r="H773" s="67">
        <f>VLOOKUP(A773,'02.12.2025'!$A$1:$D$5148,3,FALSE)</f>
        <v>231</v>
      </c>
      <c r="I773" s="62"/>
      <c r="J773" s="148">
        <v>200</v>
      </c>
      <c r="K773" s="63"/>
      <c r="L773" s="63"/>
      <c r="M773" s="128">
        <v>45532</v>
      </c>
      <c r="N773" s="63"/>
      <c r="O773" s="60">
        <v>9782408043131</v>
      </c>
      <c r="P773" s="62" t="s">
        <v>1353</v>
      </c>
      <c r="Q773" s="68">
        <v>7950254</v>
      </c>
      <c r="R773" s="64">
        <v>12.5</v>
      </c>
      <c r="S773" s="131">
        <f t="shared" si="186"/>
        <v>11.848341232227488</v>
      </c>
      <c r="T773" s="257">
        <v>5.5E-2</v>
      </c>
      <c r="U773" s="61"/>
      <c r="V773" s="131">
        <f t="shared" si="177"/>
        <v>0</v>
      </c>
      <c r="W773" s="131">
        <f t="shared" si="194"/>
        <v>0</v>
      </c>
      <c r="X773" s="131"/>
      <c r="Y773" s="131"/>
      <c r="Z773" s="131"/>
      <c r="AA773" s="203">
        <f t="shared" si="198"/>
        <v>0</v>
      </c>
      <c r="AB773" s="203">
        <f>IF($AA$1690&lt;85,AA773,AA773-(AA773*#REF!))</f>
        <v>0</v>
      </c>
      <c r="AC773" s="58">
        <f t="shared" si="195"/>
        <v>5.5E-2</v>
      </c>
      <c r="AD773" s="203">
        <f t="shared" si="196"/>
        <v>0</v>
      </c>
      <c r="AE773" s="203">
        <f t="shared" si="197"/>
        <v>0</v>
      </c>
    </row>
    <row r="774" spans="1:31" s="283" customFormat="1" x14ac:dyDescent="0.2">
      <c r="A774" s="126">
        <v>9782408013721</v>
      </c>
      <c r="B774" s="127">
        <v>42</v>
      </c>
      <c r="C774" s="65" t="s">
        <v>917</v>
      </c>
      <c r="D774" s="65" t="s">
        <v>1038</v>
      </c>
      <c r="E774" s="65" t="s">
        <v>1128</v>
      </c>
      <c r="F774" s="86"/>
      <c r="G774" s="65" t="s">
        <v>1358</v>
      </c>
      <c r="H774" s="67">
        <f>VLOOKUP(A774,'02.12.2025'!$A$1:$D$5148,3,FALSE)</f>
        <v>187</v>
      </c>
      <c r="I774" s="67"/>
      <c r="J774" s="67">
        <v>300</v>
      </c>
      <c r="K774" s="128"/>
      <c r="L774" s="128"/>
      <c r="M774" s="128">
        <v>43775</v>
      </c>
      <c r="N774" s="129"/>
      <c r="O774" s="130">
        <v>9782408013721</v>
      </c>
      <c r="P774" s="68" t="s">
        <v>1359</v>
      </c>
      <c r="Q774" s="68">
        <v>4824259</v>
      </c>
      <c r="R774" s="131">
        <v>12.5</v>
      </c>
      <c r="S774" s="131">
        <f t="shared" si="186"/>
        <v>11.848341232227488</v>
      </c>
      <c r="T774" s="257">
        <v>5.5E-2</v>
      </c>
      <c r="U774" s="68"/>
      <c r="V774" s="131">
        <f t="shared" si="177"/>
        <v>0</v>
      </c>
      <c r="W774" s="131">
        <f t="shared" si="194"/>
        <v>0</v>
      </c>
      <c r="X774" s="131"/>
      <c r="Y774" s="131"/>
      <c r="Z774" s="131"/>
      <c r="AA774" s="203">
        <f t="shared" si="198"/>
        <v>0</v>
      </c>
      <c r="AB774" s="203">
        <f>IF($AA$1690&lt;85,AA774,AA774-(AA774*#REF!))</f>
        <v>0</v>
      </c>
      <c r="AC774" s="58">
        <f t="shared" si="195"/>
        <v>5.5E-2</v>
      </c>
      <c r="AD774" s="203">
        <f t="shared" ref="AD774" si="199">+AB774*AC774</f>
        <v>0</v>
      </c>
      <c r="AE774" s="203">
        <f t="shared" ref="AE774" si="200">+AB774+AD774</f>
        <v>0</v>
      </c>
    </row>
    <row r="775" spans="1:31" s="283" customFormat="1" x14ac:dyDescent="0.2">
      <c r="A775" s="126">
        <v>9782408008062</v>
      </c>
      <c r="B775" s="127">
        <v>42</v>
      </c>
      <c r="C775" s="65" t="s">
        <v>917</v>
      </c>
      <c r="D775" s="65" t="s">
        <v>1038</v>
      </c>
      <c r="E775" s="86" t="s">
        <v>1128</v>
      </c>
      <c r="F775" s="86"/>
      <c r="G775" s="65" t="s">
        <v>1360</v>
      </c>
      <c r="H775" s="67">
        <f>VLOOKUP(A775,'02.12.2025'!$A$1:$D$5148,3,FALSE)</f>
        <v>70</v>
      </c>
      <c r="I775" s="67"/>
      <c r="J775" s="67">
        <v>300</v>
      </c>
      <c r="K775" s="128"/>
      <c r="L775" s="128"/>
      <c r="M775" s="128">
        <v>43565</v>
      </c>
      <c r="N775" s="129"/>
      <c r="O775" s="130">
        <v>9782408008062</v>
      </c>
      <c r="P775" s="68" t="s">
        <v>1361</v>
      </c>
      <c r="Q775" s="68">
        <v>5548087</v>
      </c>
      <c r="R775" s="131">
        <v>8.9</v>
      </c>
      <c r="S775" s="131">
        <f t="shared" si="186"/>
        <v>8.4360189573459721</v>
      </c>
      <c r="T775" s="257">
        <v>5.5E-2</v>
      </c>
      <c r="U775" s="68"/>
      <c r="V775" s="131">
        <f t="shared" si="177"/>
        <v>0</v>
      </c>
      <c r="W775" s="131">
        <f t="shared" si="194"/>
        <v>0</v>
      </c>
      <c r="X775" s="131"/>
      <c r="Y775" s="131"/>
      <c r="Z775" s="131"/>
      <c r="AA775" s="203">
        <f t="shared" si="190"/>
        <v>0</v>
      </c>
      <c r="AB775" s="203">
        <f>IF($AA$1690&lt;85,AA775,AA775-(AA775*#REF!))</f>
        <v>0</v>
      </c>
      <c r="AC775" s="58">
        <f t="shared" si="195"/>
        <v>5.5E-2</v>
      </c>
      <c r="AD775" s="203">
        <f t="shared" si="196"/>
        <v>0</v>
      </c>
      <c r="AE775" s="203">
        <f t="shared" si="197"/>
        <v>0</v>
      </c>
    </row>
    <row r="776" spans="1:31" s="283" customFormat="1" x14ac:dyDescent="0.2">
      <c r="A776" s="126">
        <v>9782408004309</v>
      </c>
      <c r="B776" s="127">
        <v>42</v>
      </c>
      <c r="C776" s="65" t="s">
        <v>917</v>
      </c>
      <c r="D776" s="65" t="s">
        <v>1038</v>
      </c>
      <c r="E776" s="65" t="s">
        <v>1128</v>
      </c>
      <c r="F776" s="86" t="s">
        <v>1397</v>
      </c>
      <c r="G776" s="65" t="s">
        <v>1398</v>
      </c>
      <c r="H776" s="67">
        <f>VLOOKUP(A776,'02.12.2025'!$A$1:$D$5148,3,FALSE)</f>
        <v>101</v>
      </c>
      <c r="I776" s="67"/>
      <c r="J776" s="67">
        <v>300</v>
      </c>
      <c r="K776" s="128"/>
      <c r="L776" s="128"/>
      <c r="M776" s="128">
        <v>43257</v>
      </c>
      <c r="N776" s="129"/>
      <c r="O776" s="130">
        <v>9782408004309</v>
      </c>
      <c r="P776" s="68" t="s">
        <v>1399</v>
      </c>
      <c r="Q776" s="68">
        <v>7412643</v>
      </c>
      <c r="R776" s="131">
        <v>8.9</v>
      </c>
      <c r="S776" s="131">
        <f t="shared" si="186"/>
        <v>8.4360189573459721</v>
      </c>
      <c r="T776" s="257">
        <v>5.5E-2</v>
      </c>
      <c r="U776" s="68"/>
      <c r="V776" s="131">
        <f t="shared" ref="V776:V839" si="201">AA776</f>
        <v>0</v>
      </c>
      <c r="W776" s="131">
        <f t="shared" si="194"/>
        <v>0</v>
      </c>
      <c r="X776" s="131"/>
      <c r="Y776" s="131"/>
      <c r="Z776" s="131"/>
      <c r="AA776" s="203">
        <f t="shared" si="190"/>
        <v>0</v>
      </c>
      <c r="AB776" s="203">
        <f>IF($AA$1690&lt;85,AA776,AA776-(AA776*#REF!))</f>
        <v>0</v>
      </c>
      <c r="AC776" s="58">
        <f t="shared" si="195"/>
        <v>5.5E-2</v>
      </c>
      <c r="AD776" s="203">
        <f t="shared" si="196"/>
        <v>0</v>
      </c>
      <c r="AE776" s="203">
        <f t="shared" si="197"/>
        <v>0</v>
      </c>
    </row>
    <row r="777" spans="1:31" s="283" customFormat="1" x14ac:dyDescent="0.2">
      <c r="A777" s="126">
        <v>9782408018634</v>
      </c>
      <c r="B777" s="127">
        <v>42</v>
      </c>
      <c r="C777" s="65" t="s">
        <v>917</v>
      </c>
      <c r="D777" s="65" t="s">
        <v>1038</v>
      </c>
      <c r="E777" s="65" t="s">
        <v>1128</v>
      </c>
      <c r="F777" s="86"/>
      <c r="G777" s="65" t="s">
        <v>1362</v>
      </c>
      <c r="H777" s="67">
        <f>VLOOKUP(A777,'02.12.2025'!$A$1:$D$5148,3,FALSE)</f>
        <v>223</v>
      </c>
      <c r="I777" s="67"/>
      <c r="J777" s="67">
        <v>300</v>
      </c>
      <c r="K777" s="128"/>
      <c r="L777" s="128"/>
      <c r="M777" s="128">
        <v>44258</v>
      </c>
      <c r="N777" s="129"/>
      <c r="O777" s="130">
        <v>9782408018634</v>
      </c>
      <c r="P777" s="68" t="s">
        <v>1363</v>
      </c>
      <c r="Q777" s="68">
        <v>2843978</v>
      </c>
      <c r="R777" s="131">
        <v>12.5</v>
      </c>
      <c r="S777" s="131">
        <f t="shared" si="186"/>
        <v>11.848341232227488</v>
      </c>
      <c r="T777" s="257">
        <v>5.5E-2</v>
      </c>
      <c r="U777" s="68"/>
      <c r="V777" s="131">
        <f t="shared" si="201"/>
        <v>0</v>
      </c>
      <c r="W777" s="131">
        <f t="shared" si="194"/>
        <v>0</v>
      </c>
      <c r="X777" s="131"/>
      <c r="Y777" s="131"/>
      <c r="Z777" s="131"/>
      <c r="AA777" s="203">
        <f t="shared" si="190"/>
        <v>0</v>
      </c>
      <c r="AB777" s="203">
        <f>IF($AA$1690&lt;85,AA777,AA777-(AA777*#REF!))</f>
        <v>0</v>
      </c>
      <c r="AC777" s="58">
        <f t="shared" si="195"/>
        <v>5.5E-2</v>
      </c>
      <c r="AD777" s="203">
        <f t="shared" si="196"/>
        <v>0</v>
      </c>
      <c r="AE777" s="203">
        <f t="shared" si="197"/>
        <v>0</v>
      </c>
    </row>
    <row r="778" spans="1:31" s="283" customFormat="1" x14ac:dyDescent="0.2">
      <c r="A778" s="126">
        <v>9782408006259</v>
      </c>
      <c r="B778" s="127">
        <v>42</v>
      </c>
      <c r="C778" s="65" t="s">
        <v>917</v>
      </c>
      <c r="D778" s="65" t="s">
        <v>1038</v>
      </c>
      <c r="E778" s="65" t="s">
        <v>1128</v>
      </c>
      <c r="F778" s="86"/>
      <c r="G778" s="65" t="s">
        <v>1364</v>
      </c>
      <c r="H778" s="67">
        <f>VLOOKUP(A778,'02.12.2025'!$A$1:$D$5148,3,FALSE)</f>
        <v>137</v>
      </c>
      <c r="I778" s="67"/>
      <c r="J778" s="67">
        <v>300</v>
      </c>
      <c r="K778" s="128"/>
      <c r="L778" s="128"/>
      <c r="M778" s="128">
        <v>43348</v>
      </c>
      <c r="N778" s="129"/>
      <c r="O778" s="130">
        <v>9782408006259</v>
      </c>
      <c r="P778" s="68" t="s">
        <v>1365</v>
      </c>
      <c r="Q778" s="68">
        <v>2084682</v>
      </c>
      <c r="R778" s="131">
        <v>13.9</v>
      </c>
      <c r="S778" s="131">
        <f t="shared" si="186"/>
        <v>13.175355450236967</v>
      </c>
      <c r="T778" s="257">
        <v>5.5E-2</v>
      </c>
      <c r="U778" s="68"/>
      <c r="V778" s="131">
        <f t="shared" si="201"/>
        <v>0</v>
      </c>
      <c r="W778" s="131">
        <f t="shared" si="194"/>
        <v>0</v>
      </c>
      <c r="X778" s="131"/>
      <c r="Y778" s="131"/>
      <c r="Z778" s="131"/>
      <c r="AA778" s="203">
        <f t="shared" si="190"/>
        <v>0</v>
      </c>
      <c r="AB778" s="203">
        <f>IF($AA$1690&lt;85,AA778,AA778-(AA778*#REF!))</f>
        <v>0</v>
      </c>
      <c r="AC778" s="58">
        <f t="shared" si="195"/>
        <v>5.5E-2</v>
      </c>
      <c r="AD778" s="203">
        <f t="shared" si="196"/>
        <v>0</v>
      </c>
      <c r="AE778" s="203">
        <f t="shared" si="197"/>
        <v>0</v>
      </c>
    </row>
    <row r="779" spans="1:31" s="283" customFormat="1" x14ac:dyDescent="0.2">
      <c r="A779" s="126">
        <v>9782408053840</v>
      </c>
      <c r="B779" s="127">
        <v>42</v>
      </c>
      <c r="C779" s="65" t="s">
        <v>917</v>
      </c>
      <c r="D779" s="65" t="s">
        <v>1038</v>
      </c>
      <c r="E779" s="65" t="s">
        <v>1128</v>
      </c>
      <c r="F779" s="86"/>
      <c r="G779" s="65" t="s">
        <v>1354</v>
      </c>
      <c r="H779" s="67">
        <f>VLOOKUP(A779,'02.12.2025'!$A$1:$D$5148,3,FALSE)</f>
        <v>2240</v>
      </c>
      <c r="I779" s="67"/>
      <c r="J779" s="67">
        <v>300</v>
      </c>
      <c r="K779" s="128"/>
      <c r="L779" s="128"/>
      <c r="M779" s="128">
        <v>45602</v>
      </c>
      <c r="N779" s="129"/>
      <c r="O779" s="130">
        <v>9782408053840</v>
      </c>
      <c r="P779" s="68" t="s">
        <v>1355</v>
      </c>
      <c r="Q779" s="68">
        <v>6905914</v>
      </c>
      <c r="R779" s="131">
        <v>10.9</v>
      </c>
      <c r="S779" s="131">
        <f t="shared" si="186"/>
        <v>10.33175355450237</v>
      </c>
      <c r="T779" s="257">
        <v>5.5E-2</v>
      </c>
      <c r="U779" s="68"/>
      <c r="V779" s="131">
        <f t="shared" si="201"/>
        <v>0</v>
      </c>
      <c r="W779" s="131">
        <f t="shared" si="194"/>
        <v>0</v>
      </c>
      <c r="X779" s="131"/>
      <c r="Y779" s="131"/>
      <c r="Z779" s="131"/>
      <c r="AA779" s="203">
        <f t="shared" si="190"/>
        <v>0</v>
      </c>
      <c r="AB779" s="203">
        <f>IF($AA$1690&lt;85,AA779,AA779-(AA779*#REF!))</f>
        <v>0</v>
      </c>
      <c r="AC779" s="58">
        <f t="shared" si="195"/>
        <v>5.5E-2</v>
      </c>
      <c r="AD779" s="203">
        <f t="shared" si="196"/>
        <v>0</v>
      </c>
      <c r="AE779" s="203">
        <f t="shared" si="197"/>
        <v>0</v>
      </c>
    </row>
    <row r="780" spans="1:31" s="283" customFormat="1" x14ac:dyDescent="0.2">
      <c r="A780" s="59">
        <v>9782408034894</v>
      </c>
      <c r="B780" s="60">
        <v>42</v>
      </c>
      <c r="C780" s="59" t="s">
        <v>917</v>
      </c>
      <c r="D780" s="61" t="s">
        <v>1038</v>
      </c>
      <c r="E780" s="61" t="s">
        <v>1128</v>
      </c>
      <c r="F780" s="61" t="s">
        <v>1366</v>
      </c>
      <c r="G780" s="61" t="s">
        <v>1367</v>
      </c>
      <c r="H780" s="67">
        <f>VLOOKUP(A780,'02.12.2025'!$A$1:$D$5148,3,FALSE)</f>
        <v>2368</v>
      </c>
      <c r="I780" s="62"/>
      <c r="J780" s="148">
        <v>300</v>
      </c>
      <c r="K780" s="63"/>
      <c r="L780" s="63"/>
      <c r="M780" s="63">
        <v>45203</v>
      </c>
      <c r="N780" s="63"/>
      <c r="O780" s="60">
        <v>9782408034894</v>
      </c>
      <c r="P780" s="62" t="s">
        <v>1368</v>
      </c>
      <c r="Q780" s="68">
        <v>8490501</v>
      </c>
      <c r="R780" s="64">
        <v>12.9</v>
      </c>
      <c r="S780" s="131">
        <f t="shared" si="186"/>
        <v>12.227488151658768</v>
      </c>
      <c r="T780" s="257">
        <v>5.5E-2</v>
      </c>
      <c r="U780" s="61"/>
      <c r="V780" s="131">
        <f t="shared" si="201"/>
        <v>0</v>
      </c>
      <c r="W780" s="131">
        <f t="shared" si="194"/>
        <v>0</v>
      </c>
      <c r="X780" s="131"/>
      <c r="Y780" s="131"/>
      <c r="Z780" s="131"/>
      <c r="AA780" s="203">
        <f t="shared" si="190"/>
        <v>0</v>
      </c>
      <c r="AB780" s="203">
        <f>IF($AA$1690&lt;85,AA780,AA780-(AA780*#REF!))</f>
        <v>0</v>
      </c>
      <c r="AC780" s="58">
        <f t="shared" si="195"/>
        <v>5.5E-2</v>
      </c>
      <c r="AD780" s="203">
        <f t="shared" si="196"/>
        <v>0</v>
      </c>
      <c r="AE780" s="203">
        <f t="shared" si="197"/>
        <v>0</v>
      </c>
    </row>
    <row r="781" spans="1:31" s="283" customFormat="1" x14ac:dyDescent="0.2">
      <c r="A781" s="126">
        <v>9782408034870</v>
      </c>
      <c r="B781" s="127">
        <v>42</v>
      </c>
      <c r="C781" s="65" t="s">
        <v>917</v>
      </c>
      <c r="D781" s="65" t="s">
        <v>1038</v>
      </c>
      <c r="E781" s="65" t="s">
        <v>1128</v>
      </c>
      <c r="F781" s="86" t="s">
        <v>1366</v>
      </c>
      <c r="G781" s="65" t="s">
        <v>1369</v>
      </c>
      <c r="H781" s="67">
        <f>VLOOKUP(A781,'02.12.2025'!$A$1:$D$5148,3,FALSE)</f>
        <v>975</v>
      </c>
      <c r="I781" s="67"/>
      <c r="J781" s="67">
        <v>200</v>
      </c>
      <c r="K781" s="128"/>
      <c r="L781" s="128"/>
      <c r="M781" s="128">
        <v>45609</v>
      </c>
      <c r="N781" s="129"/>
      <c r="O781" s="130">
        <v>9782408034870</v>
      </c>
      <c r="P781" s="68" t="s">
        <v>1370</v>
      </c>
      <c r="Q781" s="68">
        <v>8490009</v>
      </c>
      <c r="R781" s="131">
        <v>12.5</v>
      </c>
      <c r="S781" s="131">
        <f t="shared" si="186"/>
        <v>11.848341232227488</v>
      </c>
      <c r="T781" s="257">
        <v>5.5E-2</v>
      </c>
      <c r="U781" s="68"/>
      <c r="V781" s="131">
        <f t="shared" si="201"/>
        <v>0</v>
      </c>
      <c r="W781" s="131">
        <f t="shared" si="194"/>
        <v>0</v>
      </c>
      <c r="X781" s="131"/>
      <c r="Y781" s="131"/>
      <c r="Z781" s="131"/>
      <c r="AA781" s="203">
        <f t="shared" si="190"/>
        <v>0</v>
      </c>
      <c r="AB781" s="203">
        <f>IF($AA$1690&lt;85,AA781,AA781-(AA781*#REF!))</f>
        <v>0</v>
      </c>
      <c r="AC781" s="58">
        <f t="shared" si="195"/>
        <v>5.5E-2</v>
      </c>
      <c r="AD781" s="203">
        <f t="shared" si="196"/>
        <v>0</v>
      </c>
      <c r="AE781" s="203">
        <f t="shared" si="197"/>
        <v>0</v>
      </c>
    </row>
    <row r="782" spans="1:31" s="283" customFormat="1" x14ac:dyDescent="0.2">
      <c r="A782" s="126">
        <v>9782408020804</v>
      </c>
      <c r="B782" s="127">
        <v>42</v>
      </c>
      <c r="C782" s="65" t="s">
        <v>917</v>
      </c>
      <c r="D782" s="65" t="s">
        <v>1038</v>
      </c>
      <c r="E782" s="65" t="s">
        <v>1128</v>
      </c>
      <c r="F782" s="86"/>
      <c r="G782" s="65" t="s">
        <v>1371</v>
      </c>
      <c r="H782" s="67">
        <f>VLOOKUP(A782,'02.12.2025'!$A$1:$D$5148,3,FALSE)</f>
        <v>2920</v>
      </c>
      <c r="I782" s="67"/>
      <c r="J782" s="67">
        <v>200</v>
      </c>
      <c r="K782" s="128"/>
      <c r="L782" s="128"/>
      <c r="M782" s="128">
        <v>44097</v>
      </c>
      <c r="N782" s="129"/>
      <c r="O782" s="130">
        <v>9782408020804</v>
      </c>
      <c r="P782" s="68" t="s">
        <v>1372</v>
      </c>
      <c r="Q782" s="68">
        <v>5470643</v>
      </c>
      <c r="R782" s="131">
        <v>8.1999999999999993</v>
      </c>
      <c r="S782" s="131">
        <f t="shared" si="186"/>
        <v>7.7725118483412317</v>
      </c>
      <c r="T782" s="257">
        <v>5.5E-2</v>
      </c>
      <c r="U782" s="68"/>
      <c r="V782" s="131">
        <f t="shared" si="201"/>
        <v>0</v>
      </c>
      <c r="W782" s="131">
        <f t="shared" si="194"/>
        <v>0</v>
      </c>
      <c r="X782" s="131"/>
      <c r="Y782" s="131"/>
      <c r="Z782" s="131"/>
      <c r="AA782" s="203">
        <f t="shared" si="190"/>
        <v>0</v>
      </c>
      <c r="AB782" s="203">
        <f>IF($AA$1690&lt;85,AA782,AA782-(AA782*#REF!))</f>
        <v>0</v>
      </c>
      <c r="AC782" s="58">
        <f t="shared" si="195"/>
        <v>5.5E-2</v>
      </c>
      <c r="AD782" s="203">
        <f t="shared" si="196"/>
        <v>0</v>
      </c>
      <c r="AE782" s="203">
        <f t="shared" si="197"/>
        <v>0</v>
      </c>
    </row>
    <row r="783" spans="1:31" s="287" customFormat="1" x14ac:dyDescent="0.2">
      <c r="A783" s="117">
        <v>9782408058043</v>
      </c>
      <c r="B783" s="118">
        <v>42</v>
      </c>
      <c r="C783" s="119" t="s">
        <v>917</v>
      </c>
      <c r="D783" s="119" t="s">
        <v>1038</v>
      </c>
      <c r="E783" s="120" t="s">
        <v>1128</v>
      </c>
      <c r="F783" s="120"/>
      <c r="G783" s="119" t="s">
        <v>3046</v>
      </c>
      <c r="H783" s="57">
        <f>VLOOKUP(A783,'02.12.2025'!$A$1:$D$5148,3,FALSE)</f>
        <v>1294</v>
      </c>
      <c r="I783" s="57"/>
      <c r="J783" s="57">
        <v>200</v>
      </c>
      <c r="K783" s="121"/>
      <c r="L783" s="121"/>
      <c r="M783" s="121">
        <v>45714</v>
      </c>
      <c r="N783" s="122" t="s">
        <v>28</v>
      </c>
      <c r="O783" s="125">
        <v>9782408058043</v>
      </c>
      <c r="P783" s="123" t="s">
        <v>3047</v>
      </c>
      <c r="Q783" s="123">
        <v>5001054</v>
      </c>
      <c r="R783" s="124">
        <v>10.9</v>
      </c>
      <c r="S783" s="124">
        <f t="shared" si="186"/>
        <v>10.33175355450237</v>
      </c>
      <c r="T783" s="253">
        <v>5.5E-2</v>
      </c>
      <c r="U783" s="123"/>
      <c r="V783" s="124">
        <f t="shared" si="201"/>
        <v>0</v>
      </c>
      <c r="W783" s="124">
        <f t="shared" si="194"/>
        <v>0</v>
      </c>
      <c r="X783" s="124"/>
      <c r="Y783" s="124"/>
      <c r="Z783" s="124"/>
      <c r="AA783" s="203">
        <f t="shared" ref="AA783" si="202">W783/(1+AC783)</f>
        <v>0</v>
      </c>
      <c r="AB783" s="203">
        <f>IF($AA$1690&lt;85,AA783,AA783-(AA783*#REF!))</f>
        <v>0</v>
      </c>
      <c r="AC783" s="58">
        <f t="shared" si="195"/>
        <v>5.5E-2</v>
      </c>
      <c r="AD783" s="203">
        <f t="shared" si="196"/>
        <v>0</v>
      </c>
      <c r="AE783" s="203">
        <f t="shared" si="197"/>
        <v>0</v>
      </c>
    </row>
    <row r="784" spans="1:31" s="283" customFormat="1" x14ac:dyDescent="0.2">
      <c r="A784" s="126">
        <v>9782408033132</v>
      </c>
      <c r="B784" s="127">
        <v>42</v>
      </c>
      <c r="C784" s="65" t="s">
        <v>917</v>
      </c>
      <c r="D784" s="65" t="s">
        <v>1038</v>
      </c>
      <c r="E784" s="65" t="s">
        <v>1128</v>
      </c>
      <c r="F784" s="86" t="s">
        <v>1373</v>
      </c>
      <c r="G784" s="65" t="s">
        <v>1374</v>
      </c>
      <c r="H784" s="67">
        <f>VLOOKUP(A784,'02.12.2025'!$A$1:$D$5148,3,FALSE)</f>
        <v>1471</v>
      </c>
      <c r="I784" s="67"/>
      <c r="J784" s="67">
        <v>200</v>
      </c>
      <c r="K784" s="128"/>
      <c r="L784" s="128"/>
      <c r="M784" s="128">
        <v>45175</v>
      </c>
      <c r="N784" s="129"/>
      <c r="O784" s="130">
        <v>9782408033132</v>
      </c>
      <c r="P784" s="68" t="s">
        <v>1375</v>
      </c>
      <c r="Q784" s="68">
        <v>6938862</v>
      </c>
      <c r="R784" s="131">
        <v>10.9</v>
      </c>
      <c r="S784" s="131">
        <f t="shared" ref="S784:S847" si="203">R784/(1+T784)</f>
        <v>10.33175355450237</v>
      </c>
      <c r="T784" s="257">
        <v>5.5E-2</v>
      </c>
      <c r="U784" s="68"/>
      <c r="V784" s="131">
        <f t="shared" si="201"/>
        <v>0</v>
      </c>
      <c r="W784" s="131">
        <f t="shared" si="194"/>
        <v>0</v>
      </c>
      <c r="X784" s="131"/>
      <c r="Y784" s="131"/>
      <c r="Z784" s="131"/>
      <c r="AA784" s="203">
        <f t="shared" si="190"/>
        <v>0</v>
      </c>
      <c r="AB784" s="203">
        <f>IF($AA$1690&lt;85,AA784,AA784-(AA784*#REF!))</f>
        <v>0</v>
      </c>
      <c r="AC784" s="58">
        <f t="shared" si="195"/>
        <v>5.5E-2</v>
      </c>
      <c r="AD784" s="203">
        <f t="shared" si="196"/>
        <v>0</v>
      </c>
      <c r="AE784" s="203">
        <f t="shared" si="197"/>
        <v>0</v>
      </c>
    </row>
    <row r="785" spans="1:31" s="283" customFormat="1" x14ac:dyDescent="0.2">
      <c r="A785" s="126">
        <v>9782408054199</v>
      </c>
      <c r="B785" s="127">
        <v>42</v>
      </c>
      <c r="C785" s="65" t="s">
        <v>917</v>
      </c>
      <c r="D785" s="65" t="s">
        <v>1038</v>
      </c>
      <c r="E785" s="65" t="s">
        <v>1128</v>
      </c>
      <c r="F785" s="86" t="s">
        <v>1373</v>
      </c>
      <c r="G785" s="65" t="s">
        <v>1376</v>
      </c>
      <c r="H785" s="67">
        <f>VLOOKUP(A785,'02.12.2025'!$A$1:$D$5148,3,FALSE)</f>
        <v>662</v>
      </c>
      <c r="I785" s="67"/>
      <c r="J785" s="67">
        <v>200</v>
      </c>
      <c r="K785" s="128"/>
      <c r="L785" s="128"/>
      <c r="M785" s="128">
        <v>45602</v>
      </c>
      <c r="N785" s="129"/>
      <c r="O785" s="130">
        <v>9782408054199</v>
      </c>
      <c r="P785" s="68" t="s">
        <v>1377</v>
      </c>
      <c r="Q785" s="68">
        <v>7266142</v>
      </c>
      <c r="R785" s="131">
        <v>11.9</v>
      </c>
      <c r="S785" s="131">
        <f t="shared" si="203"/>
        <v>11.279620853080569</v>
      </c>
      <c r="T785" s="257">
        <v>5.5E-2</v>
      </c>
      <c r="U785" s="68"/>
      <c r="V785" s="131">
        <f t="shared" si="201"/>
        <v>0</v>
      </c>
      <c r="W785" s="131">
        <f t="shared" si="194"/>
        <v>0</v>
      </c>
      <c r="X785" s="131"/>
      <c r="Y785" s="131"/>
      <c r="Z785" s="131"/>
      <c r="AA785" s="203">
        <f t="shared" si="190"/>
        <v>0</v>
      </c>
      <c r="AB785" s="203">
        <f>IF($AA$1690&lt;85,AA785,AA785-(AA785*#REF!))</f>
        <v>0</v>
      </c>
      <c r="AC785" s="58">
        <f t="shared" si="195"/>
        <v>5.5E-2</v>
      </c>
      <c r="AD785" s="203">
        <f t="shared" si="196"/>
        <v>0</v>
      </c>
      <c r="AE785" s="203">
        <f t="shared" si="197"/>
        <v>0</v>
      </c>
    </row>
    <row r="786" spans="1:31" s="283" customFormat="1" x14ac:dyDescent="0.2">
      <c r="A786" s="71">
        <v>9782408050436</v>
      </c>
      <c r="B786" s="72">
        <v>42</v>
      </c>
      <c r="C786" s="71" t="s">
        <v>917</v>
      </c>
      <c r="D786" s="73" t="s">
        <v>1038</v>
      </c>
      <c r="E786" s="73" t="s">
        <v>1128</v>
      </c>
      <c r="F786" s="73"/>
      <c r="G786" s="73" t="s">
        <v>1378</v>
      </c>
      <c r="H786" s="67">
        <f>VLOOKUP(A786,'02.12.2025'!$A$1:$D$5148,3,FALSE)</f>
        <v>1110</v>
      </c>
      <c r="I786" s="74"/>
      <c r="J786" s="67">
        <v>300</v>
      </c>
      <c r="K786" s="75"/>
      <c r="L786" s="75"/>
      <c r="M786" s="75">
        <v>45294</v>
      </c>
      <c r="N786" s="75"/>
      <c r="O786" s="72">
        <v>9782408050436</v>
      </c>
      <c r="P786" s="74" t="s">
        <v>1379</v>
      </c>
      <c r="Q786" s="68">
        <v>1367796</v>
      </c>
      <c r="R786" s="70">
        <v>8.1999999999999993</v>
      </c>
      <c r="S786" s="131">
        <f t="shared" si="203"/>
        <v>7.7725118483412317</v>
      </c>
      <c r="T786" s="257">
        <v>5.5E-2</v>
      </c>
      <c r="U786" s="73"/>
      <c r="V786" s="131">
        <f t="shared" si="201"/>
        <v>0</v>
      </c>
      <c r="W786" s="131">
        <f t="shared" si="194"/>
        <v>0</v>
      </c>
      <c r="X786" s="131"/>
      <c r="Y786" s="131"/>
      <c r="Z786" s="131"/>
      <c r="AA786" s="203">
        <f t="shared" si="190"/>
        <v>0</v>
      </c>
      <c r="AB786" s="203">
        <f>IF($AA$1690&lt;85,AA786,AA786-(AA786*#REF!))</f>
        <v>0</v>
      </c>
      <c r="AC786" s="58">
        <f t="shared" si="195"/>
        <v>5.5E-2</v>
      </c>
      <c r="AD786" s="203">
        <f t="shared" si="196"/>
        <v>0</v>
      </c>
      <c r="AE786" s="203">
        <f t="shared" si="197"/>
        <v>0</v>
      </c>
    </row>
    <row r="787" spans="1:31" s="283" customFormat="1" x14ac:dyDescent="0.2">
      <c r="A787" s="59">
        <v>9782408048518</v>
      </c>
      <c r="B787" s="60">
        <v>42</v>
      </c>
      <c r="C787" s="59" t="s">
        <v>917</v>
      </c>
      <c r="D787" s="61" t="s">
        <v>1038</v>
      </c>
      <c r="E787" s="61" t="s">
        <v>1128</v>
      </c>
      <c r="F787" s="61" t="s">
        <v>1380</v>
      </c>
      <c r="G787" s="61" t="s">
        <v>1381</v>
      </c>
      <c r="H787" s="67">
        <f>VLOOKUP(A787,'02.12.2025'!$A$1:$D$5148,3,FALSE)</f>
        <v>974</v>
      </c>
      <c r="I787" s="62"/>
      <c r="J787" s="148">
        <v>200</v>
      </c>
      <c r="K787" s="63"/>
      <c r="L787" s="63"/>
      <c r="M787" s="63">
        <v>45203</v>
      </c>
      <c r="N787" s="63"/>
      <c r="O787" s="60">
        <v>9782408048518</v>
      </c>
      <c r="P787" s="62" t="s">
        <v>1382</v>
      </c>
      <c r="Q787" s="68">
        <v>6565518</v>
      </c>
      <c r="R787" s="64">
        <v>12.5</v>
      </c>
      <c r="S787" s="131">
        <f t="shared" si="203"/>
        <v>11.848341232227488</v>
      </c>
      <c r="T787" s="257">
        <v>5.5E-2</v>
      </c>
      <c r="U787" s="61"/>
      <c r="V787" s="131">
        <f t="shared" si="201"/>
        <v>0</v>
      </c>
      <c r="W787" s="131">
        <f t="shared" si="194"/>
        <v>0</v>
      </c>
      <c r="X787" s="131"/>
      <c r="Y787" s="131"/>
      <c r="Z787" s="131"/>
      <c r="AA787" s="203">
        <f t="shared" si="190"/>
        <v>0</v>
      </c>
      <c r="AB787" s="203">
        <f>IF($AA$1690&lt;85,AA787,AA787-(AA787*#REF!))</f>
        <v>0</v>
      </c>
      <c r="AC787" s="58">
        <f t="shared" si="195"/>
        <v>5.5E-2</v>
      </c>
      <c r="AD787" s="203">
        <f t="shared" si="196"/>
        <v>0</v>
      </c>
      <c r="AE787" s="203">
        <f t="shared" si="197"/>
        <v>0</v>
      </c>
    </row>
    <row r="788" spans="1:31" s="283" customFormat="1" x14ac:dyDescent="0.2">
      <c r="A788" s="59">
        <v>9782408052904</v>
      </c>
      <c r="B788" s="60">
        <v>42</v>
      </c>
      <c r="C788" s="59" t="s">
        <v>917</v>
      </c>
      <c r="D788" s="61" t="s">
        <v>1038</v>
      </c>
      <c r="E788" s="61" t="s">
        <v>1128</v>
      </c>
      <c r="F788" s="61" t="s">
        <v>1380</v>
      </c>
      <c r="G788" s="61" t="s">
        <v>1383</v>
      </c>
      <c r="H788" s="67">
        <f>VLOOKUP(A788,'02.12.2025'!$A$1:$D$5148,3,FALSE)</f>
        <v>2364</v>
      </c>
      <c r="I788" s="62"/>
      <c r="J788" s="148">
        <v>300</v>
      </c>
      <c r="K788" s="63"/>
      <c r="L788" s="63"/>
      <c r="M788" s="63">
        <v>45462</v>
      </c>
      <c r="N788" s="63"/>
      <c r="O788" s="60">
        <v>9782408052904</v>
      </c>
      <c r="P788" s="62" t="s">
        <v>1384</v>
      </c>
      <c r="Q788" s="68">
        <v>5755191</v>
      </c>
      <c r="R788" s="64">
        <v>12.5</v>
      </c>
      <c r="S788" s="131">
        <f t="shared" si="203"/>
        <v>11.848341232227488</v>
      </c>
      <c r="T788" s="257">
        <v>5.5E-2</v>
      </c>
      <c r="U788" s="61"/>
      <c r="V788" s="131">
        <f t="shared" si="201"/>
        <v>0</v>
      </c>
      <c r="W788" s="131">
        <f t="shared" si="194"/>
        <v>0</v>
      </c>
      <c r="X788" s="131"/>
      <c r="Y788" s="131"/>
      <c r="Z788" s="131"/>
      <c r="AA788" s="203">
        <f t="shared" si="190"/>
        <v>0</v>
      </c>
      <c r="AB788" s="203">
        <f>IF($AA$1690&lt;85,AA788,AA788-(AA788*#REF!))</f>
        <v>0</v>
      </c>
      <c r="AC788" s="58">
        <f t="shared" si="195"/>
        <v>5.5E-2</v>
      </c>
      <c r="AD788" s="203">
        <f t="shared" si="196"/>
        <v>0</v>
      </c>
      <c r="AE788" s="203">
        <f t="shared" si="197"/>
        <v>0</v>
      </c>
    </row>
    <row r="789" spans="1:31" s="283" customFormat="1" x14ac:dyDescent="0.2">
      <c r="A789" s="126">
        <v>9782408054038</v>
      </c>
      <c r="B789" s="127">
        <v>42</v>
      </c>
      <c r="C789" s="65" t="s">
        <v>917</v>
      </c>
      <c r="D789" s="65" t="s">
        <v>1038</v>
      </c>
      <c r="E789" s="65" t="s">
        <v>1128</v>
      </c>
      <c r="F789" s="86" t="s">
        <v>1380</v>
      </c>
      <c r="G789" s="65" t="s">
        <v>1385</v>
      </c>
      <c r="H789" s="67">
        <f>VLOOKUP(A789,'02.12.2025'!$A$1:$D$5148,3,FALSE)</f>
        <v>1255</v>
      </c>
      <c r="I789" s="67"/>
      <c r="J789" s="67">
        <v>200</v>
      </c>
      <c r="K789" s="128"/>
      <c r="L789" s="128"/>
      <c r="M789" s="128">
        <v>45574</v>
      </c>
      <c r="N789" s="129"/>
      <c r="O789" s="130">
        <v>9782408054038</v>
      </c>
      <c r="P789" s="68" t="s">
        <v>1386</v>
      </c>
      <c r="Q789" s="68">
        <v>7170968</v>
      </c>
      <c r="R789" s="131">
        <v>12.5</v>
      </c>
      <c r="S789" s="131">
        <f t="shared" si="203"/>
        <v>11.848341232227488</v>
      </c>
      <c r="T789" s="257">
        <v>5.5E-2</v>
      </c>
      <c r="U789" s="68"/>
      <c r="V789" s="131">
        <f t="shared" si="201"/>
        <v>0</v>
      </c>
      <c r="W789" s="131">
        <f t="shared" si="194"/>
        <v>0</v>
      </c>
      <c r="X789" s="131"/>
      <c r="Y789" s="131"/>
      <c r="Z789" s="131"/>
      <c r="AA789" s="203">
        <f t="shared" si="190"/>
        <v>0</v>
      </c>
      <c r="AB789" s="203">
        <f>IF($AA$1690&lt;85,AA789,AA789-(AA789*#REF!))</f>
        <v>0</v>
      </c>
      <c r="AC789" s="58">
        <f t="shared" si="195"/>
        <v>5.5E-2</v>
      </c>
      <c r="AD789" s="203">
        <f t="shared" si="196"/>
        <v>0</v>
      </c>
      <c r="AE789" s="203">
        <f t="shared" si="197"/>
        <v>0</v>
      </c>
    </row>
    <row r="790" spans="1:31" s="287" customFormat="1" x14ac:dyDescent="0.2">
      <c r="A790" s="117">
        <v>9782408059316</v>
      </c>
      <c r="B790" s="118">
        <v>42</v>
      </c>
      <c r="C790" s="119" t="s">
        <v>917</v>
      </c>
      <c r="D790" s="119" t="s">
        <v>1038</v>
      </c>
      <c r="E790" s="119" t="s">
        <v>1128</v>
      </c>
      <c r="F790" s="120" t="s">
        <v>1380</v>
      </c>
      <c r="G790" s="119" t="s">
        <v>3448</v>
      </c>
      <c r="H790" s="57">
        <f>VLOOKUP(A790,'02.12.2025'!$A$1:$D$5148,3,FALSE)</f>
        <v>1530</v>
      </c>
      <c r="I790" s="57"/>
      <c r="J790" s="57">
        <v>200</v>
      </c>
      <c r="K790" s="121"/>
      <c r="L790" s="121"/>
      <c r="M790" s="121">
        <v>45924</v>
      </c>
      <c r="N790" s="122" t="s">
        <v>28</v>
      </c>
      <c r="O790" s="125">
        <v>9782408059316</v>
      </c>
      <c r="P790" s="123" t="s">
        <v>3449</v>
      </c>
      <c r="Q790" s="123">
        <v>6977980</v>
      </c>
      <c r="R790" s="124">
        <v>13.5</v>
      </c>
      <c r="S790" s="124">
        <f t="shared" si="203"/>
        <v>12.796208530805687</v>
      </c>
      <c r="T790" s="253">
        <v>5.5E-2</v>
      </c>
      <c r="U790" s="123"/>
      <c r="V790" s="124">
        <f t="shared" si="201"/>
        <v>0</v>
      </c>
      <c r="W790" s="124">
        <f t="shared" si="194"/>
        <v>0</v>
      </c>
      <c r="X790" s="124"/>
      <c r="Y790" s="124"/>
      <c r="Z790" s="124"/>
      <c r="AA790" s="203">
        <f t="shared" si="190"/>
        <v>0</v>
      </c>
      <c r="AB790" s="203">
        <f>IF($AA$1690&lt;85,AA790,AA790-(AA790*#REF!))</f>
        <v>0</v>
      </c>
      <c r="AC790" s="58">
        <f t="shared" si="195"/>
        <v>5.5E-2</v>
      </c>
      <c r="AD790" s="203">
        <f t="shared" si="196"/>
        <v>0</v>
      </c>
      <c r="AE790" s="203">
        <f t="shared" si="197"/>
        <v>0</v>
      </c>
    </row>
    <row r="791" spans="1:31" s="283" customFormat="1" x14ac:dyDescent="0.2">
      <c r="A791" s="126">
        <v>9782408018306</v>
      </c>
      <c r="B791" s="127">
        <v>43</v>
      </c>
      <c r="C791" s="65" t="s">
        <v>917</v>
      </c>
      <c r="D791" s="65" t="s">
        <v>1038</v>
      </c>
      <c r="E791" s="65" t="s">
        <v>1128</v>
      </c>
      <c r="F791" s="86" t="s">
        <v>1387</v>
      </c>
      <c r="G791" s="65" t="s">
        <v>1388</v>
      </c>
      <c r="H791" s="67">
        <f>VLOOKUP(A791,'02.12.2025'!$A$1:$D$5148,3,FALSE)</f>
        <v>692</v>
      </c>
      <c r="I791" s="67"/>
      <c r="J791" s="67">
        <v>300</v>
      </c>
      <c r="K791" s="128"/>
      <c r="L791" s="128"/>
      <c r="M791" s="128">
        <v>44132</v>
      </c>
      <c r="N791" s="129"/>
      <c r="O791" s="130">
        <v>9782408018306</v>
      </c>
      <c r="P791" s="68" t="s">
        <v>1389</v>
      </c>
      <c r="Q791" s="68">
        <v>2095328</v>
      </c>
      <c r="R791" s="131">
        <v>13.5</v>
      </c>
      <c r="S791" s="131">
        <f t="shared" si="203"/>
        <v>12.796208530805687</v>
      </c>
      <c r="T791" s="257">
        <v>5.5E-2</v>
      </c>
      <c r="U791" s="68"/>
      <c r="V791" s="131">
        <f t="shared" si="201"/>
        <v>0</v>
      </c>
      <c r="W791" s="131">
        <f t="shared" si="194"/>
        <v>0</v>
      </c>
      <c r="X791" s="131"/>
      <c r="Y791" s="131"/>
      <c r="Z791" s="131"/>
      <c r="AA791" s="203">
        <f t="shared" si="190"/>
        <v>0</v>
      </c>
      <c r="AB791" s="203">
        <f>IF($AA$1690&lt;85,AA791,AA791-(AA791*#REF!))</f>
        <v>0</v>
      </c>
      <c r="AC791" s="58">
        <f t="shared" si="195"/>
        <v>5.5E-2</v>
      </c>
      <c r="AD791" s="203">
        <f t="shared" si="196"/>
        <v>0</v>
      </c>
      <c r="AE791" s="203">
        <f t="shared" si="197"/>
        <v>0</v>
      </c>
    </row>
    <row r="792" spans="1:31" s="283" customFormat="1" x14ac:dyDescent="0.2">
      <c r="A792" s="59">
        <v>9782408018313</v>
      </c>
      <c r="B792" s="60">
        <v>43</v>
      </c>
      <c r="C792" s="59" t="s">
        <v>917</v>
      </c>
      <c r="D792" s="61" t="s">
        <v>1038</v>
      </c>
      <c r="E792" s="61" t="s">
        <v>1128</v>
      </c>
      <c r="F792" s="61" t="s">
        <v>1387</v>
      </c>
      <c r="G792" s="61" t="s">
        <v>1390</v>
      </c>
      <c r="H792" s="67">
        <f>VLOOKUP(A792,'02.12.2025'!$A$1:$D$5148,3,FALSE)</f>
        <v>2798</v>
      </c>
      <c r="I792" s="62"/>
      <c r="J792" s="148">
        <v>300</v>
      </c>
      <c r="K792" s="63"/>
      <c r="L792" s="63"/>
      <c r="M792" s="63">
        <v>45203</v>
      </c>
      <c r="N792" s="63"/>
      <c r="O792" s="60">
        <v>9782408018313</v>
      </c>
      <c r="P792" s="62" t="s">
        <v>1391</v>
      </c>
      <c r="Q792" s="68">
        <v>2092745</v>
      </c>
      <c r="R792" s="64">
        <v>13.9</v>
      </c>
      <c r="S792" s="131">
        <f t="shared" si="203"/>
        <v>13.175355450236967</v>
      </c>
      <c r="T792" s="257">
        <v>5.5E-2</v>
      </c>
      <c r="U792" s="61"/>
      <c r="V792" s="131">
        <f t="shared" si="201"/>
        <v>0</v>
      </c>
      <c r="W792" s="131">
        <f t="shared" si="194"/>
        <v>0</v>
      </c>
      <c r="X792" s="131"/>
      <c r="Y792" s="131"/>
      <c r="Z792" s="131"/>
      <c r="AA792" s="203">
        <f t="shared" si="190"/>
        <v>0</v>
      </c>
      <c r="AB792" s="203">
        <f>IF($AA$1690&lt;85,AA792,AA792-(AA792*#REF!))</f>
        <v>0</v>
      </c>
      <c r="AC792" s="58">
        <f t="shared" si="195"/>
        <v>5.5E-2</v>
      </c>
      <c r="AD792" s="203">
        <f t="shared" si="196"/>
        <v>0</v>
      </c>
      <c r="AE792" s="203">
        <f t="shared" si="197"/>
        <v>0</v>
      </c>
    </row>
    <row r="793" spans="1:31" s="283" customFormat="1" x14ac:dyDescent="0.2">
      <c r="A793" s="59">
        <v>9782408031428</v>
      </c>
      <c r="B793" s="60">
        <v>43</v>
      </c>
      <c r="C793" s="59" t="s">
        <v>917</v>
      </c>
      <c r="D793" s="61" t="s">
        <v>1038</v>
      </c>
      <c r="E793" s="61" t="s">
        <v>1128</v>
      </c>
      <c r="F793" s="61" t="s">
        <v>1392</v>
      </c>
      <c r="G793" s="61" t="s">
        <v>1393</v>
      </c>
      <c r="H793" s="67">
        <f>VLOOKUP(A793,'02.12.2025'!$A$1:$D$5148,3,FALSE)</f>
        <v>587</v>
      </c>
      <c r="I793" s="67"/>
      <c r="J793" s="148">
        <v>200</v>
      </c>
      <c r="K793" s="63"/>
      <c r="L793" s="63"/>
      <c r="M793" s="63">
        <v>45385</v>
      </c>
      <c r="N793" s="63"/>
      <c r="O793" s="60">
        <v>9782408031428</v>
      </c>
      <c r="P793" s="62" t="s">
        <v>1394</v>
      </c>
      <c r="Q793" s="68">
        <v>5025485</v>
      </c>
      <c r="R793" s="64">
        <v>14.9</v>
      </c>
      <c r="S793" s="131">
        <f t="shared" si="203"/>
        <v>14.123222748815166</v>
      </c>
      <c r="T793" s="257">
        <v>5.5E-2</v>
      </c>
      <c r="U793" s="61"/>
      <c r="V793" s="131">
        <f t="shared" si="201"/>
        <v>0</v>
      </c>
      <c r="W793" s="131">
        <f t="shared" si="194"/>
        <v>0</v>
      </c>
      <c r="X793" s="131"/>
      <c r="Y793" s="131"/>
      <c r="Z793" s="131"/>
      <c r="AA793" s="203">
        <f t="shared" si="190"/>
        <v>0</v>
      </c>
      <c r="AB793" s="203">
        <f>IF($AA$1690&lt;85,AA793,AA793-(AA793*#REF!))</f>
        <v>0</v>
      </c>
      <c r="AC793" s="58">
        <f t="shared" si="195"/>
        <v>5.5E-2</v>
      </c>
      <c r="AD793" s="203">
        <f t="shared" si="196"/>
        <v>0</v>
      </c>
      <c r="AE793" s="203">
        <f t="shared" si="197"/>
        <v>0</v>
      </c>
    </row>
    <row r="794" spans="1:31" s="283" customFormat="1" x14ac:dyDescent="0.2">
      <c r="A794" s="126">
        <v>9782408031435</v>
      </c>
      <c r="B794" s="127">
        <v>43</v>
      </c>
      <c r="C794" s="65" t="s">
        <v>917</v>
      </c>
      <c r="D794" s="65" t="s">
        <v>1038</v>
      </c>
      <c r="E794" s="65" t="s">
        <v>1128</v>
      </c>
      <c r="F794" s="86" t="s">
        <v>1392</v>
      </c>
      <c r="G794" s="65" t="s">
        <v>1395</v>
      </c>
      <c r="H794" s="67">
        <f>VLOOKUP(A794,'02.12.2025'!$A$1:$D$5148,3,FALSE)</f>
        <v>1963</v>
      </c>
      <c r="I794" s="67"/>
      <c r="J794" s="67">
        <v>200</v>
      </c>
      <c r="K794" s="128"/>
      <c r="L794" s="128"/>
      <c r="M794" s="128">
        <v>45574</v>
      </c>
      <c r="N794" s="129"/>
      <c r="O794" s="130">
        <v>9782408031435</v>
      </c>
      <c r="P794" s="68" t="s">
        <v>1396</v>
      </c>
      <c r="Q794" s="68">
        <v>5025608</v>
      </c>
      <c r="R794" s="131">
        <v>14.9</v>
      </c>
      <c r="S794" s="131">
        <f t="shared" si="203"/>
        <v>14.123222748815166</v>
      </c>
      <c r="T794" s="257">
        <v>5.5E-2</v>
      </c>
      <c r="U794" s="68"/>
      <c r="V794" s="131">
        <f t="shared" si="201"/>
        <v>0</v>
      </c>
      <c r="W794" s="131">
        <f t="shared" si="194"/>
        <v>0</v>
      </c>
      <c r="X794" s="131"/>
      <c r="Y794" s="131"/>
      <c r="Z794" s="131"/>
      <c r="AA794" s="203">
        <f t="shared" si="190"/>
        <v>0</v>
      </c>
      <c r="AB794" s="203">
        <f>IF($AA$1690&lt;85,AA794,AA794-(AA794*#REF!))</f>
        <v>0</v>
      </c>
      <c r="AC794" s="58">
        <f t="shared" si="195"/>
        <v>5.5E-2</v>
      </c>
      <c r="AD794" s="203">
        <f t="shared" si="196"/>
        <v>0</v>
      </c>
      <c r="AE794" s="203">
        <f t="shared" si="197"/>
        <v>0</v>
      </c>
    </row>
    <row r="795" spans="1:31" s="283" customFormat="1" x14ac:dyDescent="0.2">
      <c r="A795" s="126">
        <v>9782408005900</v>
      </c>
      <c r="B795" s="127">
        <v>43</v>
      </c>
      <c r="C795" s="65" t="s">
        <v>917</v>
      </c>
      <c r="D795" s="65" t="s">
        <v>1038</v>
      </c>
      <c r="E795" s="65" t="s">
        <v>1128</v>
      </c>
      <c r="F795" s="86" t="s">
        <v>1400</v>
      </c>
      <c r="G795" s="65" t="s">
        <v>1401</v>
      </c>
      <c r="H795" s="67">
        <f>VLOOKUP(A795,'02.12.2025'!$A$1:$D$5148,3,FALSE)</f>
        <v>58</v>
      </c>
      <c r="I795" s="67"/>
      <c r="J795" s="67">
        <v>300</v>
      </c>
      <c r="K795" s="128"/>
      <c r="L795" s="128"/>
      <c r="M795" s="128">
        <v>43705</v>
      </c>
      <c r="N795" s="129"/>
      <c r="O795" s="130">
        <v>9782408005900</v>
      </c>
      <c r="P795" s="68" t="s">
        <v>1402</v>
      </c>
      <c r="Q795" s="68">
        <v>8862579</v>
      </c>
      <c r="R795" s="131">
        <v>8.9</v>
      </c>
      <c r="S795" s="131">
        <f t="shared" si="203"/>
        <v>8.4360189573459721</v>
      </c>
      <c r="T795" s="257">
        <v>5.5E-2</v>
      </c>
      <c r="U795" s="68"/>
      <c r="V795" s="131">
        <f t="shared" si="201"/>
        <v>0</v>
      </c>
      <c r="W795" s="131">
        <f t="shared" si="194"/>
        <v>0</v>
      </c>
      <c r="X795" s="131"/>
      <c r="Y795" s="131"/>
      <c r="Z795" s="131"/>
      <c r="AA795" s="203">
        <f t="shared" si="190"/>
        <v>0</v>
      </c>
      <c r="AB795" s="203">
        <f>IF($AA$1690&lt;85,AA795,AA795-(AA795*#REF!))</f>
        <v>0</v>
      </c>
      <c r="AC795" s="58">
        <f t="shared" si="195"/>
        <v>5.5E-2</v>
      </c>
      <c r="AD795" s="203">
        <f t="shared" si="196"/>
        <v>0</v>
      </c>
      <c r="AE795" s="203">
        <f t="shared" si="197"/>
        <v>0</v>
      </c>
    </row>
    <row r="796" spans="1:31" s="283" customFormat="1" x14ac:dyDescent="0.2">
      <c r="A796" s="126">
        <v>9782408014032</v>
      </c>
      <c r="B796" s="127">
        <v>43</v>
      </c>
      <c r="C796" s="65" t="s">
        <v>917</v>
      </c>
      <c r="D796" s="65" t="s">
        <v>1038</v>
      </c>
      <c r="E796" s="86" t="s">
        <v>1128</v>
      </c>
      <c r="F796" s="86" t="s">
        <v>1400</v>
      </c>
      <c r="G796" s="65" t="s">
        <v>1403</v>
      </c>
      <c r="H796" s="67">
        <f>VLOOKUP(A796,'02.12.2025'!$A$1:$D$5148,3,FALSE)</f>
        <v>85</v>
      </c>
      <c r="I796" s="67"/>
      <c r="J796" s="67">
        <v>300</v>
      </c>
      <c r="K796" s="128"/>
      <c r="L796" s="128"/>
      <c r="M796" s="128">
        <v>43866</v>
      </c>
      <c r="N796" s="129"/>
      <c r="O796" s="130">
        <v>9782408014032</v>
      </c>
      <c r="P796" s="68" t="s">
        <v>1404</v>
      </c>
      <c r="Q796" s="68">
        <v>5300337</v>
      </c>
      <c r="R796" s="131">
        <v>8.9</v>
      </c>
      <c r="S796" s="131">
        <f t="shared" si="203"/>
        <v>8.4360189573459721</v>
      </c>
      <c r="T796" s="257">
        <v>5.5E-2</v>
      </c>
      <c r="U796" s="68"/>
      <c r="V796" s="131">
        <f t="shared" si="201"/>
        <v>0</v>
      </c>
      <c r="W796" s="131">
        <f t="shared" si="194"/>
        <v>0</v>
      </c>
      <c r="X796" s="131"/>
      <c r="Y796" s="131"/>
      <c r="Z796" s="131"/>
      <c r="AA796" s="203">
        <f t="shared" si="190"/>
        <v>0</v>
      </c>
      <c r="AB796" s="203">
        <f>IF($AA$1690&lt;85,AA796,AA796-(AA796*#REF!))</f>
        <v>0</v>
      </c>
      <c r="AC796" s="58">
        <f t="shared" si="195"/>
        <v>5.5E-2</v>
      </c>
      <c r="AD796" s="203">
        <f t="shared" si="196"/>
        <v>0</v>
      </c>
      <c r="AE796" s="203">
        <f t="shared" si="197"/>
        <v>0</v>
      </c>
    </row>
    <row r="797" spans="1:31" s="283" customFormat="1" x14ac:dyDescent="0.2">
      <c r="A797" s="126">
        <v>9782408006600</v>
      </c>
      <c r="B797" s="127">
        <v>43</v>
      </c>
      <c r="C797" s="65" t="s">
        <v>917</v>
      </c>
      <c r="D797" s="65" t="s">
        <v>1038</v>
      </c>
      <c r="E797" s="65" t="s">
        <v>1128</v>
      </c>
      <c r="F797" s="86" t="s">
        <v>1405</v>
      </c>
      <c r="G797" s="65" t="s">
        <v>1406</v>
      </c>
      <c r="H797" s="67">
        <f>VLOOKUP(A797,'02.12.2025'!$A$1:$D$5148,3,FALSE)</f>
        <v>171</v>
      </c>
      <c r="I797" s="67"/>
      <c r="J797" s="67">
        <v>300</v>
      </c>
      <c r="K797" s="128"/>
      <c r="L797" s="128"/>
      <c r="M797" s="128">
        <v>43594</v>
      </c>
      <c r="N797" s="129"/>
      <c r="O797" s="130">
        <v>9782408006600</v>
      </c>
      <c r="P797" s="68" t="s">
        <v>1407</v>
      </c>
      <c r="Q797" s="68">
        <v>2600964</v>
      </c>
      <c r="R797" s="131">
        <v>8.9</v>
      </c>
      <c r="S797" s="131">
        <f t="shared" si="203"/>
        <v>8.4360189573459721</v>
      </c>
      <c r="T797" s="257">
        <v>5.5E-2</v>
      </c>
      <c r="U797" s="68"/>
      <c r="V797" s="131">
        <f t="shared" si="201"/>
        <v>0</v>
      </c>
      <c r="W797" s="131">
        <f t="shared" si="194"/>
        <v>0</v>
      </c>
      <c r="X797" s="131"/>
      <c r="Y797" s="131"/>
      <c r="Z797" s="131"/>
      <c r="AA797" s="203">
        <f t="shared" si="190"/>
        <v>0</v>
      </c>
      <c r="AB797" s="203">
        <f>IF($AA$1690&lt;85,AA797,AA797-(AA797*#REF!))</f>
        <v>0</v>
      </c>
      <c r="AC797" s="58">
        <f t="shared" si="195"/>
        <v>5.5E-2</v>
      </c>
      <c r="AD797" s="203">
        <f t="shared" si="196"/>
        <v>0</v>
      </c>
      <c r="AE797" s="203">
        <f t="shared" si="197"/>
        <v>0</v>
      </c>
    </row>
    <row r="798" spans="1:31" s="283" customFormat="1" x14ac:dyDescent="0.2">
      <c r="A798" s="126">
        <v>9782408015626</v>
      </c>
      <c r="B798" s="127">
        <v>43</v>
      </c>
      <c r="C798" s="65" t="s">
        <v>917</v>
      </c>
      <c r="D798" s="65" t="s">
        <v>1038</v>
      </c>
      <c r="E798" s="65" t="s">
        <v>1128</v>
      </c>
      <c r="F798" s="86" t="s">
        <v>1408</v>
      </c>
      <c r="G798" s="65" t="s">
        <v>1409</v>
      </c>
      <c r="H798" s="67">
        <f>VLOOKUP(A798,'02.12.2025'!$A$1:$D$5148,3,FALSE)</f>
        <v>118</v>
      </c>
      <c r="I798" s="67"/>
      <c r="J798" s="67">
        <v>300</v>
      </c>
      <c r="K798" s="128"/>
      <c r="L798" s="128"/>
      <c r="M798" s="128">
        <v>43747</v>
      </c>
      <c r="N798" s="129"/>
      <c r="O798" s="130">
        <v>9782408015626</v>
      </c>
      <c r="P798" s="68" t="s">
        <v>1410</v>
      </c>
      <c r="Q798" s="68">
        <v>6633131</v>
      </c>
      <c r="R798" s="131">
        <v>8.9</v>
      </c>
      <c r="S798" s="131">
        <f t="shared" si="203"/>
        <v>8.4360189573459721</v>
      </c>
      <c r="T798" s="257">
        <v>5.5E-2</v>
      </c>
      <c r="U798" s="68"/>
      <c r="V798" s="131">
        <f t="shared" si="201"/>
        <v>0</v>
      </c>
      <c r="W798" s="131">
        <f t="shared" si="194"/>
        <v>0</v>
      </c>
      <c r="X798" s="131"/>
      <c r="Y798" s="131"/>
      <c r="Z798" s="131"/>
      <c r="AA798" s="203">
        <f t="shared" si="190"/>
        <v>0</v>
      </c>
      <c r="AB798" s="203">
        <f>IF($AA$1690&lt;85,AA798,AA798-(AA798*#REF!))</f>
        <v>0</v>
      </c>
      <c r="AC798" s="58">
        <f t="shared" si="195"/>
        <v>5.5E-2</v>
      </c>
      <c r="AD798" s="203">
        <f t="shared" si="196"/>
        <v>0</v>
      </c>
      <c r="AE798" s="203">
        <f t="shared" si="197"/>
        <v>0</v>
      </c>
    </row>
    <row r="799" spans="1:31" s="283" customFormat="1" x14ac:dyDescent="0.2">
      <c r="A799" s="126">
        <v>9782408006594</v>
      </c>
      <c r="B799" s="127">
        <v>43</v>
      </c>
      <c r="C799" s="65" t="s">
        <v>917</v>
      </c>
      <c r="D799" s="65" t="s">
        <v>1038</v>
      </c>
      <c r="E799" s="65" t="s">
        <v>1128</v>
      </c>
      <c r="F799" s="86" t="s">
        <v>1405</v>
      </c>
      <c r="G799" s="65" t="s">
        <v>1411</v>
      </c>
      <c r="H799" s="67">
        <f>VLOOKUP(A799,'02.12.2025'!$A$1:$D$5148,3,FALSE)</f>
        <v>281</v>
      </c>
      <c r="I799" s="67"/>
      <c r="J799" s="67">
        <v>300</v>
      </c>
      <c r="K799" s="128"/>
      <c r="L799" s="128"/>
      <c r="M799" s="128">
        <v>43467</v>
      </c>
      <c r="N799" s="129"/>
      <c r="O799" s="130">
        <v>9782408006594</v>
      </c>
      <c r="P799" s="68" t="s">
        <v>1412</v>
      </c>
      <c r="Q799" s="68">
        <v>2600840</v>
      </c>
      <c r="R799" s="131">
        <v>8.9</v>
      </c>
      <c r="S799" s="131">
        <f t="shared" si="203"/>
        <v>8.4360189573459721</v>
      </c>
      <c r="T799" s="257">
        <v>5.5E-2</v>
      </c>
      <c r="U799" s="68"/>
      <c r="V799" s="131">
        <f t="shared" si="201"/>
        <v>0</v>
      </c>
      <c r="W799" s="131">
        <f t="shared" si="194"/>
        <v>0</v>
      </c>
      <c r="X799" s="131"/>
      <c r="Y799" s="131"/>
      <c r="Z799" s="131"/>
      <c r="AA799" s="203">
        <f t="shared" si="190"/>
        <v>0</v>
      </c>
      <c r="AB799" s="203">
        <f>IF($AA$1690&lt;85,AA799,AA799-(AA799*#REF!))</f>
        <v>0</v>
      </c>
      <c r="AC799" s="58">
        <f t="shared" si="195"/>
        <v>5.5E-2</v>
      </c>
      <c r="AD799" s="203">
        <f t="shared" si="196"/>
        <v>0</v>
      </c>
      <c r="AE799" s="203">
        <f t="shared" si="197"/>
        <v>0</v>
      </c>
    </row>
    <row r="800" spans="1:31" s="283" customFormat="1" x14ac:dyDescent="0.2">
      <c r="A800" s="126">
        <v>9782408018351</v>
      </c>
      <c r="B800" s="127">
        <v>43</v>
      </c>
      <c r="C800" s="65" t="s">
        <v>1329</v>
      </c>
      <c r="D800" s="65" t="s">
        <v>1038</v>
      </c>
      <c r="E800" s="65" t="s">
        <v>1413</v>
      </c>
      <c r="F800" s="86"/>
      <c r="G800" s="65" t="s">
        <v>3540</v>
      </c>
      <c r="H800" s="67">
        <f>VLOOKUP(A800,'02.12.2025'!$A$1:$D$5148,3,FALSE)</f>
        <v>441</v>
      </c>
      <c r="I800" s="67"/>
      <c r="J800" s="67">
        <v>200</v>
      </c>
      <c r="K800" s="128"/>
      <c r="L800" s="128"/>
      <c r="M800" s="128">
        <v>44258</v>
      </c>
      <c r="N800" s="129"/>
      <c r="O800" s="130">
        <v>9782408018351</v>
      </c>
      <c r="P800" s="68" t="s">
        <v>1414</v>
      </c>
      <c r="Q800" s="68">
        <v>2096189</v>
      </c>
      <c r="R800" s="131">
        <v>6.7</v>
      </c>
      <c r="S800" s="131">
        <f t="shared" si="203"/>
        <v>6.3507109004739339</v>
      </c>
      <c r="T800" s="257">
        <v>5.5E-2</v>
      </c>
      <c r="U800" s="68"/>
      <c r="V800" s="131">
        <f t="shared" si="201"/>
        <v>0</v>
      </c>
      <c r="W800" s="131">
        <f t="shared" si="194"/>
        <v>0</v>
      </c>
      <c r="X800" s="131"/>
      <c r="Y800" s="131"/>
      <c r="Z800" s="131"/>
      <c r="AA800" s="203">
        <f t="shared" si="190"/>
        <v>0</v>
      </c>
      <c r="AB800" s="203">
        <f>IF($AA$1690&lt;85,AA800,AA800-(AA800*#REF!))</f>
        <v>0</v>
      </c>
      <c r="AC800" s="58">
        <f t="shared" si="195"/>
        <v>5.5E-2</v>
      </c>
      <c r="AD800" s="203">
        <f t="shared" si="196"/>
        <v>0</v>
      </c>
      <c r="AE800" s="203">
        <f t="shared" si="197"/>
        <v>0</v>
      </c>
    </row>
    <row r="801" spans="1:31" s="283" customFormat="1" x14ac:dyDescent="0.2">
      <c r="A801" s="126">
        <v>9782408007843</v>
      </c>
      <c r="B801" s="127">
        <v>43</v>
      </c>
      <c r="C801" s="65" t="s">
        <v>1329</v>
      </c>
      <c r="D801" s="65" t="s">
        <v>1038</v>
      </c>
      <c r="E801" s="65" t="s">
        <v>1413</v>
      </c>
      <c r="F801" s="86"/>
      <c r="G801" s="65" t="s">
        <v>1415</v>
      </c>
      <c r="H801" s="67">
        <f>VLOOKUP(A801,'02.12.2025'!$A$1:$D$5148,3,FALSE)</f>
        <v>968</v>
      </c>
      <c r="I801" s="67"/>
      <c r="J801" s="67">
        <v>200</v>
      </c>
      <c r="K801" s="128">
        <v>45995</v>
      </c>
      <c r="L801" s="128"/>
      <c r="M801" s="128">
        <v>43383</v>
      </c>
      <c r="N801" s="129"/>
      <c r="O801" s="130">
        <v>9782408007843</v>
      </c>
      <c r="P801" s="68" t="s">
        <v>1416</v>
      </c>
      <c r="Q801" s="68">
        <v>4713299</v>
      </c>
      <c r="R801" s="131">
        <v>5.9</v>
      </c>
      <c r="S801" s="131">
        <f t="shared" si="203"/>
        <v>5.5924170616113749</v>
      </c>
      <c r="T801" s="257">
        <v>5.5E-2</v>
      </c>
      <c r="U801" s="68"/>
      <c r="V801" s="131">
        <f t="shared" si="201"/>
        <v>0</v>
      </c>
      <c r="W801" s="131">
        <f t="shared" si="194"/>
        <v>0</v>
      </c>
      <c r="X801" s="131"/>
      <c r="Y801" s="131"/>
      <c r="Z801" s="131"/>
      <c r="AA801" s="203">
        <f t="shared" si="190"/>
        <v>0</v>
      </c>
      <c r="AB801" s="203">
        <f>IF($AA$1690&lt;85,AA801,AA801-(AA801*#REF!))</f>
        <v>0</v>
      </c>
      <c r="AC801" s="58">
        <f t="shared" si="195"/>
        <v>5.5E-2</v>
      </c>
      <c r="AD801" s="203">
        <f t="shared" si="196"/>
        <v>0</v>
      </c>
      <c r="AE801" s="203">
        <f t="shared" si="197"/>
        <v>0</v>
      </c>
    </row>
    <row r="802" spans="1:31" s="283" customFormat="1" x14ac:dyDescent="0.2">
      <c r="A802" s="126">
        <v>9782745929334</v>
      </c>
      <c r="B802" s="127">
        <v>43</v>
      </c>
      <c r="C802" s="65" t="s">
        <v>1329</v>
      </c>
      <c r="D802" s="65" t="s">
        <v>1038</v>
      </c>
      <c r="E802" s="65" t="s">
        <v>1413</v>
      </c>
      <c r="F802" s="86"/>
      <c r="G802" s="65" t="s">
        <v>1417</v>
      </c>
      <c r="H802" s="67">
        <f>VLOOKUP(A802,'02.12.2025'!$A$1:$D$5148,3,FALSE)</f>
        <v>1029</v>
      </c>
      <c r="I802" s="67"/>
      <c r="J802" s="67">
        <v>200</v>
      </c>
      <c r="K802" s="128"/>
      <c r="L802" s="128"/>
      <c r="M802" s="128">
        <v>39238</v>
      </c>
      <c r="N802" s="129"/>
      <c r="O802" s="130">
        <v>9782745929334</v>
      </c>
      <c r="P802" s="68" t="s">
        <v>1418</v>
      </c>
      <c r="Q802" s="68">
        <v>3467453</v>
      </c>
      <c r="R802" s="131">
        <v>6.7</v>
      </c>
      <c r="S802" s="131">
        <f t="shared" si="203"/>
        <v>6.3507109004739339</v>
      </c>
      <c r="T802" s="257">
        <v>5.5E-2</v>
      </c>
      <c r="U802" s="68"/>
      <c r="V802" s="131">
        <f t="shared" si="201"/>
        <v>0</v>
      </c>
      <c r="W802" s="131">
        <f t="shared" si="194"/>
        <v>0</v>
      </c>
      <c r="X802" s="131"/>
      <c r="Y802" s="131"/>
      <c r="Z802" s="131"/>
      <c r="AA802" s="203">
        <f t="shared" si="190"/>
        <v>0</v>
      </c>
      <c r="AB802" s="203">
        <f>IF($AA$1690&lt;85,AA802,AA802-(AA802*#REF!))</f>
        <v>0</v>
      </c>
      <c r="AC802" s="58">
        <f t="shared" si="195"/>
        <v>5.5E-2</v>
      </c>
      <c r="AD802" s="203">
        <f t="shared" si="196"/>
        <v>0</v>
      </c>
      <c r="AE802" s="203">
        <f t="shared" si="197"/>
        <v>0</v>
      </c>
    </row>
    <row r="803" spans="1:31" s="283" customFormat="1" x14ac:dyDescent="0.2">
      <c r="A803" s="126">
        <v>9782408015688</v>
      </c>
      <c r="B803" s="127">
        <v>43</v>
      </c>
      <c r="C803" s="65" t="s">
        <v>1329</v>
      </c>
      <c r="D803" s="65" t="s">
        <v>1038</v>
      </c>
      <c r="E803" s="86" t="s">
        <v>1413</v>
      </c>
      <c r="F803" s="86"/>
      <c r="G803" s="65" t="s">
        <v>1419</v>
      </c>
      <c r="H803" s="67">
        <f>VLOOKUP(A803,'02.12.2025'!$A$1:$D$5148,3,FALSE)</f>
        <v>2360</v>
      </c>
      <c r="I803" s="67"/>
      <c r="J803" s="67">
        <v>200</v>
      </c>
      <c r="K803" s="128"/>
      <c r="L803" s="128"/>
      <c r="M803" s="128">
        <v>43754</v>
      </c>
      <c r="N803" s="129"/>
      <c r="O803" s="130">
        <v>9782408015688</v>
      </c>
      <c r="P803" s="68" t="s">
        <v>1420</v>
      </c>
      <c r="Q803" s="68">
        <v>6645322</v>
      </c>
      <c r="R803" s="131">
        <v>5.9</v>
      </c>
      <c r="S803" s="131">
        <f t="shared" si="203"/>
        <v>5.5924170616113749</v>
      </c>
      <c r="T803" s="257">
        <v>5.5E-2</v>
      </c>
      <c r="U803" s="68"/>
      <c r="V803" s="131">
        <f t="shared" si="201"/>
        <v>0</v>
      </c>
      <c r="W803" s="131">
        <f t="shared" si="194"/>
        <v>0</v>
      </c>
      <c r="X803" s="131"/>
      <c r="Y803" s="131"/>
      <c r="Z803" s="131"/>
      <c r="AA803" s="203">
        <f t="shared" si="190"/>
        <v>0</v>
      </c>
      <c r="AB803" s="203">
        <f>IF($AA$1690&lt;85,AA803,AA803-(AA803*#REF!))</f>
        <v>0</v>
      </c>
      <c r="AC803" s="58">
        <f t="shared" si="195"/>
        <v>5.5E-2</v>
      </c>
      <c r="AD803" s="203">
        <f t="shared" si="196"/>
        <v>0</v>
      </c>
      <c r="AE803" s="203">
        <f t="shared" si="197"/>
        <v>0</v>
      </c>
    </row>
    <row r="804" spans="1:31" s="283" customFormat="1" x14ac:dyDescent="0.2">
      <c r="A804" s="59">
        <v>9782408034276</v>
      </c>
      <c r="B804" s="60">
        <v>43</v>
      </c>
      <c r="C804" s="59" t="s">
        <v>1329</v>
      </c>
      <c r="D804" s="61" t="s">
        <v>1038</v>
      </c>
      <c r="E804" s="61" t="s">
        <v>1413</v>
      </c>
      <c r="F804" s="61"/>
      <c r="G804" s="61" t="s">
        <v>1427</v>
      </c>
      <c r="H804" s="67">
        <f>VLOOKUP(A804,'02.12.2025'!$A$1:$D$5148,3,FALSE)</f>
        <v>1476</v>
      </c>
      <c r="I804" s="62"/>
      <c r="J804" s="148">
        <v>300</v>
      </c>
      <c r="K804" s="63"/>
      <c r="L804" s="63"/>
      <c r="M804" s="63">
        <v>45210</v>
      </c>
      <c r="N804" s="63"/>
      <c r="O804" s="60">
        <v>9782408034276</v>
      </c>
      <c r="P804" s="62" t="s">
        <v>1428</v>
      </c>
      <c r="Q804" s="68">
        <v>8179872</v>
      </c>
      <c r="R804" s="64">
        <v>6.7</v>
      </c>
      <c r="S804" s="131">
        <f t="shared" si="203"/>
        <v>6.3507109004739339</v>
      </c>
      <c r="T804" s="257">
        <v>5.5E-2</v>
      </c>
      <c r="U804" s="61"/>
      <c r="V804" s="131">
        <f t="shared" si="201"/>
        <v>0</v>
      </c>
      <c r="W804" s="131">
        <f t="shared" si="194"/>
        <v>0</v>
      </c>
      <c r="X804" s="131"/>
      <c r="Y804" s="131"/>
      <c r="Z804" s="131"/>
      <c r="AA804" s="203">
        <f t="shared" ref="AA804" si="204">W804/(1+AC804)</f>
        <v>0</v>
      </c>
      <c r="AB804" s="203">
        <f>IF($AA$1690&lt;85,AA804,AA804-(AA804*#REF!))</f>
        <v>0</v>
      </c>
      <c r="AC804" s="58">
        <f t="shared" si="195"/>
        <v>5.5E-2</v>
      </c>
      <c r="AD804" s="203">
        <f t="shared" ref="AD804" si="205">+AB804*AC804</f>
        <v>0</v>
      </c>
      <c r="AE804" s="203">
        <f t="shared" ref="AE804" si="206">+AB804+AD804</f>
        <v>0</v>
      </c>
    </row>
    <row r="805" spans="1:31" s="283" customFormat="1" x14ac:dyDescent="0.2">
      <c r="A805" s="126">
        <v>9782745961327</v>
      </c>
      <c r="B805" s="127">
        <v>43</v>
      </c>
      <c r="C805" s="65" t="s">
        <v>1329</v>
      </c>
      <c r="D805" s="65" t="s">
        <v>1038</v>
      </c>
      <c r="E805" s="65" t="s">
        <v>1413</v>
      </c>
      <c r="F805" s="86"/>
      <c r="G805" s="65" t="s">
        <v>1421</v>
      </c>
      <c r="H805" s="67">
        <f>VLOOKUP(A805,'02.12.2025'!$A$1:$D$5148,3,FALSE)</f>
        <v>1258</v>
      </c>
      <c r="I805" s="67"/>
      <c r="J805" s="67">
        <v>200</v>
      </c>
      <c r="K805" s="128">
        <v>45995</v>
      </c>
      <c r="L805" s="128"/>
      <c r="M805" s="128">
        <v>42263</v>
      </c>
      <c r="N805" s="129"/>
      <c r="O805" s="130">
        <v>9782745961327</v>
      </c>
      <c r="P805" s="68" t="s">
        <v>1422</v>
      </c>
      <c r="Q805" s="68">
        <v>1153657</v>
      </c>
      <c r="R805" s="131">
        <v>6.7</v>
      </c>
      <c r="S805" s="131">
        <f t="shared" si="203"/>
        <v>6.3507109004739339</v>
      </c>
      <c r="T805" s="257">
        <v>5.5E-2</v>
      </c>
      <c r="U805" s="68"/>
      <c r="V805" s="131">
        <f t="shared" si="201"/>
        <v>0</v>
      </c>
      <c r="W805" s="131">
        <f t="shared" si="194"/>
        <v>0</v>
      </c>
      <c r="X805" s="131"/>
      <c r="Y805" s="131"/>
      <c r="Z805" s="131"/>
      <c r="AA805" s="203">
        <f t="shared" si="190"/>
        <v>0</v>
      </c>
      <c r="AB805" s="203">
        <f>IF($AA$1690&lt;85,AA805,AA805-(AA805*#REF!))</f>
        <v>0</v>
      </c>
      <c r="AC805" s="58">
        <f t="shared" si="195"/>
        <v>5.5E-2</v>
      </c>
      <c r="AD805" s="203">
        <f t="shared" si="196"/>
        <v>0</v>
      </c>
      <c r="AE805" s="203">
        <f t="shared" si="197"/>
        <v>0</v>
      </c>
    </row>
    <row r="806" spans="1:31" s="283" customFormat="1" x14ac:dyDescent="0.2">
      <c r="A806" s="126">
        <v>9782408027322</v>
      </c>
      <c r="B806" s="127">
        <v>44</v>
      </c>
      <c r="C806" s="65" t="s">
        <v>1329</v>
      </c>
      <c r="D806" s="65" t="s">
        <v>1038</v>
      </c>
      <c r="E806" s="65" t="s">
        <v>1413</v>
      </c>
      <c r="F806" s="86"/>
      <c r="G806" s="65" t="s">
        <v>1423</v>
      </c>
      <c r="H806" s="67">
        <f>VLOOKUP(A806,'02.12.2025'!$A$1:$D$5148,3,FALSE)</f>
        <v>862</v>
      </c>
      <c r="I806" s="67"/>
      <c r="J806" s="67">
        <v>200</v>
      </c>
      <c r="K806" s="128"/>
      <c r="L806" s="128"/>
      <c r="M806" s="128">
        <v>44482</v>
      </c>
      <c r="N806" s="129"/>
      <c r="O806" s="130">
        <v>9782408027322</v>
      </c>
      <c r="P806" s="68" t="s">
        <v>1424</v>
      </c>
      <c r="Q806" s="68">
        <v>1789165</v>
      </c>
      <c r="R806" s="131">
        <v>6.7</v>
      </c>
      <c r="S806" s="131">
        <f t="shared" si="203"/>
        <v>6.3507109004739339</v>
      </c>
      <c r="T806" s="257">
        <v>5.5E-2</v>
      </c>
      <c r="U806" s="68"/>
      <c r="V806" s="131">
        <f t="shared" si="201"/>
        <v>0</v>
      </c>
      <c r="W806" s="131">
        <f t="shared" si="194"/>
        <v>0</v>
      </c>
      <c r="X806" s="131"/>
      <c r="Y806" s="131"/>
      <c r="Z806" s="131"/>
      <c r="AA806" s="203">
        <f t="shared" si="190"/>
        <v>0</v>
      </c>
      <c r="AB806" s="203">
        <f>IF($AA$1690&lt;85,AA806,AA806-(AA806*#REF!))</f>
        <v>0</v>
      </c>
      <c r="AC806" s="58">
        <f t="shared" si="195"/>
        <v>5.5E-2</v>
      </c>
      <c r="AD806" s="203">
        <f t="shared" si="196"/>
        <v>0</v>
      </c>
      <c r="AE806" s="203">
        <f t="shared" si="197"/>
        <v>0</v>
      </c>
    </row>
    <row r="807" spans="1:31" s="283" customFormat="1" x14ac:dyDescent="0.2">
      <c r="A807" s="126">
        <v>9782408020811</v>
      </c>
      <c r="B807" s="127">
        <v>44</v>
      </c>
      <c r="C807" s="65" t="s">
        <v>1329</v>
      </c>
      <c r="D807" s="65" t="s">
        <v>1038</v>
      </c>
      <c r="E807" s="65" t="s">
        <v>1413</v>
      </c>
      <c r="F807" s="86"/>
      <c r="G807" s="65" t="s">
        <v>1425</v>
      </c>
      <c r="H807" s="67">
        <f>VLOOKUP(A807,'02.12.2025'!$A$1:$D$5148,3,FALSE)</f>
        <v>1399</v>
      </c>
      <c r="I807" s="67"/>
      <c r="J807" s="67">
        <v>200</v>
      </c>
      <c r="K807" s="128">
        <v>45995</v>
      </c>
      <c r="L807" s="128"/>
      <c r="M807" s="128">
        <v>44083</v>
      </c>
      <c r="N807" s="129"/>
      <c r="O807" s="130">
        <v>9782408020811</v>
      </c>
      <c r="P807" s="68" t="s">
        <v>1426</v>
      </c>
      <c r="Q807" s="68">
        <v>5469043</v>
      </c>
      <c r="R807" s="131">
        <v>6.9</v>
      </c>
      <c r="S807" s="131">
        <f t="shared" si="203"/>
        <v>6.5402843601895739</v>
      </c>
      <c r="T807" s="257">
        <v>5.5E-2</v>
      </c>
      <c r="U807" s="68"/>
      <c r="V807" s="131">
        <f t="shared" si="201"/>
        <v>0</v>
      </c>
      <c r="W807" s="131">
        <f t="shared" si="194"/>
        <v>0</v>
      </c>
      <c r="X807" s="131"/>
      <c r="Y807" s="131"/>
      <c r="Z807" s="131"/>
      <c r="AA807" s="203">
        <f t="shared" si="190"/>
        <v>0</v>
      </c>
      <c r="AB807" s="203">
        <f>IF($AA$1690&lt;85,AA807,AA807-(AA807*#REF!))</f>
        <v>0</v>
      </c>
      <c r="AC807" s="58">
        <f t="shared" si="195"/>
        <v>5.5E-2</v>
      </c>
      <c r="AD807" s="203">
        <f t="shared" si="196"/>
        <v>0</v>
      </c>
      <c r="AE807" s="203">
        <f t="shared" si="197"/>
        <v>0</v>
      </c>
    </row>
    <row r="808" spans="1:31" s="283" customFormat="1" x14ac:dyDescent="0.2">
      <c r="A808" s="126">
        <v>9782408035365</v>
      </c>
      <c r="B808" s="60">
        <v>44</v>
      </c>
      <c r="C808" s="65" t="s">
        <v>1329</v>
      </c>
      <c r="D808" s="65" t="s">
        <v>1038</v>
      </c>
      <c r="E808" s="86" t="s">
        <v>1413</v>
      </c>
      <c r="F808" s="86" t="s">
        <v>1434</v>
      </c>
      <c r="G808" s="65" t="s">
        <v>1435</v>
      </c>
      <c r="H808" s="67">
        <f>VLOOKUP(A808,'02.12.2025'!$A$1:$D$5148,3,FALSE)</f>
        <v>440</v>
      </c>
      <c r="I808" s="67"/>
      <c r="J808" s="67">
        <v>300</v>
      </c>
      <c r="K808" s="128"/>
      <c r="L808" s="128"/>
      <c r="M808" s="128">
        <v>44692</v>
      </c>
      <c r="N808" s="129"/>
      <c r="O808" s="130">
        <v>9782408035365</v>
      </c>
      <c r="P808" s="68" t="s">
        <v>1436</v>
      </c>
      <c r="Q808" s="68">
        <v>8942732</v>
      </c>
      <c r="R808" s="131">
        <v>5.9</v>
      </c>
      <c r="S808" s="131">
        <f t="shared" si="203"/>
        <v>5.5924170616113749</v>
      </c>
      <c r="T808" s="257">
        <v>5.5E-2</v>
      </c>
      <c r="U808" s="68"/>
      <c r="V808" s="131">
        <f t="shared" si="201"/>
        <v>0</v>
      </c>
      <c r="W808" s="131">
        <f t="shared" si="194"/>
        <v>0</v>
      </c>
      <c r="X808" s="131"/>
      <c r="Y808" s="131"/>
      <c r="Z808" s="131"/>
      <c r="AA808" s="203">
        <f t="shared" si="190"/>
        <v>0</v>
      </c>
      <c r="AB808" s="203">
        <f>IF($AA$1690&lt;85,AA808,AA808-(AA808*#REF!))</f>
        <v>0</v>
      </c>
      <c r="AC808" s="58">
        <f t="shared" si="195"/>
        <v>5.5E-2</v>
      </c>
      <c r="AD808" s="203">
        <f t="shared" si="196"/>
        <v>0</v>
      </c>
      <c r="AE808" s="203">
        <f t="shared" si="197"/>
        <v>0</v>
      </c>
    </row>
    <row r="809" spans="1:31" s="283" customFormat="1" x14ac:dyDescent="0.2">
      <c r="A809" s="126">
        <v>9782745990860</v>
      </c>
      <c r="B809" s="60">
        <v>44</v>
      </c>
      <c r="C809" s="65" t="s">
        <v>1329</v>
      </c>
      <c r="D809" s="65" t="s">
        <v>1038</v>
      </c>
      <c r="E809" s="65" t="s">
        <v>1413</v>
      </c>
      <c r="F809" s="86" t="s">
        <v>1434</v>
      </c>
      <c r="G809" s="65" t="s">
        <v>1437</v>
      </c>
      <c r="H809" s="67">
        <f>VLOOKUP(A809,'02.12.2025'!$A$1:$D$5148,3,FALSE)</f>
        <v>1654</v>
      </c>
      <c r="I809" s="67"/>
      <c r="J809" s="67">
        <v>200</v>
      </c>
      <c r="K809" s="128"/>
      <c r="L809" s="128"/>
      <c r="M809" s="128">
        <v>42865</v>
      </c>
      <c r="N809" s="129"/>
      <c r="O809" s="130">
        <v>9782745990860</v>
      </c>
      <c r="P809" s="68" t="s">
        <v>1438</v>
      </c>
      <c r="Q809" s="68">
        <v>3194395</v>
      </c>
      <c r="R809" s="131">
        <v>5.9</v>
      </c>
      <c r="S809" s="131">
        <f t="shared" si="203"/>
        <v>5.5924170616113749</v>
      </c>
      <c r="T809" s="257">
        <v>5.5E-2</v>
      </c>
      <c r="U809" s="68"/>
      <c r="V809" s="131">
        <f t="shared" si="201"/>
        <v>0</v>
      </c>
      <c r="W809" s="131">
        <f t="shared" si="194"/>
        <v>0</v>
      </c>
      <c r="X809" s="131"/>
      <c r="Y809" s="131"/>
      <c r="Z809" s="131"/>
      <c r="AA809" s="203">
        <f t="shared" si="190"/>
        <v>0</v>
      </c>
      <c r="AB809" s="203">
        <f>IF($AA$1690&lt;85,AA809,AA809-(AA809*#REF!))</f>
        <v>0</v>
      </c>
      <c r="AC809" s="58">
        <f t="shared" si="195"/>
        <v>5.5E-2</v>
      </c>
      <c r="AD809" s="203">
        <f t="shared" si="196"/>
        <v>0</v>
      </c>
      <c r="AE809" s="203">
        <f t="shared" si="197"/>
        <v>0</v>
      </c>
    </row>
    <row r="810" spans="1:31" s="283" customFormat="1" x14ac:dyDescent="0.2">
      <c r="A810" s="126">
        <v>9782745990853</v>
      </c>
      <c r="B810" s="60">
        <v>44</v>
      </c>
      <c r="C810" s="65" t="s">
        <v>1329</v>
      </c>
      <c r="D810" s="65" t="s">
        <v>1038</v>
      </c>
      <c r="E810" s="65" t="s">
        <v>1413</v>
      </c>
      <c r="F810" s="86" t="s">
        <v>1434</v>
      </c>
      <c r="G810" s="65" t="s">
        <v>1439</v>
      </c>
      <c r="H810" s="67">
        <f>VLOOKUP(A810,'02.12.2025'!$A$1:$D$5148,3,FALSE)</f>
        <v>386</v>
      </c>
      <c r="I810" s="67"/>
      <c r="J810" s="67">
        <v>300</v>
      </c>
      <c r="K810" s="128"/>
      <c r="L810" s="128"/>
      <c r="M810" s="128">
        <v>42865</v>
      </c>
      <c r="N810" s="129"/>
      <c r="O810" s="130">
        <v>9782745990853</v>
      </c>
      <c r="P810" s="68" t="s">
        <v>1440</v>
      </c>
      <c r="Q810" s="68">
        <v>3194518</v>
      </c>
      <c r="R810" s="131">
        <v>5.9</v>
      </c>
      <c r="S810" s="131">
        <f t="shared" si="203"/>
        <v>5.5924170616113749</v>
      </c>
      <c r="T810" s="257">
        <v>5.5E-2</v>
      </c>
      <c r="U810" s="68"/>
      <c r="V810" s="131">
        <f t="shared" si="201"/>
        <v>0</v>
      </c>
      <c r="W810" s="131">
        <f t="shared" si="194"/>
        <v>0</v>
      </c>
      <c r="X810" s="131"/>
      <c r="Y810" s="131"/>
      <c r="Z810" s="131"/>
      <c r="AA810" s="203">
        <f t="shared" si="190"/>
        <v>0</v>
      </c>
      <c r="AB810" s="203">
        <f>IF($AA$1690&lt;85,AA810,AA810-(AA810*#REF!))</f>
        <v>0</v>
      </c>
      <c r="AC810" s="58">
        <f t="shared" si="195"/>
        <v>5.5E-2</v>
      </c>
      <c r="AD810" s="203">
        <f t="shared" si="196"/>
        <v>0</v>
      </c>
      <c r="AE810" s="203">
        <f t="shared" si="197"/>
        <v>0</v>
      </c>
    </row>
    <row r="811" spans="1:31" s="283" customFormat="1" x14ac:dyDescent="0.2">
      <c r="A811" s="126">
        <v>9782408003739</v>
      </c>
      <c r="B811" s="60">
        <v>44</v>
      </c>
      <c r="C811" s="65" t="s">
        <v>1329</v>
      </c>
      <c r="D811" s="65" t="s">
        <v>1038</v>
      </c>
      <c r="E811" s="65" t="s">
        <v>1413</v>
      </c>
      <c r="F811" s="86" t="s">
        <v>1429</v>
      </c>
      <c r="G811" s="65" t="s">
        <v>1430</v>
      </c>
      <c r="H811" s="67">
        <f>VLOOKUP(A811,'02.12.2025'!$A$1:$D$5148,3,FALSE)</f>
        <v>19</v>
      </c>
      <c r="I811" s="67"/>
      <c r="J811" s="67">
        <v>300</v>
      </c>
      <c r="K811" s="128"/>
      <c r="L811" s="128"/>
      <c r="M811" s="128">
        <v>43530</v>
      </c>
      <c r="N811" s="129"/>
      <c r="O811" s="130">
        <v>9782408003739</v>
      </c>
      <c r="P811" s="68" t="s">
        <v>1431</v>
      </c>
      <c r="Q811" s="68">
        <v>5848570</v>
      </c>
      <c r="R811" s="131">
        <v>6.9</v>
      </c>
      <c r="S811" s="131">
        <f t="shared" si="203"/>
        <v>6.5402843601895739</v>
      </c>
      <c r="T811" s="257">
        <v>5.5E-2</v>
      </c>
      <c r="U811" s="68"/>
      <c r="V811" s="131">
        <f t="shared" si="201"/>
        <v>0</v>
      </c>
      <c r="W811" s="131">
        <f t="shared" si="194"/>
        <v>0</v>
      </c>
      <c r="X811" s="131"/>
      <c r="Y811" s="131"/>
      <c r="Z811" s="131"/>
      <c r="AA811" s="203">
        <f t="shared" ref="AA811:AA864" si="207">W811/(1+AC811)</f>
        <v>0</v>
      </c>
      <c r="AB811" s="203">
        <f>IF($AA$1690&lt;85,AA811,AA811-(AA811*#REF!))</f>
        <v>0</v>
      </c>
      <c r="AC811" s="58">
        <f t="shared" si="195"/>
        <v>5.5E-2</v>
      </c>
      <c r="AD811" s="203">
        <f t="shared" si="196"/>
        <v>0</v>
      </c>
      <c r="AE811" s="203">
        <f t="shared" si="197"/>
        <v>0</v>
      </c>
    </row>
    <row r="812" spans="1:31" s="283" customFormat="1" x14ac:dyDescent="0.2">
      <c r="A812" s="126">
        <v>9782408003722</v>
      </c>
      <c r="B812" s="60">
        <v>44</v>
      </c>
      <c r="C812" s="65" t="s">
        <v>1329</v>
      </c>
      <c r="D812" s="65" t="s">
        <v>1038</v>
      </c>
      <c r="E812" s="65" t="s">
        <v>1413</v>
      </c>
      <c r="F812" s="86" t="s">
        <v>1429</v>
      </c>
      <c r="G812" s="65" t="s">
        <v>1432</v>
      </c>
      <c r="H812" s="67">
        <f>VLOOKUP(A812,'02.12.2025'!$A$1:$D$5148,3,FALSE)</f>
        <v>30</v>
      </c>
      <c r="I812" s="67"/>
      <c r="J812" s="67">
        <v>300</v>
      </c>
      <c r="K812" s="128"/>
      <c r="L812" s="128"/>
      <c r="M812" s="128">
        <v>43362</v>
      </c>
      <c r="N812" s="129"/>
      <c r="O812" s="130">
        <v>9782408003722</v>
      </c>
      <c r="P812" s="68" t="s">
        <v>1433</v>
      </c>
      <c r="Q812" s="68">
        <v>5848447</v>
      </c>
      <c r="R812" s="131">
        <v>6.9</v>
      </c>
      <c r="S812" s="131">
        <f t="shared" si="203"/>
        <v>6.5402843601895739</v>
      </c>
      <c r="T812" s="257">
        <v>5.5E-2</v>
      </c>
      <c r="U812" s="68"/>
      <c r="V812" s="131">
        <f t="shared" si="201"/>
        <v>0</v>
      </c>
      <c r="W812" s="131">
        <f t="shared" si="194"/>
        <v>0</v>
      </c>
      <c r="X812" s="131"/>
      <c r="Y812" s="131"/>
      <c r="Z812" s="131"/>
      <c r="AA812" s="203">
        <f t="shared" si="207"/>
        <v>0</v>
      </c>
      <c r="AB812" s="203">
        <f>IF($AA$1690&lt;85,AA812,AA812-(AA812*#REF!))</f>
        <v>0</v>
      </c>
      <c r="AC812" s="58">
        <f t="shared" si="195"/>
        <v>5.5E-2</v>
      </c>
      <c r="AD812" s="203">
        <f t="shared" si="196"/>
        <v>0</v>
      </c>
      <c r="AE812" s="203">
        <f t="shared" si="197"/>
        <v>0</v>
      </c>
    </row>
    <row r="813" spans="1:31" s="287" customFormat="1" x14ac:dyDescent="0.2">
      <c r="A813" s="117">
        <v>9782408054694</v>
      </c>
      <c r="B813" s="118">
        <v>44</v>
      </c>
      <c r="C813" s="119" t="s">
        <v>1034</v>
      </c>
      <c r="D813" s="119" t="s">
        <v>1038</v>
      </c>
      <c r="E813" s="120" t="s">
        <v>1134</v>
      </c>
      <c r="F813" s="120" t="s">
        <v>1429</v>
      </c>
      <c r="G813" s="119" t="s">
        <v>3166</v>
      </c>
      <c r="H813" s="57">
        <f>VLOOKUP(A813,'02.12.2025'!$A$1:$D$5148,3,FALSE)</f>
        <v>2419</v>
      </c>
      <c r="I813" s="57"/>
      <c r="J813" s="57">
        <v>200</v>
      </c>
      <c r="K813" s="121"/>
      <c r="L813" s="121"/>
      <c r="M813" s="121">
        <v>45826</v>
      </c>
      <c r="N813" s="122" t="s">
        <v>28</v>
      </c>
      <c r="O813" s="125">
        <v>9782408054694</v>
      </c>
      <c r="P813" s="123" t="s">
        <v>3167</v>
      </c>
      <c r="Q813" s="123">
        <v>8115099</v>
      </c>
      <c r="R813" s="124">
        <v>12.9</v>
      </c>
      <c r="S813" s="124">
        <f t="shared" si="203"/>
        <v>12.227488151658768</v>
      </c>
      <c r="T813" s="253">
        <v>5.5E-2</v>
      </c>
      <c r="U813" s="123"/>
      <c r="V813" s="124">
        <f t="shared" si="201"/>
        <v>0</v>
      </c>
      <c r="W813" s="124">
        <f t="shared" si="194"/>
        <v>0</v>
      </c>
      <c r="X813" s="124"/>
      <c r="Y813" s="124"/>
      <c r="Z813" s="124"/>
      <c r="AA813" s="203">
        <f t="shared" si="207"/>
        <v>0</v>
      </c>
      <c r="AB813" s="203">
        <f>IF($AA$1690&lt;85,AA813,AA813-(AA813*#REF!))</f>
        <v>0</v>
      </c>
      <c r="AC813" s="58">
        <f t="shared" si="195"/>
        <v>5.5E-2</v>
      </c>
      <c r="AD813" s="203">
        <f t="shared" si="196"/>
        <v>0</v>
      </c>
      <c r="AE813" s="203">
        <f t="shared" si="197"/>
        <v>0</v>
      </c>
    </row>
    <row r="814" spans="1:31" s="287" customFormat="1" x14ac:dyDescent="0.2">
      <c r="A814" s="117">
        <v>9782408033712</v>
      </c>
      <c r="B814" s="118">
        <v>44</v>
      </c>
      <c r="C814" s="119" t="s">
        <v>1034</v>
      </c>
      <c r="D814" s="119" t="s">
        <v>1038</v>
      </c>
      <c r="E814" s="120" t="s">
        <v>1134</v>
      </c>
      <c r="F814" s="120"/>
      <c r="G814" s="119" t="s">
        <v>3036</v>
      </c>
      <c r="H814" s="57">
        <f>VLOOKUP(A814,'02.12.2025'!$A$1:$D$5148,3,FALSE)</f>
        <v>2716</v>
      </c>
      <c r="I814" s="57"/>
      <c r="J814" s="57">
        <v>200</v>
      </c>
      <c r="K814" s="121"/>
      <c r="L814" s="121"/>
      <c r="M814" s="121">
        <v>45700</v>
      </c>
      <c r="N814" s="122" t="s">
        <v>28</v>
      </c>
      <c r="O814" s="125">
        <v>9782408033712</v>
      </c>
      <c r="P814" s="123" t="s">
        <v>3037</v>
      </c>
      <c r="Q814" s="123">
        <v>7742447</v>
      </c>
      <c r="R814" s="124">
        <v>13.9</v>
      </c>
      <c r="S814" s="124">
        <f t="shared" si="203"/>
        <v>13.175355450236967</v>
      </c>
      <c r="T814" s="253">
        <v>5.5E-2</v>
      </c>
      <c r="U814" s="123"/>
      <c r="V814" s="124">
        <f t="shared" si="201"/>
        <v>0</v>
      </c>
      <c r="W814" s="124">
        <f t="shared" si="194"/>
        <v>0</v>
      </c>
      <c r="X814" s="124"/>
      <c r="Y814" s="124"/>
      <c r="Z814" s="124"/>
      <c r="AA814" s="203">
        <f t="shared" si="207"/>
        <v>0</v>
      </c>
      <c r="AB814" s="203">
        <f>IF($AA$1690&lt;85,AA814,AA814-(AA814*#REF!))</f>
        <v>0</v>
      </c>
      <c r="AC814" s="58">
        <f t="shared" si="195"/>
        <v>5.5E-2</v>
      </c>
      <c r="AD814" s="203">
        <f t="shared" si="196"/>
        <v>0</v>
      </c>
      <c r="AE814" s="203">
        <f t="shared" si="197"/>
        <v>0</v>
      </c>
    </row>
    <row r="815" spans="1:31" s="287" customFormat="1" x14ac:dyDescent="0.2">
      <c r="A815" s="117">
        <v>9782408054915</v>
      </c>
      <c r="B815" s="118">
        <v>44</v>
      </c>
      <c r="C815" s="119" t="s">
        <v>1034</v>
      </c>
      <c r="D815" s="119" t="s">
        <v>1038</v>
      </c>
      <c r="E815" s="120" t="s">
        <v>1134</v>
      </c>
      <c r="F815" s="120"/>
      <c r="G815" s="119" t="s">
        <v>3162</v>
      </c>
      <c r="H815" s="57">
        <f>VLOOKUP(A815,'02.12.2025'!$A$1:$D$5148,3,FALSE)</f>
        <v>2799</v>
      </c>
      <c r="I815" s="57"/>
      <c r="J815" s="57">
        <v>200</v>
      </c>
      <c r="K815" s="121"/>
      <c r="L815" s="121"/>
      <c r="M815" s="121">
        <v>45756</v>
      </c>
      <c r="N815" s="122" t="s">
        <v>28</v>
      </c>
      <c r="O815" s="125">
        <v>9782408054915</v>
      </c>
      <c r="P815" s="123" t="s">
        <v>3163</v>
      </c>
      <c r="Q815" s="123">
        <v>8913272</v>
      </c>
      <c r="R815" s="124">
        <v>14.9</v>
      </c>
      <c r="S815" s="124">
        <f t="shared" si="203"/>
        <v>14.123222748815166</v>
      </c>
      <c r="T815" s="253">
        <v>5.5E-2</v>
      </c>
      <c r="U815" s="123"/>
      <c r="V815" s="124">
        <f t="shared" si="201"/>
        <v>0</v>
      </c>
      <c r="W815" s="124">
        <f t="shared" si="194"/>
        <v>0</v>
      </c>
      <c r="X815" s="124"/>
      <c r="Y815" s="124"/>
      <c r="Z815" s="124"/>
      <c r="AA815" s="203">
        <f t="shared" si="207"/>
        <v>0</v>
      </c>
      <c r="AB815" s="203">
        <f>IF($AA$1690&lt;85,AA815,AA815-(AA815*#REF!))</f>
        <v>0</v>
      </c>
      <c r="AC815" s="58">
        <f t="shared" si="195"/>
        <v>5.5E-2</v>
      </c>
      <c r="AD815" s="203">
        <f t="shared" si="196"/>
        <v>0</v>
      </c>
      <c r="AE815" s="203">
        <f t="shared" si="197"/>
        <v>0</v>
      </c>
    </row>
    <row r="816" spans="1:31" s="287" customFormat="1" x14ac:dyDescent="0.2">
      <c r="A816" s="117">
        <v>9782408062972</v>
      </c>
      <c r="B816" s="118">
        <v>44</v>
      </c>
      <c r="C816" s="119" t="s">
        <v>1034</v>
      </c>
      <c r="D816" s="119" t="s">
        <v>1038</v>
      </c>
      <c r="E816" s="120" t="s">
        <v>1134</v>
      </c>
      <c r="F816" s="120"/>
      <c r="G816" s="119" t="s">
        <v>3513</v>
      </c>
      <c r="H816" s="57">
        <f>VLOOKUP(A816,'02.12.2025'!$A$1:$D$5148,3,FALSE)</f>
        <v>1236</v>
      </c>
      <c r="I816" s="57"/>
      <c r="J816" s="57">
        <v>200</v>
      </c>
      <c r="K816" s="121"/>
      <c r="L816" s="121"/>
      <c r="M816" s="121">
        <v>45952</v>
      </c>
      <c r="N816" s="122" t="s">
        <v>28</v>
      </c>
      <c r="O816" s="125">
        <v>9782408062972</v>
      </c>
      <c r="P816" s="123" t="s">
        <v>3514</v>
      </c>
      <c r="Q816" s="123">
        <v>2556591</v>
      </c>
      <c r="R816" s="124">
        <v>13.9</v>
      </c>
      <c r="S816" s="124">
        <f t="shared" si="203"/>
        <v>13.175355450236967</v>
      </c>
      <c r="T816" s="253">
        <v>5.5E-2</v>
      </c>
      <c r="U816" s="123"/>
      <c r="V816" s="124">
        <f t="shared" si="201"/>
        <v>0</v>
      </c>
      <c r="W816" s="124">
        <f t="shared" si="194"/>
        <v>0</v>
      </c>
      <c r="X816" s="124"/>
      <c r="Y816" s="124"/>
      <c r="Z816" s="124"/>
      <c r="AA816" s="203">
        <f t="shared" si="207"/>
        <v>0</v>
      </c>
      <c r="AB816" s="203">
        <f>IF($AA$1690&lt;85,AA816,AA816-(AA816*#REF!))</f>
        <v>0</v>
      </c>
      <c r="AC816" s="58">
        <f t="shared" si="195"/>
        <v>5.5E-2</v>
      </c>
      <c r="AD816" s="203">
        <f t="shared" si="196"/>
        <v>0</v>
      </c>
      <c r="AE816" s="203">
        <f t="shared" si="197"/>
        <v>0</v>
      </c>
    </row>
    <row r="817" spans="1:31" s="287" customFormat="1" x14ac:dyDescent="0.2">
      <c r="A817" s="117">
        <v>9782408048747</v>
      </c>
      <c r="B817" s="118">
        <v>44</v>
      </c>
      <c r="C817" s="119" t="s">
        <v>1034</v>
      </c>
      <c r="D817" s="119" t="s">
        <v>1038</v>
      </c>
      <c r="E817" s="120" t="s">
        <v>1134</v>
      </c>
      <c r="F817" s="120"/>
      <c r="G817" s="119" t="s">
        <v>3164</v>
      </c>
      <c r="H817" s="57">
        <f>VLOOKUP(A817,'02.12.2025'!$A$1:$D$5148,3,FALSE)</f>
        <v>1592</v>
      </c>
      <c r="I817" s="57"/>
      <c r="J817" s="57">
        <v>200</v>
      </c>
      <c r="K817" s="121"/>
      <c r="L817" s="121"/>
      <c r="M817" s="121">
        <v>45826</v>
      </c>
      <c r="N817" s="122" t="s">
        <v>28</v>
      </c>
      <c r="O817" s="125">
        <v>9782408048747</v>
      </c>
      <c r="P817" s="123" t="s">
        <v>3165</v>
      </c>
      <c r="Q817" s="123">
        <v>6874001</v>
      </c>
      <c r="R817" s="124">
        <v>13.9</v>
      </c>
      <c r="S817" s="124">
        <f t="shared" si="203"/>
        <v>13.175355450236967</v>
      </c>
      <c r="T817" s="253">
        <v>5.5E-2</v>
      </c>
      <c r="U817" s="123"/>
      <c r="V817" s="124">
        <f t="shared" si="201"/>
        <v>0</v>
      </c>
      <c r="W817" s="124">
        <f t="shared" si="194"/>
        <v>0</v>
      </c>
      <c r="X817" s="124"/>
      <c r="Y817" s="124"/>
      <c r="Z817" s="124"/>
      <c r="AA817" s="203">
        <f t="shared" si="207"/>
        <v>0</v>
      </c>
      <c r="AB817" s="203">
        <f>IF($AA$1690&lt;85,AA817,AA817-(AA817*#REF!))</f>
        <v>0</v>
      </c>
      <c r="AC817" s="58">
        <f t="shared" si="195"/>
        <v>5.5E-2</v>
      </c>
      <c r="AD817" s="203">
        <f t="shared" si="196"/>
        <v>0</v>
      </c>
      <c r="AE817" s="203">
        <f t="shared" si="197"/>
        <v>0</v>
      </c>
    </row>
    <row r="818" spans="1:31" s="287" customFormat="1" x14ac:dyDescent="0.2">
      <c r="A818" s="117">
        <v>9782408049058</v>
      </c>
      <c r="B818" s="118">
        <v>44</v>
      </c>
      <c r="C818" s="119" t="s">
        <v>1034</v>
      </c>
      <c r="D818" s="119" t="s">
        <v>1038</v>
      </c>
      <c r="E818" s="120" t="s">
        <v>1134</v>
      </c>
      <c r="F818" s="120"/>
      <c r="G818" s="119" t="s">
        <v>3272</v>
      </c>
      <c r="H818" s="57">
        <f>VLOOKUP(A818,'02.12.2025'!$A$1:$D$5148,3,FALSE)</f>
        <v>168</v>
      </c>
      <c r="I818" s="57"/>
      <c r="J818" s="57">
        <v>200</v>
      </c>
      <c r="K818" s="121">
        <v>46002</v>
      </c>
      <c r="L818" s="121"/>
      <c r="M818" s="121">
        <v>45700</v>
      </c>
      <c r="N818" s="122" t="s">
        <v>28</v>
      </c>
      <c r="O818" s="125">
        <v>9782408049058</v>
      </c>
      <c r="P818" s="123" t="s">
        <v>3038</v>
      </c>
      <c r="Q818" s="123">
        <v>7251177</v>
      </c>
      <c r="R818" s="124">
        <v>12.9</v>
      </c>
      <c r="S818" s="124">
        <f t="shared" si="203"/>
        <v>12.227488151658768</v>
      </c>
      <c r="T818" s="253">
        <v>5.5E-2</v>
      </c>
      <c r="U818" s="123"/>
      <c r="V818" s="124">
        <f t="shared" si="201"/>
        <v>0</v>
      </c>
      <c r="W818" s="124">
        <f t="shared" si="194"/>
        <v>0</v>
      </c>
      <c r="X818" s="124"/>
      <c r="Y818" s="124"/>
      <c r="Z818" s="124"/>
      <c r="AA818" s="203">
        <f t="shared" si="207"/>
        <v>0</v>
      </c>
      <c r="AB818" s="203">
        <f>IF($AA$1690&lt;85,AA818,AA818-(AA818*#REF!))</f>
        <v>0</v>
      </c>
      <c r="AC818" s="58">
        <f t="shared" si="195"/>
        <v>5.5E-2</v>
      </c>
      <c r="AD818" s="203">
        <f t="shared" si="196"/>
        <v>0</v>
      </c>
      <c r="AE818" s="203">
        <f t="shared" si="197"/>
        <v>0</v>
      </c>
    </row>
    <row r="819" spans="1:31" s="287" customFormat="1" x14ac:dyDescent="0.2">
      <c r="A819" s="117">
        <v>9782408058579</v>
      </c>
      <c r="B819" s="118">
        <v>44</v>
      </c>
      <c r="C819" s="119" t="s">
        <v>1034</v>
      </c>
      <c r="D819" s="119" t="s">
        <v>1038</v>
      </c>
      <c r="E819" s="120" t="s">
        <v>1134</v>
      </c>
      <c r="F819" s="120"/>
      <c r="G819" s="119" t="s">
        <v>3160</v>
      </c>
      <c r="H819" s="57">
        <f>VLOOKUP(A819,'02.12.2025'!$A$1:$D$5148,3,FALSE)</f>
        <v>3001</v>
      </c>
      <c r="I819" s="57"/>
      <c r="J819" s="57">
        <v>200</v>
      </c>
      <c r="K819" s="121"/>
      <c r="L819" s="121"/>
      <c r="M819" s="121">
        <v>45756</v>
      </c>
      <c r="N819" s="122" t="s">
        <v>28</v>
      </c>
      <c r="O819" s="125">
        <v>9782408058579</v>
      </c>
      <c r="P819" s="123" t="s">
        <v>3161</v>
      </c>
      <c r="Q819" s="123">
        <v>5310462</v>
      </c>
      <c r="R819" s="124">
        <v>8.5</v>
      </c>
      <c r="S819" s="124">
        <f t="shared" si="203"/>
        <v>8.0568720379146921</v>
      </c>
      <c r="T819" s="253">
        <v>5.5E-2</v>
      </c>
      <c r="U819" s="123"/>
      <c r="V819" s="124">
        <f t="shared" si="201"/>
        <v>0</v>
      </c>
      <c r="W819" s="124">
        <f t="shared" si="194"/>
        <v>0</v>
      </c>
      <c r="X819" s="124"/>
      <c r="Y819" s="124"/>
      <c r="Z819" s="124"/>
      <c r="AA819" s="203">
        <f t="shared" si="207"/>
        <v>0</v>
      </c>
      <c r="AB819" s="203">
        <f>IF($AA$1690&lt;85,AA819,AA819-(AA819*#REF!))</f>
        <v>0</v>
      </c>
      <c r="AC819" s="58">
        <f t="shared" si="195"/>
        <v>5.5E-2</v>
      </c>
      <c r="AD819" s="203">
        <f t="shared" si="196"/>
        <v>0</v>
      </c>
      <c r="AE819" s="203">
        <f t="shared" si="197"/>
        <v>0</v>
      </c>
    </row>
    <row r="820" spans="1:31" s="292" customFormat="1" x14ac:dyDescent="0.2">
      <c r="A820" s="96">
        <v>9782408060404</v>
      </c>
      <c r="B820" s="97">
        <v>45</v>
      </c>
      <c r="C820" s="98" t="s">
        <v>1034</v>
      </c>
      <c r="D820" s="98" t="s">
        <v>1038</v>
      </c>
      <c r="E820" s="99" t="s">
        <v>1441</v>
      </c>
      <c r="F820" s="99"/>
      <c r="G820" s="98" t="s">
        <v>3631</v>
      </c>
      <c r="H820" s="66">
        <f>VLOOKUP(A820,'02.12.2025'!$A$1:$D$5148,3,FALSE)</f>
        <v>0</v>
      </c>
      <c r="I820" s="66"/>
      <c r="J820" s="66">
        <v>100</v>
      </c>
      <c r="K820" s="100"/>
      <c r="L820" s="100">
        <v>46064</v>
      </c>
      <c r="M820" s="100"/>
      <c r="N820" s="101" t="s">
        <v>28</v>
      </c>
      <c r="O820" s="102">
        <v>9782408060404</v>
      </c>
      <c r="P820" s="95" t="s">
        <v>3632</v>
      </c>
      <c r="Q820" s="95">
        <v>7862274</v>
      </c>
      <c r="R820" s="94">
        <v>15.9</v>
      </c>
      <c r="S820" s="94">
        <f t="shared" si="203"/>
        <v>15.071090047393366</v>
      </c>
      <c r="T820" s="254">
        <v>5.5E-2</v>
      </c>
      <c r="U820" s="95"/>
      <c r="V820" s="94">
        <f t="shared" si="201"/>
        <v>0</v>
      </c>
      <c r="W820" s="94">
        <f t="shared" si="194"/>
        <v>0</v>
      </c>
      <c r="X820" s="94"/>
      <c r="Y820" s="94"/>
      <c r="Z820" s="94"/>
      <c r="AA820" s="203">
        <f t="shared" ref="AA820" si="208">W820/(1+AC820)</f>
        <v>0</v>
      </c>
      <c r="AB820" s="203">
        <f>IF($AA$1690&lt;85,AA820,AA820-(AA820*#REF!))</f>
        <v>0</v>
      </c>
      <c r="AC820" s="58">
        <f t="shared" si="195"/>
        <v>5.5E-2</v>
      </c>
      <c r="AD820" s="203">
        <f t="shared" ref="AD820" si="209">+AB820*AC820</f>
        <v>0</v>
      </c>
      <c r="AE820" s="203">
        <f t="shared" ref="AE820" si="210">+AB820+AD820</f>
        <v>0</v>
      </c>
    </row>
    <row r="821" spans="1:31" s="283" customFormat="1" x14ac:dyDescent="0.2">
      <c r="A821" s="71">
        <v>9782408038045</v>
      </c>
      <c r="B821" s="72">
        <v>45</v>
      </c>
      <c r="C821" s="297" t="s">
        <v>1034</v>
      </c>
      <c r="D821" s="73" t="s">
        <v>1038</v>
      </c>
      <c r="E821" s="73" t="s">
        <v>1441</v>
      </c>
      <c r="F821" s="73"/>
      <c r="G821" s="73" t="s">
        <v>1442</v>
      </c>
      <c r="H821" s="67">
        <f>VLOOKUP(A821,'02.12.2025'!$A$1:$D$5148,3,FALSE)</f>
        <v>601</v>
      </c>
      <c r="I821" s="74"/>
      <c r="J821" s="74">
        <v>300</v>
      </c>
      <c r="K821" s="75"/>
      <c r="L821" s="75"/>
      <c r="M821" s="75">
        <v>45056</v>
      </c>
      <c r="N821" s="75"/>
      <c r="O821" s="72">
        <v>9782408038045</v>
      </c>
      <c r="P821" s="74" t="s">
        <v>1443</v>
      </c>
      <c r="Q821" s="68">
        <v>2930381</v>
      </c>
      <c r="R821" s="70">
        <v>11.9</v>
      </c>
      <c r="S821" s="131">
        <f t="shared" si="203"/>
        <v>11.279620853080569</v>
      </c>
      <c r="T821" s="259">
        <v>5.5E-2</v>
      </c>
      <c r="U821" s="68"/>
      <c r="V821" s="131">
        <f t="shared" si="201"/>
        <v>0</v>
      </c>
      <c r="W821" s="131">
        <f t="shared" si="194"/>
        <v>0</v>
      </c>
      <c r="X821" s="131"/>
      <c r="Y821" s="131"/>
      <c r="Z821" s="131"/>
      <c r="AA821" s="203">
        <f t="shared" si="207"/>
        <v>0</v>
      </c>
      <c r="AB821" s="203">
        <f>IF($AA$1690&lt;85,AA821,AA821-(AA821*#REF!))</f>
        <v>0</v>
      </c>
      <c r="AC821" s="58">
        <f t="shared" si="195"/>
        <v>5.5E-2</v>
      </c>
      <c r="AD821" s="203">
        <f t="shared" si="196"/>
        <v>0</v>
      </c>
      <c r="AE821" s="203">
        <f t="shared" si="197"/>
        <v>0</v>
      </c>
    </row>
    <row r="822" spans="1:31" s="283" customFormat="1" x14ac:dyDescent="0.2">
      <c r="A822" s="59">
        <v>9782408048341</v>
      </c>
      <c r="B822" s="60">
        <v>45</v>
      </c>
      <c r="C822" s="154" t="s">
        <v>1034</v>
      </c>
      <c r="D822" s="61" t="s">
        <v>1038</v>
      </c>
      <c r="E822" s="61" t="s">
        <v>1441</v>
      </c>
      <c r="F822" s="61"/>
      <c r="G822" s="61" t="s">
        <v>1444</v>
      </c>
      <c r="H822" s="67">
        <f>VLOOKUP(A822,'02.12.2025'!$A$1:$D$5148,3,FALSE)</f>
        <v>2143</v>
      </c>
      <c r="I822" s="62"/>
      <c r="J822" s="62">
        <v>200</v>
      </c>
      <c r="K822" s="63"/>
      <c r="L822" s="63"/>
      <c r="M822" s="76">
        <v>45161</v>
      </c>
      <c r="N822" s="63"/>
      <c r="O822" s="60">
        <v>9782408048341</v>
      </c>
      <c r="P822" s="62" t="s">
        <v>1445</v>
      </c>
      <c r="Q822" s="68">
        <v>6503473</v>
      </c>
      <c r="R822" s="64">
        <v>20.9</v>
      </c>
      <c r="S822" s="131">
        <f t="shared" si="203"/>
        <v>19.810426540284361</v>
      </c>
      <c r="T822" s="258">
        <v>5.5E-2</v>
      </c>
      <c r="U822" s="68"/>
      <c r="V822" s="131">
        <f t="shared" si="201"/>
        <v>0</v>
      </c>
      <c r="W822" s="131">
        <f t="shared" si="194"/>
        <v>0</v>
      </c>
      <c r="X822" s="131"/>
      <c r="Y822" s="131"/>
      <c r="Z822" s="131"/>
      <c r="AA822" s="203">
        <f t="shared" si="207"/>
        <v>0</v>
      </c>
      <c r="AB822" s="203">
        <f>IF($AA$1690&lt;85,AA822,AA822-(AA822*#REF!))</f>
        <v>0</v>
      </c>
      <c r="AC822" s="58">
        <f t="shared" si="195"/>
        <v>5.5E-2</v>
      </c>
      <c r="AD822" s="203">
        <f t="shared" si="196"/>
        <v>0</v>
      </c>
      <c r="AE822" s="203">
        <f t="shared" si="197"/>
        <v>0</v>
      </c>
    </row>
    <row r="823" spans="1:31" s="283" customFormat="1" x14ac:dyDescent="0.2">
      <c r="A823" s="126">
        <v>9782408016340</v>
      </c>
      <c r="B823" s="127">
        <v>45</v>
      </c>
      <c r="C823" s="65" t="s">
        <v>1034</v>
      </c>
      <c r="D823" s="65" t="s">
        <v>1038</v>
      </c>
      <c r="E823" s="65" t="s">
        <v>1441</v>
      </c>
      <c r="F823" s="86"/>
      <c r="G823" s="65" t="s">
        <v>1446</v>
      </c>
      <c r="H823" s="67">
        <f>VLOOKUP(A823,'02.12.2025'!$A$1:$D$5148,3,FALSE)</f>
        <v>489</v>
      </c>
      <c r="I823" s="67"/>
      <c r="J823" s="67">
        <v>300</v>
      </c>
      <c r="K823" s="128"/>
      <c r="L823" s="128"/>
      <c r="M823" s="128">
        <v>44083</v>
      </c>
      <c r="N823" s="129"/>
      <c r="O823" s="130">
        <v>9782408016340</v>
      </c>
      <c r="P823" s="68" t="s">
        <v>1447</v>
      </c>
      <c r="Q823" s="68">
        <v>7759530</v>
      </c>
      <c r="R823" s="131">
        <v>12.9</v>
      </c>
      <c r="S823" s="131">
        <f t="shared" si="203"/>
        <v>12.227488151658768</v>
      </c>
      <c r="T823" s="257">
        <v>5.5E-2</v>
      </c>
      <c r="U823" s="68"/>
      <c r="V823" s="131">
        <f t="shared" si="201"/>
        <v>0</v>
      </c>
      <c r="W823" s="131">
        <f t="shared" si="194"/>
        <v>0</v>
      </c>
      <c r="X823" s="131"/>
      <c r="Y823" s="131"/>
      <c r="Z823" s="131"/>
      <c r="AA823" s="203">
        <f t="shared" si="207"/>
        <v>0</v>
      </c>
      <c r="AB823" s="203">
        <f>IF($AA$1690&lt;85,AA823,AA823-(AA823*#REF!))</f>
        <v>0</v>
      </c>
      <c r="AC823" s="58">
        <f t="shared" si="195"/>
        <v>5.5E-2</v>
      </c>
      <c r="AD823" s="203">
        <f t="shared" si="196"/>
        <v>0</v>
      </c>
      <c r="AE823" s="203">
        <f t="shared" si="197"/>
        <v>0</v>
      </c>
    </row>
    <row r="824" spans="1:31" s="288" customFormat="1" x14ac:dyDescent="0.2">
      <c r="A824" s="132">
        <v>9782408027315</v>
      </c>
      <c r="B824" s="133">
        <v>45</v>
      </c>
      <c r="C824" s="134" t="s">
        <v>1034</v>
      </c>
      <c r="D824" s="134" t="s">
        <v>1038</v>
      </c>
      <c r="E824" s="134" t="s">
        <v>1441</v>
      </c>
      <c r="F824" s="135"/>
      <c r="G824" s="134" t="s">
        <v>1448</v>
      </c>
      <c r="H824" s="136">
        <f>VLOOKUP(A824,'02.12.2025'!$A$1:$D$5148,3,FALSE)</f>
        <v>0</v>
      </c>
      <c r="I824" s="136" t="s">
        <v>191</v>
      </c>
      <c r="J824" s="136">
        <v>300</v>
      </c>
      <c r="K824" s="137"/>
      <c r="L824" s="137"/>
      <c r="M824" s="137">
        <v>44699</v>
      </c>
      <c r="N824" s="138"/>
      <c r="O824" s="139">
        <v>9782408027315</v>
      </c>
      <c r="P824" s="140" t="s">
        <v>1449</v>
      </c>
      <c r="Q824" s="140">
        <v>1789041</v>
      </c>
      <c r="R824" s="141">
        <v>12.9</v>
      </c>
      <c r="S824" s="141">
        <f t="shared" si="203"/>
        <v>12.227488151658768</v>
      </c>
      <c r="T824" s="260">
        <v>5.5E-2</v>
      </c>
      <c r="U824" s="140"/>
      <c r="V824" s="141">
        <f t="shared" si="201"/>
        <v>0</v>
      </c>
      <c r="W824" s="141">
        <f t="shared" si="194"/>
        <v>0</v>
      </c>
      <c r="X824" s="141"/>
      <c r="Y824" s="141"/>
      <c r="Z824" s="141"/>
      <c r="AA824" s="203">
        <f t="shared" si="207"/>
        <v>0</v>
      </c>
      <c r="AB824" s="203">
        <f>IF($AA$1690&lt;85,AA824,AA824-(AA824*#REF!))</f>
        <v>0</v>
      </c>
      <c r="AC824" s="58">
        <f t="shared" si="195"/>
        <v>5.5E-2</v>
      </c>
      <c r="AD824" s="203">
        <f t="shared" si="196"/>
        <v>0</v>
      </c>
      <c r="AE824" s="203">
        <f t="shared" si="197"/>
        <v>0</v>
      </c>
    </row>
    <row r="825" spans="1:31" s="283" customFormat="1" x14ac:dyDescent="0.2">
      <c r="A825" s="126">
        <v>9782408018337</v>
      </c>
      <c r="B825" s="127">
        <v>45</v>
      </c>
      <c r="C825" s="65" t="s">
        <v>1034</v>
      </c>
      <c r="D825" s="65" t="s">
        <v>1038</v>
      </c>
      <c r="E825" s="65" t="s">
        <v>1441</v>
      </c>
      <c r="F825" s="86"/>
      <c r="G825" s="65" t="s">
        <v>1450</v>
      </c>
      <c r="H825" s="67">
        <f>VLOOKUP(A825,'02.12.2025'!$A$1:$D$5148,3,FALSE)</f>
        <v>89</v>
      </c>
      <c r="I825" s="67"/>
      <c r="J825" s="67">
        <v>300</v>
      </c>
      <c r="K825" s="128"/>
      <c r="L825" s="128"/>
      <c r="M825" s="128">
        <v>44573</v>
      </c>
      <c r="N825" s="129"/>
      <c r="O825" s="130">
        <v>9782408018337</v>
      </c>
      <c r="P825" s="68" t="s">
        <v>1451</v>
      </c>
      <c r="Q825" s="68">
        <v>2095943</v>
      </c>
      <c r="R825" s="131">
        <v>12.9</v>
      </c>
      <c r="S825" s="131">
        <f t="shared" si="203"/>
        <v>12.227488151658768</v>
      </c>
      <c r="T825" s="257">
        <v>5.5E-2</v>
      </c>
      <c r="U825" s="68"/>
      <c r="V825" s="131">
        <f t="shared" si="201"/>
        <v>0</v>
      </c>
      <c r="W825" s="131">
        <f t="shared" si="194"/>
        <v>0</v>
      </c>
      <c r="X825" s="131"/>
      <c r="Y825" s="131"/>
      <c r="Z825" s="131"/>
      <c r="AA825" s="203">
        <f t="shared" si="207"/>
        <v>0</v>
      </c>
      <c r="AB825" s="203">
        <f>IF($AA$1690&lt;85,AA825,AA825-(AA825*#REF!))</f>
        <v>0</v>
      </c>
      <c r="AC825" s="58">
        <f t="shared" si="195"/>
        <v>5.5E-2</v>
      </c>
      <c r="AD825" s="203">
        <f t="shared" si="196"/>
        <v>0</v>
      </c>
      <c r="AE825" s="203">
        <f t="shared" si="197"/>
        <v>0</v>
      </c>
    </row>
    <row r="826" spans="1:31" s="283" customFormat="1" x14ac:dyDescent="0.2">
      <c r="A826" s="71">
        <v>9782408035990</v>
      </c>
      <c r="B826" s="72">
        <v>45</v>
      </c>
      <c r="C826" s="297" t="s">
        <v>1034</v>
      </c>
      <c r="D826" s="73" t="s">
        <v>1038</v>
      </c>
      <c r="E826" s="73" t="s">
        <v>1441</v>
      </c>
      <c r="F826" s="73"/>
      <c r="G826" s="73" t="s">
        <v>1452</v>
      </c>
      <c r="H826" s="67">
        <f>VLOOKUP(A826,'02.12.2025'!$A$1:$D$5148,3,FALSE)</f>
        <v>1816</v>
      </c>
      <c r="I826" s="74"/>
      <c r="J826" s="74">
        <v>300</v>
      </c>
      <c r="K826" s="75"/>
      <c r="L826" s="75"/>
      <c r="M826" s="75">
        <v>44972</v>
      </c>
      <c r="N826" s="75"/>
      <c r="O826" s="72">
        <v>9782408035990</v>
      </c>
      <c r="P826" s="74" t="s">
        <v>1453</v>
      </c>
      <c r="Q826" s="68">
        <v>2929643</v>
      </c>
      <c r="R826" s="70">
        <v>14.9</v>
      </c>
      <c r="S826" s="131">
        <f t="shared" si="203"/>
        <v>14.123222748815166</v>
      </c>
      <c r="T826" s="259">
        <v>5.5E-2</v>
      </c>
      <c r="U826" s="68"/>
      <c r="V826" s="131">
        <f t="shared" si="201"/>
        <v>0</v>
      </c>
      <c r="W826" s="131">
        <f t="shared" si="194"/>
        <v>0</v>
      </c>
      <c r="X826" s="131"/>
      <c r="Y826" s="131"/>
      <c r="Z826" s="131"/>
      <c r="AA826" s="203">
        <f t="shared" si="207"/>
        <v>0</v>
      </c>
      <c r="AB826" s="203">
        <f>IF($AA$1690&lt;85,AA826,AA826-(AA826*#REF!))</f>
        <v>0</v>
      </c>
      <c r="AC826" s="58">
        <f t="shared" si="195"/>
        <v>5.5E-2</v>
      </c>
      <c r="AD826" s="203">
        <f t="shared" si="196"/>
        <v>0</v>
      </c>
      <c r="AE826" s="203">
        <f t="shared" si="197"/>
        <v>0</v>
      </c>
    </row>
    <row r="827" spans="1:31" s="303" customFormat="1" x14ac:dyDescent="0.2">
      <c r="A827" s="302">
        <v>9782408041014</v>
      </c>
      <c r="B827" s="68">
        <v>45</v>
      </c>
      <c r="C827" s="302" t="s">
        <v>1034</v>
      </c>
      <c r="D827" s="193" t="s">
        <v>1038</v>
      </c>
      <c r="E827" s="193" t="s">
        <v>1441</v>
      </c>
      <c r="F827" s="193"/>
      <c r="G827" s="193" t="s">
        <v>1454</v>
      </c>
      <c r="H827" s="67">
        <f>VLOOKUP(A827,'02.12.2025'!$A$1:$D$5148,3,FALSE)</f>
        <v>1672</v>
      </c>
      <c r="I827" s="67"/>
      <c r="J827" s="67">
        <v>200</v>
      </c>
      <c r="K827" s="128">
        <v>45995</v>
      </c>
      <c r="L827" s="128"/>
      <c r="M827" s="128">
        <v>45336</v>
      </c>
      <c r="N827" s="128"/>
      <c r="O827" s="68">
        <v>9782408041014</v>
      </c>
      <c r="P827" s="67" t="s">
        <v>1455</v>
      </c>
      <c r="Q827" s="68">
        <v>5274679</v>
      </c>
      <c r="R827" s="131">
        <v>14.9</v>
      </c>
      <c r="S827" s="131">
        <f t="shared" si="203"/>
        <v>14.123222748815166</v>
      </c>
      <c r="T827" s="257">
        <v>5.5E-2</v>
      </c>
      <c r="U827" s="193"/>
      <c r="V827" s="131">
        <f t="shared" si="201"/>
        <v>0</v>
      </c>
      <c r="W827" s="131">
        <f t="shared" si="194"/>
        <v>0</v>
      </c>
      <c r="X827" s="131"/>
      <c r="Y827" s="131"/>
      <c r="Z827" s="131"/>
      <c r="AA827" s="203">
        <f t="shared" si="207"/>
        <v>0</v>
      </c>
      <c r="AB827" s="203">
        <f>IF($AA$1690&lt;85,AA827,AA827-(AA827*#REF!))</f>
        <v>0</v>
      </c>
      <c r="AC827" s="58">
        <f t="shared" si="195"/>
        <v>5.5E-2</v>
      </c>
      <c r="AD827" s="203">
        <f t="shared" si="196"/>
        <v>0</v>
      </c>
      <c r="AE827" s="203">
        <f t="shared" si="197"/>
        <v>0</v>
      </c>
    </row>
    <row r="828" spans="1:31" s="283" customFormat="1" x14ac:dyDescent="0.2">
      <c r="A828" s="126">
        <v>9782408029623</v>
      </c>
      <c r="B828" s="127">
        <v>45</v>
      </c>
      <c r="C828" s="65" t="s">
        <v>1034</v>
      </c>
      <c r="D828" s="65" t="s">
        <v>1038</v>
      </c>
      <c r="E828" s="65" t="s">
        <v>1441</v>
      </c>
      <c r="F828" s="86"/>
      <c r="G828" s="65" t="s">
        <v>1456</v>
      </c>
      <c r="H828" s="67">
        <f>VLOOKUP(A828,'02.12.2025'!$A$1:$D$5148,3,FALSE)</f>
        <v>450</v>
      </c>
      <c r="I828" s="67"/>
      <c r="J828" s="67">
        <v>300</v>
      </c>
      <c r="K828" s="128"/>
      <c r="L828" s="128"/>
      <c r="M828" s="128">
        <v>44468</v>
      </c>
      <c r="N828" s="129"/>
      <c r="O828" s="130">
        <v>9782408029623</v>
      </c>
      <c r="P828" s="68" t="s">
        <v>1457</v>
      </c>
      <c r="Q828" s="68">
        <v>3761043</v>
      </c>
      <c r="R828" s="131">
        <v>11.9</v>
      </c>
      <c r="S828" s="131">
        <f t="shared" si="203"/>
        <v>11.279620853080569</v>
      </c>
      <c r="T828" s="257">
        <v>5.5E-2</v>
      </c>
      <c r="U828" s="68"/>
      <c r="V828" s="131">
        <f t="shared" si="201"/>
        <v>0</v>
      </c>
      <c r="W828" s="131">
        <f t="shared" si="194"/>
        <v>0</v>
      </c>
      <c r="X828" s="131"/>
      <c r="Y828" s="131"/>
      <c r="Z828" s="131"/>
      <c r="AA828" s="203">
        <f t="shared" si="207"/>
        <v>0</v>
      </c>
      <c r="AB828" s="203">
        <f>IF($AA$1690&lt;85,AA828,AA828-(AA828*#REF!))</f>
        <v>0</v>
      </c>
      <c r="AC828" s="58">
        <f t="shared" si="195"/>
        <v>5.5E-2</v>
      </c>
      <c r="AD828" s="203">
        <f t="shared" si="196"/>
        <v>0</v>
      </c>
      <c r="AE828" s="203">
        <f t="shared" si="197"/>
        <v>0</v>
      </c>
    </row>
    <row r="829" spans="1:31" s="283" customFormat="1" x14ac:dyDescent="0.2">
      <c r="A829" s="71">
        <v>9782408028688</v>
      </c>
      <c r="B829" s="72">
        <v>45</v>
      </c>
      <c r="C829" s="71" t="s">
        <v>1034</v>
      </c>
      <c r="D829" s="73" t="s">
        <v>1038</v>
      </c>
      <c r="E829" s="73" t="s">
        <v>1441</v>
      </c>
      <c r="F829" s="73"/>
      <c r="G829" s="73" t="s">
        <v>1458</v>
      </c>
      <c r="H829" s="67">
        <f>VLOOKUP(A829,'02.12.2025'!$A$1:$D$5148,3,FALSE)</f>
        <v>1337</v>
      </c>
      <c r="I829" s="74"/>
      <c r="J829" s="67">
        <v>200</v>
      </c>
      <c r="K829" s="75"/>
      <c r="L829" s="75"/>
      <c r="M829" s="75">
        <v>45392</v>
      </c>
      <c r="N829" s="75"/>
      <c r="O829" s="72">
        <v>9782408028688</v>
      </c>
      <c r="P829" s="74" t="s">
        <v>1459</v>
      </c>
      <c r="Q829" s="68">
        <v>2932811</v>
      </c>
      <c r="R829" s="70">
        <v>13.9</v>
      </c>
      <c r="S829" s="131">
        <f t="shared" si="203"/>
        <v>13.175355450236967</v>
      </c>
      <c r="T829" s="257">
        <v>5.5E-2</v>
      </c>
      <c r="U829" s="73"/>
      <c r="V829" s="131">
        <f t="shared" si="201"/>
        <v>0</v>
      </c>
      <c r="W829" s="131">
        <f t="shared" si="194"/>
        <v>0</v>
      </c>
      <c r="X829" s="131"/>
      <c r="Y829" s="131"/>
      <c r="Z829" s="131"/>
      <c r="AA829" s="203">
        <f t="shared" si="207"/>
        <v>0</v>
      </c>
      <c r="AB829" s="203">
        <f>IF($AA$1690&lt;85,AA829,AA829-(AA829*#REF!))</f>
        <v>0</v>
      </c>
      <c r="AC829" s="58">
        <f t="shared" si="195"/>
        <v>5.5E-2</v>
      </c>
      <c r="AD829" s="203">
        <f t="shared" si="196"/>
        <v>0</v>
      </c>
      <c r="AE829" s="203">
        <f t="shared" si="197"/>
        <v>0</v>
      </c>
    </row>
    <row r="830" spans="1:31" s="283" customFormat="1" x14ac:dyDescent="0.2">
      <c r="A830" s="71">
        <v>9782408033156</v>
      </c>
      <c r="B830" s="72">
        <v>45</v>
      </c>
      <c r="C830" s="297" t="s">
        <v>1034</v>
      </c>
      <c r="D830" s="73" t="s">
        <v>1038</v>
      </c>
      <c r="E830" s="73" t="s">
        <v>1441</v>
      </c>
      <c r="F830" s="73"/>
      <c r="G830" s="73" t="s">
        <v>1460</v>
      </c>
      <c r="H830" s="67">
        <f>VLOOKUP(A830,'02.12.2025'!$A$1:$D$5148,3,FALSE)</f>
        <v>919</v>
      </c>
      <c r="I830" s="74"/>
      <c r="J830" s="74">
        <v>300</v>
      </c>
      <c r="K830" s="75"/>
      <c r="L830" s="75"/>
      <c r="M830" s="75">
        <v>44860</v>
      </c>
      <c r="N830" s="75"/>
      <c r="O830" s="72">
        <v>9782408033156</v>
      </c>
      <c r="P830" s="74" t="s">
        <v>1461</v>
      </c>
      <c r="Q830" s="68">
        <v>6939108</v>
      </c>
      <c r="R830" s="70">
        <v>10.9</v>
      </c>
      <c r="S830" s="131">
        <f t="shared" si="203"/>
        <v>10.33175355450237</v>
      </c>
      <c r="T830" s="259">
        <v>5.5E-2</v>
      </c>
      <c r="U830" s="68"/>
      <c r="V830" s="131">
        <f t="shared" si="201"/>
        <v>0</v>
      </c>
      <c r="W830" s="131">
        <f t="shared" si="194"/>
        <v>0</v>
      </c>
      <c r="X830" s="131"/>
      <c r="Y830" s="131"/>
      <c r="Z830" s="131"/>
      <c r="AA830" s="203">
        <f t="shared" si="207"/>
        <v>0</v>
      </c>
      <c r="AB830" s="203">
        <f>IF($AA$1690&lt;85,AA830,AA830-(AA830*#REF!))</f>
        <v>0</v>
      </c>
      <c r="AC830" s="58">
        <f t="shared" si="195"/>
        <v>5.5E-2</v>
      </c>
      <c r="AD830" s="203">
        <f t="shared" ref="AD830:AD886" si="211">+AB830*AC830</f>
        <v>0</v>
      </c>
      <c r="AE830" s="203">
        <f t="shared" ref="AE830:AE886" si="212">+AB830+AD830</f>
        <v>0</v>
      </c>
    </row>
    <row r="831" spans="1:31" s="283" customFormat="1" x14ac:dyDescent="0.2">
      <c r="A831" s="126">
        <v>9782408039684</v>
      </c>
      <c r="B831" s="127">
        <v>45</v>
      </c>
      <c r="C831" s="65" t="s">
        <v>1034</v>
      </c>
      <c r="D831" s="65" t="s">
        <v>1038</v>
      </c>
      <c r="E831" s="65" t="s">
        <v>1441</v>
      </c>
      <c r="F831" s="86"/>
      <c r="G831" s="65" t="s">
        <v>1463</v>
      </c>
      <c r="H831" s="67">
        <f>VLOOKUP(A831,'02.12.2025'!$A$1:$D$5148,3,FALSE)</f>
        <v>1352</v>
      </c>
      <c r="I831" s="67"/>
      <c r="J831" s="67">
        <v>200</v>
      </c>
      <c r="K831" s="128"/>
      <c r="L831" s="128"/>
      <c r="M831" s="128">
        <v>45350</v>
      </c>
      <c r="N831" s="129"/>
      <c r="O831" s="130">
        <v>9782408039684</v>
      </c>
      <c r="P831" s="68" t="s">
        <v>1464</v>
      </c>
      <c r="Q831" s="68">
        <v>4019825</v>
      </c>
      <c r="R831" s="131">
        <v>14.9</v>
      </c>
      <c r="S831" s="131">
        <f t="shared" si="203"/>
        <v>14.123222748815166</v>
      </c>
      <c r="T831" s="257">
        <v>5.5E-2</v>
      </c>
      <c r="U831" s="68"/>
      <c r="V831" s="131">
        <f t="shared" si="201"/>
        <v>0</v>
      </c>
      <c r="W831" s="131">
        <f t="shared" si="194"/>
        <v>0</v>
      </c>
      <c r="X831" s="131"/>
      <c r="Y831" s="131"/>
      <c r="Z831" s="131"/>
      <c r="AA831" s="203">
        <f t="shared" si="207"/>
        <v>0</v>
      </c>
      <c r="AB831" s="203">
        <f>IF($AA$1690&lt;85,AA831,AA831-(AA831*#REF!))</f>
        <v>0</v>
      </c>
      <c r="AC831" s="58">
        <f t="shared" si="195"/>
        <v>5.5E-2</v>
      </c>
      <c r="AD831" s="203">
        <f t="shared" si="211"/>
        <v>0</v>
      </c>
      <c r="AE831" s="203">
        <f t="shared" si="212"/>
        <v>0</v>
      </c>
    </row>
    <row r="832" spans="1:31" s="288" customFormat="1" x14ac:dyDescent="0.2">
      <c r="A832" s="132">
        <v>9782745984029</v>
      </c>
      <c r="B832" s="133">
        <v>45</v>
      </c>
      <c r="C832" s="134" t="s">
        <v>1034</v>
      </c>
      <c r="D832" s="134" t="s">
        <v>1038</v>
      </c>
      <c r="E832" s="135" t="s">
        <v>1441</v>
      </c>
      <c r="F832" s="135"/>
      <c r="G832" s="134" t="s">
        <v>1465</v>
      </c>
      <c r="H832" s="136">
        <f>VLOOKUP(A832,'02.12.2025'!$A$1:$D$5148,3,FALSE)</f>
        <v>0</v>
      </c>
      <c r="I832" s="136" t="s">
        <v>191</v>
      </c>
      <c r="J832" s="136">
        <v>800</v>
      </c>
      <c r="K832" s="137"/>
      <c r="L832" s="137"/>
      <c r="M832" s="137">
        <v>43026</v>
      </c>
      <c r="N832" s="138"/>
      <c r="O832" s="139">
        <v>9782745984029</v>
      </c>
      <c r="P832" s="140" t="s">
        <v>1466</v>
      </c>
      <c r="Q832" s="140">
        <v>4451200</v>
      </c>
      <c r="R832" s="141">
        <v>13.9</v>
      </c>
      <c r="S832" s="141">
        <f t="shared" si="203"/>
        <v>13.175355450236967</v>
      </c>
      <c r="T832" s="260">
        <v>5.5E-2</v>
      </c>
      <c r="U832" s="140"/>
      <c r="V832" s="141">
        <f t="shared" si="201"/>
        <v>0</v>
      </c>
      <c r="W832" s="141">
        <f t="shared" si="194"/>
        <v>0</v>
      </c>
      <c r="X832" s="141"/>
      <c r="Y832" s="141"/>
      <c r="Z832" s="141"/>
      <c r="AA832" s="203">
        <f t="shared" si="207"/>
        <v>0</v>
      </c>
      <c r="AB832" s="203">
        <f>IF($AA$1690&lt;85,AA832,AA832-(AA832*#REF!))</f>
        <v>0</v>
      </c>
      <c r="AC832" s="58">
        <f t="shared" si="195"/>
        <v>5.5E-2</v>
      </c>
      <c r="AD832" s="203">
        <f t="shared" si="211"/>
        <v>0</v>
      </c>
      <c r="AE832" s="203">
        <f t="shared" si="212"/>
        <v>0</v>
      </c>
    </row>
    <row r="833" spans="1:31" s="283" customFormat="1" x14ac:dyDescent="0.2">
      <c r="A833" s="59">
        <v>9782408042028</v>
      </c>
      <c r="B833" s="60">
        <v>45</v>
      </c>
      <c r="C833" s="59" t="s">
        <v>1034</v>
      </c>
      <c r="D833" s="61" t="s">
        <v>1038</v>
      </c>
      <c r="E833" s="61" t="s">
        <v>1441</v>
      </c>
      <c r="F833" s="61"/>
      <c r="G833" s="61" t="s">
        <v>1467</v>
      </c>
      <c r="H833" s="67">
        <f>VLOOKUP(A833,'02.12.2025'!$A$1:$D$5148,3,FALSE)</f>
        <v>1004</v>
      </c>
      <c r="I833" s="62"/>
      <c r="J833" s="148">
        <v>300</v>
      </c>
      <c r="K833" s="63"/>
      <c r="L833" s="63"/>
      <c r="M833" s="63">
        <v>45238</v>
      </c>
      <c r="N833" s="63"/>
      <c r="O833" s="60">
        <v>9782408042028</v>
      </c>
      <c r="P833" s="62" t="s">
        <v>1468</v>
      </c>
      <c r="Q833" s="68">
        <v>6194105</v>
      </c>
      <c r="R833" s="64">
        <v>13.9</v>
      </c>
      <c r="S833" s="131">
        <f t="shared" si="203"/>
        <v>13.175355450236967</v>
      </c>
      <c r="T833" s="257">
        <v>5.5E-2</v>
      </c>
      <c r="U833" s="61"/>
      <c r="V833" s="131">
        <f t="shared" si="201"/>
        <v>0</v>
      </c>
      <c r="W833" s="131">
        <f t="shared" si="194"/>
        <v>0</v>
      </c>
      <c r="X833" s="131"/>
      <c r="Y833" s="131"/>
      <c r="Z833" s="131"/>
      <c r="AA833" s="203">
        <f t="shared" si="207"/>
        <v>0</v>
      </c>
      <c r="AB833" s="203">
        <f>IF($AA$1690&lt;85,AA833,AA833-(AA833*#REF!))</f>
        <v>0</v>
      </c>
      <c r="AC833" s="58">
        <f t="shared" si="195"/>
        <v>5.5E-2</v>
      </c>
      <c r="AD833" s="203">
        <f t="shared" si="211"/>
        <v>0</v>
      </c>
      <c r="AE833" s="203">
        <f t="shared" si="212"/>
        <v>0</v>
      </c>
    </row>
    <row r="834" spans="1:31" s="283" customFormat="1" x14ac:dyDescent="0.2">
      <c r="A834" s="71">
        <v>9782408047108</v>
      </c>
      <c r="B834" s="72">
        <v>45</v>
      </c>
      <c r="C834" s="297" t="s">
        <v>1034</v>
      </c>
      <c r="D834" s="73" t="s">
        <v>1038</v>
      </c>
      <c r="E834" s="73" t="s">
        <v>1441</v>
      </c>
      <c r="F834" s="73" t="s">
        <v>1474</v>
      </c>
      <c r="G834" s="73" t="s">
        <v>1475</v>
      </c>
      <c r="H834" s="67">
        <f>VLOOKUP(A834,'02.12.2025'!$A$1:$D$5148,3,FALSE)</f>
        <v>1748</v>
      </c>
      <c r="I834" s="74"/>
      <c r="J834" s="74">
        <v>200</v>
      </c>
      <c r="K834" s="75"/>
      <c r="L834" s="75"/>
      <c r="M834" s="75">
        <v>45434</v>
      </c>
      <c r="N834" s="75"/>
      <c r="O834" s="72">
        <v>9782408047108</v>
      </c>
      <c r="P834" s="74" t="s">
        <v>1476</v>
      </c>
      <c r="Q834" s="68">
        <v>5134971</v>
      </c>
      <c r="R834" s="70">
        <v>13.9</v>
      </c>
      <c r="S834" s="131">
        <f t="shared" si="203"/>
        <v>13.175355450236967</v>
      </c>
      <c r="T834" s="259">
        <v>5.5E-2</v>
      </c>
      <c r="U834" s="68"/>
      <c r="V834" s="131">
        <f t="shared" si="201"/>
        <v>0</v>
      </c>
      <c r="W834" s="131">
        <f t="shared" ref="W834:W897" si="213">R834*U834</f>
        <v>0</v>
      </c>
      <c r="X834" s="131"/>
      <c r="Y834" s="131"/>
      <c r="Z834" s="131"/>
      <c r="AA834" s="147">
        <f t="shared" ref="AA834:AA835" si="214">W834/(1+AC834)</f>
        <v>0</v>
      </c>
      <c r="AB834" s="147">
        <f>IF($AA$1690&lt;85,AA834,AA834-(AA834*#REF!))</f>
        <v>0</v>
      </c>
      <c r="AC834" s="148">
        <f t="shared" ref="AC834:AC897" si="215">IF(T834=5.5%,0.055,IF(T834=20%,0.2,IF(T834=2.1%,0.021)))</f>
        <v>5.5E-2</v>
      </c>
      <c r="AD834" s="147">
        <f t="shared" ref="AD834:AD835" si="216">+AB834*AC834</f>
        <v>0</v>
      </c>
      <c r="AE834" s="147">
        <f t="shared" ref="AE834:AE835" si="217">+AB834+AD834</f>
        <v>0</v>
      </c>
    </row>
    <row r="835" spans="1:31" s="283" customFormat="1" x14ac:dyDescent="0.2">
      <c r="A835" s="126">
        <v>9782408006648</v>
      </c>
      <c r="B835" s="127">
        <v>45</v>
      </c>
      <c r="C835" s="65" t="s">
        <v>1034</v>
      </c>
      <c r="D835" s="65" t="s">
        <v>1038</v>
      </c>
      <c r="E835" s="65" t="s">
        <v>1441</v>
      </c>
      <c r="F835" s="86" t="s">
        <v>1477</v>
      </c>
      <c r="G835" s="65" t="s">
        <v>1478</v>
      </c>
      <c r="H835" s="67">
        <f>VLOOKUP(A835,'02.12.2025'!$A$1:$D$5148,3,FALSE)</f>
        <v>129</v>
      </c>
      <c r="I835" s="67"/>
      <c r="J835" s="67">
        <v>300</v>
      </c>
      <c r="K835" s="128"/>
      <c r="L835" s="128"/>
      <c r="M835" s="128">
        <v>43621</v>
      </c>
      <c r="N835" s="129"/>
      <c r="O835" s="130">
        <v>9782408006648</v>
      </c>
      <c r="P835" s="68" t="s">
        <v>1479</v>
      </c>
      <c r="Q835" s="68">
        <v>2657100</v>
      </c>
      <c r="R835" s="131">
        <v>12.9</v>
      </c>
      <c r="S835" s="131">
        <f t="shared" si="203"/>
        <v>12.227488151658768</v>
      </c>
      <c r="T835" s="257">
        <v>5.5E-2</v>
      </c>
      <c r="U835" s="68"/>
      <c r="V835" s="131">
        <f t="shared" si="201"/>
        <v>0</v>
      </c>
      <c r="W835" s="131">
        <f t="shared" si="213"/>
        <v>0</v>
      </c>
      <c r="X835" s="131"/>
      <c r="Y835" s="131"/>
      <c r="Z835" s="131"/>
      <c r="AA835" s="203">
        <f t="shared" si="214"/>
        <v>0</v>
      </c>
      <c r="AB835" s="203">
        <f>IF($AA$1690&lt;85,AA835,AA835-(AA835*#REF!))</f>
        <v>0</v>
      </c>
      <c r="AC835" s="58">
        <f t="shared" si="215"/>
        <v>5.5E-2</v>
      </c>
      <c r="AD835" s="203">
        <f t="shared" si="216"/>
        <v>0</v>
      </c>
      <c r="AE835" s="203">
        <f t="shared" si="217"/>
        <v>0</v>
      </c>
    </row>
    <row r="836" spans="1:31" s="283" customFormat="1" x14ac:dyDescent="0.2">
      <c r="A836" s="59">
        <v>9782408040369</v>
      </c>
      <c r="B836" s="60">
        <v>46</v>
      </c>
      <c r="C836" s="59" t="s">
        <v>1034</v>
      </c>
      <c r="D836" s="61" t="s">
        <v>1038</v>
      </c>
      <c r="E836" s="61" t="s">
        <v>1441</v>
      </c>
      <c r="F836" s="61" t="s">
        <v>1469</v>
      </c>
      <c r="G836" s="61" t="s">
        <v>1470</v>
      </c>
      <c r="H836" s="67">
        <f>VLOOKUP(A836,'02.12.2025'!$A$1:$D$5148,3,FALSE)</f>
        <v>1710</v>
      </c>
      <c r="I836" s="62"/>
      <c r="J836" s="148">
        <v>300</v>
      </c>
      <c r="K836" s="63"/>
      <c r="L836" s="63"/>
      <c r="M836" s="63">
        <v>45210</v>
      </c>
      <c r="N836" s="63"/>
      <c r="O836" s="60">
        <v>9782408040369</v>
      </c>
      <c r="P836" s="62" t="s">
        <v>1471</v>
      </c>
      <c r="Q836" s="68">
        <v>4806711</v>
      </c>
      <c r="R836" s="64">
        <v>14.9</v>
      </c>
      <c r="S836" s="131">
        <f t="shared" si="203"/>
        <v>14.123222748815166</v>
      </c>
      <c r="T836" s="257">
        <v>5.5E-2</v>
      </c>
      <c r="U836" s="61"/>
      <c r="V836" s="131">
        <f t="shared" si="201"/>
        <v>0</v>
      </c>
      <c r="W836" s="131">
        <f t="shared" si="213"/>
        <v>0</v>
      </c>
      <c r="X836" s="131"/>
      <c r="Y836" s="131"/>
      <c r="Z836" s="131"/>
      <c r="AA836" s="203">
        <f t="shared" si="207"/>
        <v>0</v>
      </c>
      <c r="AB836" s="203">
        <f>IF($AA$1690&lt;85,AA836,AA836-(AA836*#REF!))</f>
        <v>0</v>
      </c>
      <c r="AC836" s="58">
        <f t="shared" si="215"/>
        <v>5.5E-2</v>
      </c>
      <c r="AD836" s="203">
        <f t="shared" si="211"/>
        <v>0</v>
      </c>
      <c r="AE836" s="203">
        <f t="shared" si="212"/>
        <v>0</v>
      </c>
    </row>
    <row r="837" spans="1:31" s="283" customFormat="1" x14ac:dyDescent="0.2">
      <c r="A837" s="71">
        <v>9782408049201</v>
      </c>
      <c r="B837" s="72">
        <v>46</v>
      </c>
      <c r="C837" s="71" t="s">
        <v>1034</v>
      </c>
      <c r="D837" s="73" t="s">
        <v>1038</v>
      </c>
      <c r="E837" s="73" t="s">
        <v>1441</v>
      </c>
      <c r="F837" s="73" t="s">
        <v>1469</v>
      </c>
      <c r="G837" s="73" t="s">
        <v>1472</v>
      </c>
      <c r="H837" s="67">
        <f>VLOOKUP(A837,'02.12.2025'!$A$1:$D$5148,3,FALSE)</f>
        <v>1864</v>
      </c>
      <c r="I837" s="74"/>
      <c r="J837" s="67">
        <v>300</v>
      </c>
      <c r="K837" s="75"/>
      <c r="L837" s="75"/>
      <c r="M837" s="75">
        <v>45392</v>
      </c>
      <c r="N837" s="75"/>
      <c r="O837" s="72">
        <v>9782408049201</v>
      </c>
      <c r="P837" s="74" t="s">
        <v>1473</v>
      </c>
      <c r="Q837" s="68">
        <v>7776322</v>
      </c>
      <c r="R837" s="70">
        <v>14.9</v>
      </c>
      <c r="S837" s="131">
        <f t="shared" si="203"/>
        <v>14.123222748815166</v>
      </c>
      <c r="T837" s="257">
        <v>5.5E-2</v>
      </c>
      <c r="U837" s="73"/>
      <c r="V837" s="131">
        <f t="shared" si="201"/>
        <v>0</v>
      </c>
      <c r="W837" s="131">
        <f t="shared" si="213"/>
        <v>0</v>
      </c>
      <c r="X837" s="131"/>
      <c r="Y837" s="131"/>
      <c r="Z837" s="131"/>
      <c r="AA837" s="203">
        <f t="shared" si="207"/>
        <v>0</v>
      </c>
      <c r="AB837" s="203">
        <f>IF($AA$1690&lt;85,AA837,AA837-(AA837*#REF!))</f>
        <v>0</v>
      </c>
      <c r="AC837" s="58">
        <f t="shared" si="215"/>
        <v>5.5E-2</v>
      </c>
      <c r="AD837" s="203">
        <f t="shared" si="211"/>
        <v>0</v>
      </c>
      <c r="AE837" s="203">
        <f t="shared" si="212"/>
        <v>0</v>
      </c>
    </row>
    <row r="838" spans="1:31" s="287" customFormat="1" x14ac:dyDescent="0.2">
      <c r="A838" s="117">
        <v>9782408049218</v>
      </c>
      <c r="B838" s="43">
        <v>46</v>
      </c>
      <c r="C838" s="42" t="s">
        <v>1034</v>
      </c>
      <c r="D838" s="44" t="s">
        <v>1038</v>
      </c>
      <c r="E838" s="44" t="s">
        <v>1441</v>
      </c>
      <c r="F838" s="44" t="s">
        <v>1469</v>
      </c>
      <c r="G838" s="119" t="s">
        <v>3273</v>
      </c>
      <c r="H838" s="57">
        <f>VLOOKUP(A838,'02.12.2025'!$A$1:$D$5148,3,FALSE)</f>
        <v>1007</v>
      </c>
      <c r="I838" s="57"/>
      <c r="J838" s="57">
        <v>300</v>
      </c>
      <c r="K838" s="121"/>
      <c r="L838" s="121"/>
      <c r="M838" s="121">
        <v>45721</v>
      </c>
      <c r="N838" s="122" t="s">
        <v>28</v>
      </c>
      <c r="O838" s="125">
        <v>9782408049218</v>
      </c>
      <c r="P838" s="123" t="s">
        <v>3274</v>
      </c>
      <c r="Q838" s="123">
        <v>7776445</v>
      </c>
      <c r="R838" s="124">
        <v>14.9</v>
      </c>
      <c r="S838" s="124">
        <f t="shared" si="203"/>
        <v>14.123222748815166</v>
      </c>
      <c r="T838" s="253">
        <v>5.5E-2</v>
      </c>
      <c r="U838" s="123"/>
      <c r="V838" s="124">
        <f t="shared" si="201"/>
        <v>0</v>
      </c>
      <c r="W838" s="124">
        <f t="shared" si="213"/>
        <v>0</v>
      </c>
      <c r="X838" s="124"/>
      <c r="Y838" s="124"/>
      <c r="Z838" s="124"/>
      <c r="AA838" s="203">
        <f t="shared" si="207"/>
        <v>0</v>
      </c>
      <c r="AB838" s="203">
        <f>IF($AA$1690&lt;85,AA838,AA838-(AA838*#REF!))</f>
        <v>0</v>
      </c>
      <c r="AC838" s="58">
        <f t="shared" si="215"/>
        <v>5.5E-2</v>
      </c>
      <c r="AD838" s="203">
        <f t="shared" si="211"/>
        <v>0</v>
      </c>
      <c r="AE838" s="203">
        <f t="shared" si="212"/>
        <v>0</v>
      </c>
    </row>
    <row r="839" spans="1:31" s="283" customFormat="1" x14ac:dyDescent="0.2">
      <c r="A839" s="126">
        <v>9782745975300</v>
      </c>
      <c r="B839" s="127">
        <v>47</v>
      </c>
      <c r="C839" s="65" t="s">
        <v>1034</v>
      </c>
      <c r="D839" s="65" t="s">
        <v>1038</v>
      </c>
      <c r="E839" s="65" t="s">
        <v>1441</v>
      </c>
      <c r="F839" s="86" t="s">
        <v>1480</v>
      </c>
      <c r="G839" s="65" t="s">
        <v>1481</v>
      </c>
      <c r="H839" s="67">
        <f>VLOOKUP(A839,'02.12.2025'!$A$1:$D$5148,3,FALSE)</f>
        <v>127</v>
      </c>
      <c r="I839" s="67"/>
      <c r="J839" s="67">
        <v>300</v>
      </c>
      <c r="K839" s="128"/>
      <c r="L839" s="128"/>
      <c r="M839" s="128">
        <v>42291</v>
      </c>
      <c r="N839" s="129"/>
      <c r="O839" s="130">
        <v>9782745975300</v>
      </c>
      <c r="P839" s="68" t="s">
        <v>1482</v>
      </c>
      <c r="Q839" s="68">
        <v>2922314</v>
      </c>
      <c r="R839" s="131">
        <v>13.9</v>
      </c>
      <c r="S839" s="131">
        <f t="shared" si="203"/>
        <v>13.175355450236967</v>
      </c>
      <c r="T839" s="257">
        <v>5.5E-2</v>
      </c>
      <c r="U839" s="68"/>
      <c r="V839" s="131">
        <f t="shared" si="201"/>
        <v>0</v>
      </c>
      <c r="W839" s="131">
        <f t="shared" si="213"/>
        <v>0</v>
      </c>
      <c r="X839" s="131"/>
      <c r="Y839" s="131"/>
      <c r="Z839" s="131"/>
      <c r="AA839" s="203">
        <f t="shared" si="207"/>
        <v>0</v>
      </c>
      <c r="AB839" s="203">
        <f>IF($AA$1690&lt;85,AA839,AA839-(AA839*#REF!))</f>
        <v>0</v>
      </c>
      <c r="AC839" s="58">
        <f t="shared" si="215"/>
        <v>5.5E-2</v>
      </c>
      <c r="AD839" s="203">
        <f t="shared" si="211"/>
        <v>0</v>
      </c>
      <c r="AE839" s="203">
        <f t="shared" si="212"/>
        <v>0</v>
      </c>
    </row>
    <row r="840" spans="1:31" s="283" customFormat="1" x14ac:dyDescent="0.2">
      <c r="A840" s="126">
        <v>9782745977779</v>
      </c>
      <c r="B840" s="127">
        <v>47</v>
      </c>
      <c r="C840" s="65" t="s">
        <v>1034</v>
      </c>
      <c r="D840" s="65" t="s">
        <v>1038</v>
      </c>
      <c r="E840" s="65" t="s">
        <v>1441</v>
      </c>
      <c r="F840" s="86" t="s">
        <v>1480</v>
      </c>
      <c r="G840" s="65" t="s">
        <v>1483</v>
      </c>
      <c r="H840" s="67">
        <f>VLOOKUP(A840,'02.12.2025'!$A$1:$D$5148,3,FALSE)</f>
        <v>308</v>
      </c>
      <c r="I840" s="67"/>
      <c r="J840" s="67">
        <v>300</v>
      </c>
      <c r="K840" s="128"/>
      <c r="L840" s="128"/>
      <c r="M840" s="128">
        <v>42669</v>
      </c>
      <c r="N840" s="129"/>
      <c r="O840" s="130">
        <v>9782745977779</v>
      </c>
      <c r="P840" s="68" t="s">
        <v>1484</v>
      </c>
      <c r="Q840" s="68">
        <v>2254448</v>
      </c>
      <c r="R840" s="131">
        <v>13.9</v>
      </c>
      <c r="S840" s="131">
        <f t="shared" si="203"/>
        <v>13.175355450236967</v>
      </c>
      <c r="T840" s="257">
        <v>5.5E-2</v>
      </c>
      <c r="U840" s="68"/>
      <c r="V840" s="131">
        <f t="shared" ref="V840:V903" si="218">AA840</f>
        <v>0</v>
      </c>
      <c r="W840" s="131">
        <f t="shared" si="213"/>
        <v>0</v>
      </c>
      <c r="X840" s="131"/>
      <c r="Y840" s="131"/>
      <c r="Z840" s="131"/>
      <c r="AA840" s="203">
        <f t="shared" si="207"/>
        <v>0</v>
      </c>
      <c r="AB840" s="203">
        <f>IF($AA$1690&lt;85,AA840,AA840-(AA840*#REF!))</f>
        <v>0</v>
      </c>
      <c r="AC840" s="58">
        <f t="shared" si="215"/>
        <v>5.5E-2</v>
      </c>
      <c r="AD840" s="203">
        <f t="shared" si="211"/>
        <v>0</v>
      </c>
      <c r="AE840" s="203">
        <f t="shared" si="212"/>
        <v>0</v>
      </c>
    </row>
    <row r="841" spans="1:31" s="283" customFormat="1" x14ac:dyDescent="0.2">
      <c r="A841" s="59">
        <v>9782408052935</v>
      </c>
      <c r="B841" s="60">
        <v>46</v>
      </c>
      <c r="C841" s="65" t="s">
        <v>1034</v>
      </c>
      <c r="D841" s="65" t="s">
        <v>1038</v>
      </c>
      <c r="E841" s="65" t="s">
        <v>1441</v>
      </c>
      <c r="F841" s="86" t="s">
        <v>1485</v>
      </c>
      <c r="G841" s="61" t="s">
        <v>1486</v>
      </c>
      <c r="H841" s="67">
        <f>VLOOKUP(A841,'02.12.2025'!$A$1:$D$5148,3,FALSE)</f>
        <v>3135</v>
      </c>
      <c r="I841" s="62"/>
      <c r="J841" s="62">
        <v>200</v>
      </c>
      <c r="K841" s="63"/>
      <c r="L841" s="63"/>
      <c r="M841" s="63">
        <v>45414</v>
      </c>
      <c r="N841" s="63"/>
      <c r="O841" s="60">
        <v>9782408052935</v>
      </c>
      <c r="P841" s="62" t="s">
        <v>1487</v>
      </c>
      <c r="Q841" s="68">
        <v>5774150</v>
      </c>
      <c r="R841" s="64">
        <v>13.9</v>
      </c>
      <c r="S841" s="131">
        <f t="shared" si="203"/>
        <v>13.175355450236967</v>
      </c>
      <c r="T841" s="258">
        <v>5.5E-2</v>
      </c>
      <c r="U841" s="68"/>
      <c r="V841" s="131">
        <f t="shared" si="218"/>
        <v>0</v>
      </c>
      <c r="W841" s="131">
        <f t="shared" si="213"/>
        <v>0</v>
      </c>
      <c r="X841" s="131"/>
      <c r="Y841" s="131"/>
      <c r="Z841" s="131"/>
      <c r="AA841" s="147">
        <f t="shared" si="207"/>
        <v>0</v>
      </c>
      <c r="AB841" s="147">
        <f>IF($AA$1690&lt;85,AA841,AA841-(AA841*#REF!))</f>
        <v>0</v>
      </c>
      <c r="AC841" s="148">
        <f t="shared" si="215"/>
        <v>5.5E-2</v>
      </c>
      <c r="AD841" s="147">
        <f t="shared" si="211"/>
        <v>0</v>
      </c>
      <c r="AE841" s="147">
        <f t="shared" si="212"/>
        <v>0</v>
      </c>
    </row>
    <row r="842" spans="1:31" s="287" customFormat="1" x14ac:dyDescent="0.2">
      <c r="A842" s="117">
        <v>9782408055851</v>
      </c>
      <c r="B842" s="118">
        <v>46</v>
      </c>
      <c r="C842" s="119" t="s">
        <v>1034</v>
      </c>
      <c r="D842" s="119" t="s">
        <v>1038</v>
      </c>
      <c r="E842" s="119" t="s">
        <v>1441</v>
      </c>
      <c r="F842" s="120" t="s">
        <v>1485</v>
      </c>
      <c r="G842" s="119" t="s">
        <v>3189</v>
      </c>
      <c r="H842" s="57">
        <f>VLOOKUP(A842,'02.12.2025'!$A$1:$D$5148,3,FALSE)</f>
        <v>4503</v>
      </c>
      <c r="I842" s="57"/>
      <c r="J842" s="57">
        <v>200</v>
      </c>
      <c r="K842" s="121"/>
      <c r="L842" s="121"/>
      <c r="M842" s="121">
        <v>45784</v>
      </c>
      <c r="N842" s="122" t="s">
        <v>28</v>
      </c>
      <c r="O842" s="125">
        <v>9782408055851</v>
      </c>
      <c r="P842" s="123" t="s">
        <v>3190</v>
      </c>
      <c r="Q842" s="123">
        <v>1741954</v>
      </c>
      <c r="R842" s="124">
        <v>7.9</v>
      </c>
      <c r="S842" s="124">
        <f t="shared" si="203"/>
        <v>7.488151658767773</v>
      </c>
      <c r="T842" s="253">
        <v>5.5E-2</v>
      </c>
      <c r="U842" s="123"/>
      <c r="V842" s="124">
        <f t="shared" si="218"/>
        <v>0</v>
      </c>
      <c r="W842" s="124">
        <f t="shared" si="213"/>
        <v>0</v>
      </c>
      <c r="X842" s="124"/>
      <c r="Y842" s="124"/>
      <c r="Z842" s="124"/>
      <c r="AA842" s="203">
        <f t="shared" si="207"/>
        <v>0</v>
      </c>
      <c r="AB842" s="203">
        <f>IF($AA$1690&lt;85,AA842,AA842-(AA842*#REF!))</f>
        <v>0</v>
      </c>
      <c r="AC842" s="58">
        <f t="shared" si="215"/>
        <v>5.5E-2</v>
      </c>
      <c r="AD842" s="203">
        <f t="shared" si="211"/>
        <v>0</v>
      </c>
      <c r="AE842" s="203">
        <f t="shared" si="212"/>
        <v>0</v>
      </c>
    </row>
    <row r="843" spans="1:31" s="283" customFormat="1" x14ac:dyDescent="0.2">
      <c r="A843" s="126">
        <v>9782408053956</v>
      </c>
      <c r="B843" s="127">
        <v>46</v>
      </c>
      <c r="C843" s="65" t="s">
        <v>1034</v>
      </c>
      <c r="D843" s="65" t="s">
        <v>1038</v>
      </c>
      <c r="E843" s="65" t="s">
        <v>1441</v>
      </c>
      <c r="F843" s="86" t="s">
        <v>1485</v>
      </c>
      <c r="G843" s="65" t="s">
        <v>1488</v>
      </c>
      <c r="H843" s="67">
        <f>VLOOKUP(A843,'02.12.2025'!$A$1:$D$5148,3,FALSE)</f>
        <v>1757</v>
      </c>
      <c r="I843" s="67"/>
      <c r="J843" s="67">
        <v>200</v>
      </c>
      <c r="K843" s="128"/>
      <c r="L843" s="128"/>
      <c r="M843" s="128">
        <v>45417</v>
      </c>
      <c r="N843" s="129"/>
      <c r="O843" s="130">
        <v>9782408053956</v>
      </c>
      <c r="P843" s="68" t="s">
        <v>1489</v>
      </c>
      <c r="Q843" s="68">
        <v>7109530</v>
      </c>
      <c r="R843" s="131">
        <v>13.9</v>
      </c>
      <c r="S843" s="131">
        <f t="shared" si="203"/>
        <v>13.175355450236967</v>
      </c>
      <c r="T843" s="257">
        <v>5.5E-2</v>
      </c>
      <c r="U843" s="68"/>
      <c r="V843" s="131">
        <f t="shared" si="218"/>
        <v>0</v>
      </c>
      <c r="W843" s="131">
        <f t="shared" si="213"/>
        <v>0</v>
      </c>
      <c r="X843" s="131"/>
      <c r="Y843" s="131"/>
      <c r="Z843" s="131"/>
      <c r="AA843" s="203">
        <f t="shared" si="207"/>
        <v>0</v>
      </c>
      <c r="AB843" s="203">
        <f>IF($AA$1690&lt;85,AA843,AA843-(AA843*#REF!))</f>
        <v>0</v>
      </c>
      <c r="AC843" s="58">
        <f t="shared" si="215"/>
        <v>5.5E-2</v>
      </c>
      <c r="AD843" s="203">
        <f t="shared" si="211"/>
        <v>0</v>
      </c>
      <c r="AE843" s="203">
        <f t="shared" si="212"/>
        <v>0</v>
      </c>
    </row>
    <row r="844" spans="1:31" s="283" customFormat="1" x14ac:dyDescent="0.2">
      <c r="A844" s="126">
        <v>9782745998378</v>
      </c>
      <c r="B844" s="127">
        <v>46</v>
      </c>
      <c r="C844" s="65" t="s">
        <v>1034</v>
      </c>
      <c r="D844" s="65" t="s">
        <v>1038</v>
      </c>
      <c r="E844" s="65" t="s">
        <v>1441</v>
      </c>
      <c r="F844" s="86" t="s">
        <v>1485</v>
      </c>
      <c r="G844" s="65" t="s">
        <v>1490</v>
      </c>
      <c r="H844" s="67">
        <f>VLOOKUP(A844,'02.12.2025'!$A$1:$D$5148,3,FALSE)</f>
        <v>1420</v>
      </c>
      <c r="I844" s="67"/>
      <c r="J844" s="67">
        <v>300</v>
      </c>
      <c r="K844" s="128"/>
      <c r="L844" s="128"/>
      <c r="M844" s="128">
        <v>43355</v>
      </c>
      <c r="N844" s="129"/>
      <c r="O844" s="130">
        <v>9782745998378</v>
      </c>
      <c r="P844" s="68" t="s">
        <v>1491</v>
      </c>
      <c r="Q844" s="68">
        <v>6887136</v>
      </c>
      <c r="R844" s="131">
        <v>7.9</v>
      </c>
      <c r="S844" s="131">
        <f t="shared" si="203"/>
        <v>7.488151658767773</v>
      </c>
      <c r="T844" s="257">
        <v>5.5E-2</v>
      </c>
      <c r="U844" s="68"/>
      <c r="V844" s="131">
        <f t="shared" si="218"/>
        <v>0</v>
      </c>
      <c r="W844" s="131">
        <f t="shared" si="213"/>
        <v>0</v>
      </c>
      <c r="X844" s="131"/>
      <c r="Y844" s="131"/>
      <c r="Z844" s="131"/>
      <c r="AA844" s="203">
        <f t="shared" si="207"/>
        <v>0</v>
      </c>
      <c r="AB844" s="203">
        <f>IF($AA$1690&lt;85,AA844,AA844-(AA844*#REF!))</f>
        <v>0</v>
      </c>
      <c r="AC844" s="58">
        <f t="shared" si="215"/>
        <v>5.5E-2</v>
      </c>
      <c r="AD844" s="203">
        <f t="shared" si="211"/>
        <v>0</v>
      </c>
      <c r="AE844" s="203">
        <f t="shared" si="212"/>
        <v>0</v>
      </c>
    </row>
    <row r="845" spans="1:31" s="287" customFormat="1" x14ac:dyDescent="0.2">
      <c r="A845" s="117">
        <v>9782408055844</v>
      </c>
      <c r="B845" s="118">
        <v>46</v>
      </c>
      <c r="C845" s="119" t="s">
        <v>1034</v>
      </c>
      <c r="D845" s="119" t="s">
        <v>1038</v>
      </c>
      <c r="E845" s="119" t="s">
        <v>1441</v>
      </c>
      <c r="F845" s="120" t="s">
        <v>1485</v>
      </c>
      <c r="G845" s="119" t="s">
        <v>3191</v>
      </c>
      <c r="H845" s="57">
        <f>VLOOKUP(A845,'02.12.2025'!$A$1:$D$5148,3,FALSE)</f>
        <v>1710</v>
      </c>
      <c r="I845" s="57"/>
      <c r="J845" s="57">
        <v>200</v>
      </c>
      <c r="K845" s="121"/>
      <c r="L845" s="121"/>
      <c r="M845" s="121">
        <v>45784</v>
      </c>
      <c r="N845" s="122" t="s">
        <v>28</v>
      </c>
      <c r="O845" s="125">
        <v>9782408055844</v>
      </c>
      <c r="P845" s="123" t="s">
        <v>3192</v>
      </c>
      <c r="Q845" s="123">
        <v>1741831</v>
      </c>
      <c r="R845" s="124">
        <v>7.9</v>
      </c>
      <c r="S845" s="124">
        <f t="shared" si="203"/>
        <v>7.488151658767773</v>
      </c>
      <c r="T845" s="253">
        <v>5.5E-2</v>
      </c>
      <c r="U845" s="123"/>
      <c r="V845" s="124">
        <f t="shared" si="218"/>
        <v>0</v>
      </c>
      <c r="W845" s="124">
        <f t="shared" si="213"/>
        <v>0</v>
      </c>
      <c r="X845" s="124"/>
      <c r="Y845" s="124"/>
      <c r="Z845" s="124"/>
      <c r="AA845" s="203">
        <f t="shared" si="207"/>
        <v>0</v>
      </c>
      <c r="AB845" s="203">
        <f>IF($AA$1690&lt;85,AA845,AA845-(AA845*#REF!))</f>
        <v>0</v>
      </c>
      <c r="AC845" s="58">
        <f t="shared" si="215"/>
        <v>5.5E-2</v>
      </c>
      <c r="AD845" s="203">
        <f t="shared" si="211"/>
        <v>0</v>
      </c>
      <c r="AE845" s="203">
        <f t="shared" si="212"/>
        <v>0</v>
      </c>
    </row>
    <row r="846" spans="1:31" s="283" customFormat="1" x14ac:dyDescent="0.2">
      <c r="A846" s="126">
        <v>9782408053949</v>
      </c>
      <c r="B846" s="127">
        <v>46</v>
      </c>
      <c r="C846" s="65" t="s">
        <v>1034</v>
      </c>
      <c r="D846" s="65" t="s">
        <v>1038</v>
      </c>
      <c r="E846" s="86" t="s">
        <v>1441</v>
      </c>
      <c r="F846" s="86" t="s">
        <v>1485</v>
      </c>
      <c r="G846" s="65" t="s">
        <v>1492</v>
      </c>
      <c r="H846" s="67">
        <f>VLOOKUP(A846,'02.12.2025'!$A$1:$D$5148,3,FALSE)</f>
        <v>813</v>
      </c>
      <c r="I846" s="67"/>
      <c r="J846" s="67">
        <v>200</v>
      </c>
      <c r="K846" s="128"/>
      <c r="L846" s="128"/>
      <c r="M846" s="128">
        <v>45417</v>
      </c>
      <c r="N846" s="129"/>
      <c r="O846" s="130">
        <v>9782408053949</v>
      </c>
      <c r="P846" s="68" t="s">
        <v>1493</v>
      </c>
      <c r="Q846" s="68">
        <v>7109407</v>
      </c>
      <c r="R846" s="131">
        <v>13.9</v>
      </c>
      <c r="S846" s="131">
        <f t="shared" si="203"/>
        <v>13.175355450236967</v>
      </c>
      <c r="T846" s="257">
        <v>5.5E-2</v>
      </c>
      <c r="U846" s="68"/>
      <c r="V846" s="131">
        <f t="shared" si="218"/>
        <v>0</v>
      </c>
      <c r="W846" s="131">
        <f t="shared" si="213"/>
        <v>0</v>
      </c>
      <c r="X846" s="131"/>
      <c r="Y846" s="131"/>
      <c r="Z846" s="131"/>
      <c r="AA846" s="203">
        <f t="shared" si="207"/>
        <v>0</v>
      </c>
      <c r="AB846" s="203">
        <f>IF($AA$1690&lt;85,AA846,AA846-(AA846*#REF!))</f>
        <v>0</v>
      </c>
      <c r="AC846" s="58">
        <f t="shared" si="215"/>
        <v>5.5E-2</v>
      </c>
      <c r="AD846" s="203">
        <f t="shared" si="211"/>
        <v>0</v>
      </c>
      <c r="AE846" s="203">
        <f t="shared" si="212"/>
        <v>0</v>
      </c>
    </row>
    <row r="847" spans="1:31" s="283" customFormat="1" x14ac:dyDescent="0.2">
      <c r="A847" s="126">
        <v>9782745998392</v>
      </c>
      <c r="B847" s="127">
        <v>46</v>
      </c>
      <c r="C847" s="65" t="s">
        <v>1034</v>
      </c>
      <c r="D847" s="65" t="s">
        <v>1038</v>
      </c>
      <c r="E847" s="65" t="s">
        <v>1441</v>
      </c>
      <c r="F847" s="86" t="s">
        <v>1485</v>
      </c>
      <c r="G847" s="65" t="s">
        <v>1494</v>
      </c>
      <c r="H847" s="67">
        <f>VLOOKUP(A847,'02.12.2025'!$A$1:$D$5148,3,FALSE)</f>
        <v>450</v>
      </c>
      <c r="I847" s="67"/>
      <c r="J847" s="67">
        <v>300</v>
      </c>
      <c r="K847" s="128"/>
      <c r="L847" s="128"/>
      <c r="M847" s="128">
        <v>43628</v>
      </c>
      <c r="N847" s="129"/>
      <c r="O847" s="130">
        <v>9782745998392</v>
      </c>
      <c r="P847" s="68" t="s">
        <v>1495</v>
      </c>
      <c r="Q847" s="68">
        <v>7334699</v>
      </c>
      <c r="R847" s="131">
        <v>7.9</v>
      </c>
      <c r="S847" s="131">
        <f t="shared" si="203"/>
        <v>7.488151658767773</v>
      </c>
      <c r="T847" s="257">
        <v>5.5E-2</v>
      </c>
      <c r="U847" s="68"/>
      <c r="V847" s="131">
        <f t="shared" si="218"/>
        <v>0</v>
      </c>
      <c r="W847" s="131">
        <f t="shared" si="213"/>
        <v>0</v>
      </c>
      <c r="X847" s="131"/>
      <c r="Y847" s="131"/>
      <c r="Z847" s="131"/>
      <c r="AA847" s="203">
        <f t="shared" si="207"/>
        <v>0</v>
      </c>
      <c r="AB847" s="203">
        <f>IF($AA$1690&lt;85,AA847,AA847-(AA847*#REF!))</f>
        <v>0</v>
      </c>
      <c r="AC847" s="58">
        <f t="shared" si="215"/>
        <v>5.5E-2</v>
      </c>
      <c r="AD847" s="203">
        <f t="shared" si="211"/>
        <v>0</v>
      </c>
      <c r="AE847" s="203">
        <f t="shared" si="212"/>
        <v>0</v>
      </c>
    </row>
    <row r="848" spans="1:31" s="287" customFormat="1" x14ac:dyDescent="0.2">
      <c r="A848" s="117">
        <v>9782408055868</v>
      </c>
      <c r="B848" s="118">
        <v>46</v>
      </c>
      <c r="C848" s="119" t="s">
        <v>1034</v>
      </c>
      <c r="D848" s="119" t="s">
        <v>1038</v>
      </c>
      <c r="E848" s="119" t="s">
        <v>1441</v>
      </c>
      <c r="F848" s="120" t="s">
        <v>1485</v>
      </c>
      <c r="G848" s="119" t="s">
        <v>3187</v>
      </c>
      <c r="H848" s="57">
        <f>VLOOKUP(A848,'02.12.2025'!$A$1:$D$5148,3,FALSE)</f>
        <v>2928</v>
      </c>
      <c r="I848" s="57"/>
      <c r="J848" s="57">
        <v>200</v>
      </c>
      <c r="K848" s="121"/>
      <c r="L848" s="121"/>
      <c r="M848" s="121">
        <v>45784</v>
      </c>
      <c r="N848" s="122" t="s">
        <v>28</v>
      </c>
      <c r="O848" s="125">
        <v>9782408055868</v>
      </c>
      <c r="P848" s="123" t="s">
        <v>3188</v>
      </c>
      <c r="Q848" s="123">
        <v>1742077</v>
      </c>
      <c r="R848" s="124">
        <v>7.9</v>
      </c>
      <c r="S848" s="124">
        <f t="shared" ref="S848:S911" si="219">R848/(1+T848)</f>
        <v>7.488151658767773</v>
      </c>
      <c r="T848" s="253">
        <v>5.5E-2</v>
      </c>
      <c r="U848" s="123"/>
      <c r="V848" s="124">
        <f t="shared" si="218"/>
        <v>0</v>
      </c>
      <c r="W848" s="124">
        <f t="shared" si="213"/>
        <v>0</v>
      </c>
      <c r="X848" s="124"/>
      <c r="Y848" s="124"/>
      <c r="Z848" s="124"/>
      <c r="AA848" s="203">
        <f t="shared" si="207"/>
        <v>0</v>
      </c>
      <c r="AB848" s="203">
        <f>IF($AA$1690&lt;85,AA848,AA848-(AA848*#REF!))</f>
        <v>0</v>
      </c>
      <c r="AC848" s="58">
        <f t="shared" si="215"/>
        <v>5.5E-2</v>
      </c>
      <c r="AD848" s="203">
        <f t="shared" si="211"/>
        <v>0</v>
      </c>
      <c r="AE848" s="203">
        <f t="shared" si="212"/>
        <v>0</v>
      </c>
    </row>
    <row r="849" spans="1:31" s="283" customFormat="1" x14ac:dyDescent="0.2">
      <c r="A849" s="126">
        <v>9782745962768</v>
      </c>
      <c r="B849" s="127">
        <v>46</v>
      </c>
      <c r="C849" s="65" t="s">
        <v>1034</v>
      </c>
      <c r="D849" s="65" t="s">
        <v>1038</v>
      </c>
      <c r="E849" s="65" t="s">
        <v>1441</v>
      </c>
      <c r="F849" s="86" t="s">
        <v>1485</v>
      </c>
      <c r="G849" s="65" t="s">
        <v>1496</v>
      </c>
      <c r="H849" s="67">
        <f>VLOOKUP(A849,'02.12.2025'!$A$1:$D$5148,3,FALSE)</f>
        <v>95</v>
      </c>
      <c r="I849" s="67"/>
      <c r="J849" s="67">
        <v>300</v>
      </c>
      <c r="K849" s="128"/>
      <c r="L849" s="128"/>
      <c r="M849" s="128">
        <v>41570</v>
      </c>
      <c r="N849" s="129"/>
      <c r="O849" s="130">
        <v>9782745962768</v>
      </c>
      <c r="P849" s="68" t="s">
        <v>1497</v>
      </c>
      <c r="Q849" s="68">
        <v>3306909</v>
      </c>
      <c r="R849" s="131">
        <v>13.9</v>
      </c>
      <c r="S849" s="131">
        <f t="shared" si="219"/>
        <v>13.175355450236967</v>
      </c>
      <c r="T849" s="257">
        <v>5.5E-2</v>
      </c>
      <c r="U849" s="68"/>
      <c r="V849" s="131">
        <f t="shared" si="218"/>
        <v>0</v>
      </c>
      <c r="W849" s="131">
        <f t="shared" si="213"/>
        <v>0</v>
      </c>
      <c r="X849" s="131"/>
      <c r="Y849" s="131"/>
      <c r="Z849" s="131"/>
      <c r="AA849" s="203">
        <f t="shared" si="207"/>
        <v>0</v>
      </c>
      <c r="AB849" s="203">
        <f>IF($AA$1690&lt;85,AA849,AA849-(AA849*#REF!))</f>
        <v>0</v>
      </c>
      <c r="AC849" s="58">
        <f t="shared" si="215"/>
        <v>5.5E-2</v>
      </c>
      <c r="AD849" s="203">
        <f t="shared" si="211"/>
        <v>0</v>
      </c>
      <c r="AE849" s="203">
        <f t="shared" si="212"/>
        <v>0</v>
      </c>
    </row>
    <row r="850" spans="1:31" s="283" customFormat="1" x14ac:dyDescent="0.2">
      <c r="A850" s="126">
        <v>9782408014261</v>
      </c>
      <c r="B850" s="127">
        <v>46</v>
      </c>
      <c r="C850" s="65" t="s">
        <v>1034</v>
      </c>
      <c r="D850" s="65" t="s">
        <v>1038</v>
      </c>
      <c r="E850" s="65" t="s">
        <v>1441</v>
      </c>
      <c r="F850" s="86" t="s">
        <v>1485</v>
      </c>
      <c r="G850" s="65" t="s">
        <v>1498</v>
      </c>
      <c r="H850" s="67">
        <f>VLOOKUP(A850,'02.12.2025'!$A$1:$D$5148,3,FALSE)</f>
        <v>372</v>
      </c>
      <c r="I850" s="67"/>
      <c r="J850" s="67">
        <v>300</v>
      </c>
      <c r="K850" s="128"/>
      <c r="L850" s="128"/>
      <c r="M850" s="128">
        <v>43719</v>
      </c>
      <c r="N850" s="129"/>
      <c r="O850" s="130">
        <v>9782408014261</v>
      </c>
      <c r="P850" s="68" t="s">
        <v>1499</v>
      </c>
      <c r="Q850" s="68">
        <v>5391448</v>
      </c>
      <c r="R850" s="131">
        <v>7.9</v>
      </c>
      <c r="S850" s="131">
        <f t="shared" si="219"/>
        <v>7.488151658767773</v>
      </c>
      <c r="T850" s="257">
        <v>5.5E-2</v>
      </c>
      <c r="U850" s="68"/>
      <c r="V850" s="131">
        <f t="shared" si="218"/>
        <v>0</v>
      </c>
      <c r="W850" s="131">
        <f t="shared" si="213"/>
        <v>0</v>
      </c>
      <c r="X850" s="131"/>
      <c r="Y850" s="131"/>
      <c r="Z850" s="131"/>
      <c r="AA850" s="203">
        <f t="shared" si="207"/>
        <v>0</v>
      </c>
      <c r="AB850" s="203">
        <f>IF($AA$1690&lt;85,AA850,AA850-(AA850*#REF!))</f>
        <v>0</v>
      </c>
      <c r="AC850" s="58">
        <f t="shared" si="215"/>
        <v>5.5E-2</v>
      </c>
      <c r="AD850" s="203">
        <f t="shared" si="211"/>
        <v>0</v>
      </c>
      <c r="AE850" s="203">
        <f t="shared" si="212"/>
        <v>0</v>
      </c>
    </row>
    <row r="851" spans="1:31" s="287" customFormat="1" x14ac:dyDescent="0.2">
      <c r="A851" s="117">
        <v>9782408057848</v>
      </c>
      <c r="B851" s="118">
        <v>46</v>
      </c>
      <c r="C851" s="119" t="s">
        <v>1034</v>
      </c>
      <c r="D851" s="119" t="s">
        <v>1038</v>
      </c>
      <c r="E851" s="119" t="s">
        <v>1441</v>
      </c>
      <c r="F851" s="120" t="s">
        <v>1485</v>
      </c>
      <c r="G851" s="119" t="s">
        <v>3185</v>
      </c>
      <c r="H851" s="57">
        <f>VLOOKUP(A851,'02.12.2025'!$A$1:$D$5148,3,FALSE)</f>
        <v>2386</v>
      </c>
      <c r="I851" s="57"/>
      <c r="J851" s="57">
        <v>200</v>
      </c>
      <c r="K851" s="121"/>
      <c r="L851" s="121"/>
      <c r="M851" s="121">
        <v>45784</v>
      </c>
      <c r="N851" s="122" t="s">
        <v>28</v>
      </c>
      <c r="O851" s="125">
        <v>9782408057848</v>
      </c>
      <c r="P851" s="123" t="s">
        <v>3186</v>
      </c>
      <c r="Q851" s="123">
        <v>5903795</v>
      </c>
      <c r="R851" s="124">
        <v>7.9</v>
      </c>
      <c r="S851" s="124">
        <f t="shared" si="219"/>
        <v>7.488151658767773</v>
      </c>
      <c r="T851" s="253">
        <v>5.5E-2</v>
      </c>
      <c r="U851" s="123"/>
      <c r="V851" s="124">
        <f t="shared" si="218"/>
        <v>0</v>
      </c>
      <c r="W851" s="124">
        <f t="shared" si="213"/>
        <v>0</v>
      </c>
      <c r="X851" s="124"/>
      <c r="Y851" s="124"/>
      <c r="Z851" s="124"/>
      <c r="AA851" s="203">
        <f t="shared" si="207"/>
        <v>0</v>
      </c>
      <c r="AB851" s="203">
        <f>IF($AA$1690&lt;85,AA851,AA851-(AA851*#REF!))</f>
        <v>0</v>
      </c>
      <c r="AC851" s="58">
        <f t="shared" si="215"/>
        <v>5.5E-2</v>
      </c>
      <c r="AD851" s="203">
        <f t="shared" si="211"/>
        <v>0</v>
      </c>
      <c r="AE851" s="203">
        <f t="shared" si="212"/>
        <v>0</v>
      </c>
    </row>
    <row r="852" spans="1:31" s="283" customFormat="1" x14ac:dyDescent="0.2">
      <c r="A852" s="126">
        <v>9782745968210</v>
      </c>
      <c r="B852" s="127">
        <v>46</v>
      </c>
      <c r="C852" s="65" t="s">
        <v>1034</v>
      </c>
      <c r="D852" s="65" t="s">
        <v>1038</v>
      </c>
      <c r="E852" s="86" t="s">
        <v>1441</v>
      </c>
      <c r="F852" s="86" t="s">
        <v>1485</v>
      </c>
      <c r="G852" s="65" t="s">
        <v>1500</v>
      </c>
      <c r="H852" s="67">
        <f>VLOOKUP(A852,'02.12.2025'!$A$1:$D$5148,3,FALSE)</f>
        <v>748</v>
      </c>
      <c r="I852" s="67"/>
      <c r="J852" s="67">
        <v>200</v>
      </c>
      <c r="K852" s="128"/>
      <c r="L852" s="128"/>
      <c r="M852" s="128">
        <v>41759</v>
      </c>
      <c r="N852" s="129"/>
      <c r="O852" s="130">
        <v>9782745968210</v>
      </c>
      <c r="P852" s="68" t="s">
        <v>1501</v>
      </c>
      <c r="Q852" s="68">
        <v>3300688</v>
      </c>
      <c r="R852" s="131">
        <v>13.9</v>
      </c>
      <c r="S852" s="131">
        <f t="shared" si="219"/>
        <v>13.175355450236967</v>
      </c>
      <c r="T852" s="257">
        <v>5.5E-2</v>
      </c>
      <c r="U852" s="68"/>
      <c r="V852" s="131">
        <f t="shared" si="218"/>
        <v>0</v>
      </c>
      <c r="W852" s="131">
        <f t="shared" si="213"/>
        <v>0</v>
      </c>
      <c r="X852" s="131"/>
      <c r="Y852" s="131"/>
      <c r="Z852" s="131"/>
      <c r="AA852" s="203">
        <f t="shared" si="207"/>
        <v>0</v>
      </c>
      <c r="AB852" s="203">
        <f>IF($AA$1690&lt;85,AA852,AA852-(AA852*#REF!))</f>
        <v>0</v>
      </c>
      <c r="AC852" s="58">
        <f t="shared" si="215"/>
        <v>5.5E-2</v>
      </c>
      <c r="AD852" s="203">
        <f t="shared" si="211"/>
        <v>0</v>
      </c>
      <c r="AE852" s="203">
        <f t="shared" si="212"/>
        <v>0</v>
      </c>
    </row>
    <row r="853" spans="1:31" s="283" customFormat="1" x14ac:dyDescent="0.2">
      <c r="A853" s="126">
        <v>9782408014278</v>
      </c>
      <c r="B853" s="127">
        <v>46</v>
      </c>
      <c r="C853" s="65" t="s">
        <v>1034</v>
      </c>
      <c r="D853" s="65" t="s">
        <v>1038</v>
      </c>
      <c r="E853" s="65" t="s">
        <v>1441</v>
      </c>
      <c r="F853" s="86" t="s">
        <v>1485</v>
      </c>
      <c r="G853" s="65" t="s">
        <v>1502</v>
      </c>
      <c r="H853" s="67">
        <f>VLOOKUP(A853,'02.12.2025'!$A$1:$D$5148,3,FALSE)</f>
        <v>641</v>
      </c>
      <c r="I853" s="67"/>
      <c r="J853" s="67">
        <v>300</v>
      </c>
      <c r="K853" s="128"/>
      <c r="L853" s="128"/>
      <c r="M853" s="128">
        <v>43985</v>
      </c>
      <c r="N853" s="129"/>
      <c r="O853" s="130">
        <v>9782408014278</v>
      </c>
      <c r="P853" s="68" t="s">
        <v>1503</v>
      </c>
      <c r="Q853" s="68">
        <v>5391571</v>
      </c>
      <c r="R853" s="131">
        <v>7.9</v>
      </c>
      <c r="S853" s="131">
        <f t="shared" si="219"/>
        <v>7.488151658767773</v>
      </c>
      <c r="T853" s="257">
        <v>5.5E-2</v>
      </c>
      <c r="U853" s="68"/>
      <c r="V853" s="131">
        <f t="shared" si="218"/>
        <v>0</v>
      </c>
      <c r="W853" s="131">
        <f t="shared" si="213"/>
        <v>0</v>
      </c>
      <c r="X853" s="131"/>
      <c r="Y853" s="131"/>
      <c r="Z853" s="131"/>
      <c r="AA853" s="203">
        <f t="shared" si="207"/>
        <v>0</v>
      </c>
      <c r="AB853" s="203">
        <f>IF($AA$1690&lt;85,AA853,AA853-(AA853*#REF!))</f>
        <v>0</v>
      </c>
      <c r="AC853" s="58">
        <f t="shared" si="215"/>
        <v>5.5E-2</v>
      </c>
      <c r="AD853" s="203">
        <f t="shared" si="211"/>
        <v>0</v>
      </c>
      <c r="AE853" s="203">
        <f t="shared" si="212"/>
        <v>0</v>
      </c>
    </row>
    <row r="854" spans="1:31" s="287" customFormat="1" x14ac:dyDescent="0.2">
      <c r="A854" s="117">
        <v>9782408057862</v>
      </c>
      <c r="B854" s="118">
        <v>46</v>
      </c>
      <c r="C854" s="119" t="s">
        <v>1034</v>
      </c>
      <c r="D854" s="119" t="s">
        <v>1038</v>
      </c>
      <c r="E854" s="119" t="s">
        <v>1441</v>
      </c>
      <c r="F854" s="120" t="s">
        <v>1485</v>
      </c>
      <c r="G854" s="119" t="s">
        <v>3183</v>
      </c>
      <c r="H854" s="57">
        <f>VLOOKUP(A854,'02.12.2025'!$A$1:$D$5148,3,FALSE)</f>
        <v>1928</v>
      </c>
      <c r="I854" s="57"/>
      <c r="J854" s="57">
        <v>200</v>
      </c>
      <c r="K854" s="121"/>
      <c r="L854" s="121"/>
      <c r="M854" s="121">
        <v>45784</v>
      </c>
      <c r="N854" s="122" t="s">
        <v>28</v>
      </c>
      <c r="O854" s="125">
        <v>9782408057862</v>
      </c>
      <c r="P854" s="123" t="s">
        <v>3184</v>
      </c>
      <c r="Q854" s="123">
        <v>4813540</v>
      </c>
      <c r="R854" s="124">
        <v>7.9</v>
      </c>
      <c r="S854" s="124">
        <f t="shared" si="219"/>
        <v>7.488151658767773</v>
      </c>
      <c r="T854" s="253">
        <v>5.5E-2</v>
      </c>
      <c r="U854" s="123"/>
      <c r="V854" s="124">
        <f t="shared" si="218"/>
        <v>0</v>
      </c>
      <c r="W854" s="124">
        <f t="shared" si="213"/>
        <v>0</v>
      </c>
      <c r="X854" s="124"/>
      <c r="Y854" s="124"/>
      <c r="Z854" s="124"/>
      <c r="AA854" s="203">
        <f t="shared" si="207"/>
        <v>0</v>
      </c>
      <c r="AB854" s="203">
        <f>IF($AA$1690&lt;85,AA854,AA854-(AA854*#REF!))</f>
        <v>0</v>
      </c>
      <c r="AC854" s="58">
        <f t="shared" si="215"/>
        <v>5.5E-2</v>
      </c>
      <c r="AD854" s="203">
        <f t="shared" si="211"/>
        <v>0</v>
      </c>
      <c r="AE854" s="203">
        <f t="shared" si="212"/>
        <v>0</v>
      </c>
    </row>
    <row r="855" spans="1:31" s="283" customFormat="1" x14ac:dyDescent="0.2">
      <c r="A855" s="126">
        <v>9782745968227</v>
      </c>
      <c r="B855" s="127">
        <v>46</v>
      </c>
      <c r="C855" s="65" t="s">
        <v>1034</v>
      </c>
      <c r="D855" s="65" t="s">
        <v>1038</v>
      </c>
      <c r="E855" s="65" t="s">
        <v>1441</v>
      </c>
      <c r="F855" s="86" t="s">
        <v>1485</v>
      </c>
      <c r="G855" s="65" t="s">
        <v>1504</v>
      </c>
      <c r="H855" s="67">
        <f>VLOOKUP(A855,'02.12.2025'!$A$1:$D$5148,3,FALSE)</f>
        <v>396</v>
      </c>
      <c r="I855" s="67"/>
      <c r="J855" s="67">
        <v>300</v>
      </c>
      <c r="K855" s="128"/>
      <c r="L855" s="128"/>
      <c r="M855" s="128">
        <v>41927</v>
      </c>
      <c r="N855" s="129"/>
      <c r="O855" s="130">
        <v>9782745968227</v>
      </c>
      <c r="P855" s="68" t="s">
        <v>1505</v>
      </c>
      <c r="Q855" s="68">
        <v>3300696</v>
      </c>
      <c r="R855" s="131">
        <v>13.9</v>
      </c>
      <c r="S855" s="131">
        <f t="shared" si="219"/>
        <v>13.175355450236967</v>
      </c>
      <c r="T855" s="257">
        <v>5.5E-2</v>
      </c>
      <c r="U855" s="68"/>
      <c r="V855" s="131">
        <f t="shared" si="218"/>
        <v>0</v>
      </c>
      <c r="W855" s="131">
        <f t="shared" si="213"/>
        <v>0</v>
      </c>
      <c r="X855" s="131"/>
      <c r="Y855" s="131"/>
      <c r="Z855" s="131"/>
      <c r="AA855" s="203">
        <f t="shared" si="207"/>
        <v>0</v>
      </c>
      <c r="AB855" s="203">
        <f>IF($AA$1690&lt;85,AA855,AA855-(AA855*#REF!))</f>
        <v>0</v>
      </c>
      <c r="AC855" s="58">
        <f t="shared" si="215"/>
        <v>5.5E-2</v>
      </c>
      <c r="AD855" s="203">
        <f t="shared" si="211"/>
        <v>0</v>
      </c>
      <c r="AE855" s="203">
        <f t="shared" si="212"/>
        <v>0</v>
      </c>
    </row>
    <row r="856" spans="1:31" s="283" customFormat="1" x14ac:dyDescent="0.2">
      <c r="A856" s="126">
        <v>9782408014285</v>
      </c>
      <c r="B856" s="127">
        <v>46</v>
      </c>
      <c r="C856" s="65" t="s">
        <v>1034</v>
      </c>
      <c r="D856" s="65" t="s">
        <v>1038</v>
      </c>
      <c r="E856" s="65" t="s">
        <v>1441</v>
      </c>
      <c r="F856" s="86" t="s">
        <v>1485</v>
      </c>
      <c r="G856" s="65" t="s">
        <v>1506</v>
      </c>
      <c r="H856" s="67">
        <f>VLOOKUP(A856,'02.12.2025'!$A$1:$D$5148,3,FALSE)</f>
        <v>604</v>
      </c>
      <c r="I856" s="67"/>
      <c r="J856" s="67">
        <v>300</v>
      </c>
      <c r="K856" s="128"/>
      <c r="L856" s="128"/>
      <c r="M856" s="128">
        <v>44111</v>
      </c>
      <c r="N856" s="129"/>
      <c r="O856" s="130">
        <v>9782408014285</v>
      </c>
      <c r="P856" s="68" t="s">
        <v>1507</v>
      </c>
      <c r="Q856" s="68">
        <v>5391694</v>
      </c>
      <c r="R856" s="131">
        <v>7.9</v>
      </c>
      <c r="S856" s="131">
        <f t="shared" si="219"/>
        <v>7.488151658767773</v>
      </c>
      <c r="T856" s="257">
        <v>5.5E-2</v>
      </c>
      <c r="U856" s="68"/>
      <c r="V856" s="131">
        <f t="shared" si="218"/>
        <v>0</v>
      </c>
      <c r="W856" s="131">
        <f t="shared" si="213"/>
        <v>0</v>
      </c>
      <c r="X856" s="131"/>
      <c r="Y856" s="131"/>
      <c r="Z856" s="131"/>
      <c r="AA856" s="203">
        <f t="shared" si="207"/>
        <v>0</v>
      </c>
      <c r="AB856" s="203">
        <f>IF($AA$1690&lt;85,AA856,AA856-(AA856*#REF!))</f>
        <v>0</v>
      </c>
      <c r="AC856" s="58">
        <f t="shared" si="215"/>
        <v>5.5E-2</v>
      </c>
      <c r="AD856" s="203">
        <f t="shared" si="211"/>
        <v>0</v>
      </c>
      <c r="AE856" s="203">
        <f t="shared" si="212"/>
        <v>0</v>
      </c>
    </row>
    <row r="857" spans="1:31" s="287" customFormat="1" x14ac:dyDescent="0.2">
      <c r="A857" s="117">
        <v>9782408057855</v>
      </c>
      <c r="B857" s="118">
        <v>46</v>
      </c>
      <c r="C857" s="119" t="s">
        <v>1034</v>
      </c>
      <c r="D857" s="119" t="s">
        <v>1038</v>
      </c>
      <c r="E857" s="119" t="s">
        <v>1441</v>
      </c>
      <c r="F857" s="120" t="s">
        <v>1485</v>
      </c>
      <c r="G857" s="119" t="s">
        <v>3181</v>
      </c>
      <c r="H857" s="57">
        <f>VLOOKUP(A857,'02.12.2025'!$A$1:$D$5148,3,FALSE)</f>
        <v>2060</v>
      </c>
      <c r="I857" s="57"/>
      <c r="J857" s="57">
        <v>200</v>
      </c>
      <c r="K857" s="121"/>
      <c r="L857" s="121"/>
      <c r="M857" s="121">
        <v>45784</v>
      </c>
      <c r="N857" s="122" t="s">
        <v>28</v>
      </c>
      <c r="O857" s="125">
        <v>9782408057855</v>
      </c>
      <c r="P857" s="123" t="s">
        <v>3182</v>
      </c>
      <c r="Q857" s="123">
        <v>4812187</v>
      </c>
      <c r="R857" s="124">
        <v>7.9</v>
      </c>
      <c r="S857" s="124">
        <f t="shared" si="219"/>
        <v>7.488151658767773</v>
      </c>
      <c r="T857" s="253">
        <v>5.5E-2</v>
      </c>
      <c r="U857" s="123"/>
      <c r="V857" s="124">
        <f t="shared" si="218"/>
        <v>0</v>
      </c>
      <c r="W857" s="124">
        <f t="shared" si="213"/>
        <v>0</v>
      </c>
      <c r="X857" s="124"/>
      <c r="Y857" s="124"/>
      <c r="Z857" s="124"/>
      <c r="AA857" s="203">
        <f t="shared" si="207"/>
        <v>0</v>
      </c>
      <c r="AB857" s="203">
        <f>IF($AA$1690&lt;85,AA857,AA857-(AA857*#REF!))</f>
        <v>0</v>
      </c>
      <c r="AC857" s="58">
        <f t="shared" si="215"/>
        <v>5.5E-2</v>
      </c>
      <c r="AD857" s="203">
        <f t="shared" si="211"/>
        <v>0</v>
      </c>
      <c r="AE857" s="203">
        <f t="shared" si="212"/>
        <v>0</v>
      </c>
    </row>
    <row r="858" spans="1:31" s="283" customFormat="1" x14ac:dyDescent="0.2">
      <c r="A858" s="126">
        <v>9782745972583</v>
      </c>
      <c r="B858" s="127">
        <v>46</v>
      </c>
      <c r="C858" s="65" t="s">
        <v>1034</v>
      </c>
      <c r="D858" s="65" t="s">
        <v>1038</v>
      </c>
      <c r="E858" s="86" t="s">
        <v>1441</v>
      </c>
      <c r="F858" s="86" t="s">
        <v>1485</v>
      </c>
      <c r="G858" s="65" t="s">
        <v>1508</v>
      </c>
      <c r="H858" s="67">
        <f>VLOOKUP(A858,'02.12.2025'!$A$1:$D$5148,3,FALSE)</f>
        <v>737</v>
      </c>
      <c r="I858" s="67"/>
      <c r="J858" s="67">
        <v>300</v>
      </c>
      <c r="K858" s="128"/>
      <c r="L858" s="128"/>
      <c r="M858" s="128">
        <v>42144</v>
      </c>
      <c r="N858" s="129"/>
      <c r="O858" s="130">
        <v>9782745972583</v>
      </c>
      <c r="P858" s="68" t="s">
        <v>1509</v>
      </c>
      <c r="Q858" s="68">
        <v>5577844</v>
      </c>
      <c r="R858" s="131">
        <v>13.9</v>
      </c>
      <c r="S858" s="131">
        <f t="shared" si="219"/>
        <v>13.175355450236967</v>
      </c>
      <c r="T858" s="257">
        <v>5.5E-2</v>
      </c>
      <c r="U858" s="68"/>
      <c r="V858" s="131">
        <f t="shared" si="218"/>
        <v>0</v>
      </c>
      <c r="W858" s="131">
        <f t="shared" si="213"/>
        <v>0</v>
      </c>
      <c r="X858" s="131"/>
      <c r="Y858" s="131"/>
      <c r="Z858" s="131"/>
      <c r="AA858" s="203">
        <f t="shared" si="207"/>
        <v>0</v>
      </c>
      <c r="AB858" s="203">
        <f>IF($AA$1690&lt;85,AA858,AA858-(AA858*#REF!))</f>
        <v>0</v>
      </c>
      <c r="AC858" s="58">
        <f t="shared" si="215"/>
        <v>5.5E-2</v>
      </c>
      <c r="AD858" s="203">
        <f t="shared" si="211"/>
        <v>0</v>
      </c>
      <c r="AE858" s="203">
        <f t="shared" si="212"/>
        <v>0</v>
      </c>
    </row>
    <row r="859" spans="1:31" s="283" customFormat="1" x14ac:dyDescent="0.2">
      <c r="A859" s="126">
        <v>9782408014292</v>
      </c>
      <c r="B859" s="127">
        <v>46</v>
      </c>
      <c r="C859" s="65" t="s">
        <v>1034</v>
      </c>
      <c r="D859" s="65" t="s">
        <v>1038</v>
      </c>
      <c r="E859" s="65" t="s">
        <v>1441</v>
      </c>
      <c r="F859" s="86" t="s">
        <v>1485</v>
      </c>
      <c r="G859" s="65" t="s">
        <v>1510</v>
      </c>
      <c r="H859" s="67">
        <f>VLOOKUP(A859,'02.12.2025'!$A$1:$D$5148,3,FALSE)</f>
        <v>510</v>
      </c>
      <c r="I859" s="67"/>
      <c r="J859" s="67">
        <v>200</v>
      </c>
      <c r="K859" s="128"/>
      <c r="L859" s="128"/>
      <c r="M859" s="128">
        <v>44335</v>
      </c>
      <c r="N859" s="129"/>
      <c r="O859" s="130">
        <v>9782408014292</v>
      </c>
      <c r="P859" s="68" t="s">
        <v>1511</v>
      </c>
      <c r="Q859" s="68">
        <v>5391817</v>
      </c>
      <c r="R859" s="131">
        <v>7.9</v>
      </c>
      <c r="S859" s="131">
        <f t="shared" si="219"/>
        <v>7.488151658767773</v>
      </c>
      <c r="T859" s="257">
        <v>5.5E-2</v>
      </c>
      <c r="U859" s="68"/>
      <c r="V859" s="131">
        <f t="shared" si="218"/>
        <v>0</v>
      </c>
      <c r="W859" s="131">
        <f t="shared" si="213"/>
        <v>0</v>
      </c>
      <c r="X859" s="131"/>
      <c r="Y859" s="131"/>
      <c r="Z859" s="131"/>
      <c r="AA859" s="203">
        <f t="shared" si="207"/>
        <v>0</v>
      </c>
      <c r="AB859" s="203">
        <f>IF($AA$1690&lt;85,AA859,AA859-(AA859*#REF!))</f>
        <v>0</v>
      </c>
      <c r="AC859" s="58">
        <f t="shared" si="215"/>
        <v>5.5E-2</v>
      </c>
      <c r="AD859" s="203">
        <f t="shared" si="211"/>
        <v>0</v>
      </c>
      <c r="AE859" s="203">
        <f t="shared" si="212"/>
        <v>0</v>
      </c>
    </row>
    <row r="860" spans="1:31" s="283" customFormat="1" x14ac:dyDescent="0.2">
      <c r="A860" s="126">
        <v>9782745972590</v>
      </c>
      <c r="B860" s="127">
        <v>46</v>
      </c>
      <c r="C860" s="65" t="s">
        <v>1034</v>
      </c>
      <c r="D860" s="65" t="s">
        <v>1038</v>
      </c>
      <c r="E860" s="65" t="s">
        <v>1441</v>
      </c>
      <c r="F860" s="86" t="s">
        <v>1485</v>
      </c>
      <c r="G860" s="65" t="s">
        <v>1512</v>
      </c>
      <c r="H860" s="67">
        <f>VLOOKUP(A860,'02.12.2025'!$A$1:$D$5148,3,FALSE)</f>
        <v>840</v>
      </c>
      <c r="I860" s="67"/>
      <c r="J860" s="67">
        <v>300</v>
      </c>
      <c r="K860" s="128"/>
      <c r="L860" s="128"/>
      <c r="M860" s="128">
        <v>42249</v>
      </c>
      <c r="N860" s="129"/>
      <c r="O860" s="130">
        <v>9782745972590</v>
      </c>
      <c r="P860" s="68" t="s">
        <v>1513</v>
      </c>
      <c r="Q860" s="68">
        <v>5600066</v>
      </c>
      <c r="R860" s="131">
        <v>13.9</v>
      </c>
      <c r="S860" s="131">
        <f t="shared" si="219"/>
        <v>13.175355450236967</v>
      </c>
      <c r="T860" s="257">
        <v>5.5E-2</v>
      </c>
      <c r="U860" s="68"/>
      <c r="V860" s="131">
        <f t="shared" si="218"/>
        <v>0</v>
      </c>
      <c r="W860" s="131">
        <f t="shared" si="213"/>
        <v>0</v>
      </c>
      <c r="X860" s="131"/>
      <c r="Y860" s="131"/>
      <c r="Z860" s="131"/>
      <c r="AA860" s="203">
        <f t="shared" si="207"/>
        <v>0</v>
      </c>
      <c r="AB860" s="203">
        <f>IF($AA$1690&lt;85,AA860,AA860-(AA860*#REF!))</f>
        <v>0</v>
      </c>
      <c r="AC860" s="58">
        <f t="shared" si="215"/>
        <v>5.5E-2</v>
      </c>
      <c r="AD860" s="203">
        <f t="shared" si="211"/>
        <v>0</v>
      </c>
      <c r="AE860" s="203">
        <f t="shared" si="212"/>
        <v>0</v>
      </c>
    </row>
    <row r="861" spans="1:31" s="283" customFormat="1" x14ac:dyDescent="0.2">
      <c r="A861" s="126">
        <v>9782408014308</v>
      </c>
      <c r="B861" s="127">
        <v>46</v>
      </c>
      <c r="C861" s="65" t="s">
        <v>1034</v>
      </c>
      <c r="D861" s="65" t="s">
        <v>1038</v>
      </c>
      <c r="E861" s="65" t="s">
        <v>1441</v>
      </c>
      <c r="F861" s="86" t="s">
        <v>1485</v>
      </c>
      <c r="G861" s="65" t="s">
        <v>1514</v>
      </c>
      <c r="H861" s="67">
        <f>VLOOKUP(A861,'02.12.2025'!$A$1:$D$5148,3,FALSE)</f>
        <v>496</v>
      </c>
      <c r="I861" s="67"/>
      <c r="J861" s="67">
        <v>200</v>
      </c>
      <c r="K861" s="128"/>
      <c r="L861" s="128"/>
      <c r="M861" s="128">
        <v>44454</v>
      </c>
      <c r="N861" s="129"/>
      <c r="O861" s="130">
        <v>9782408014308</v>
      </c>
      <c r="P861" s="68" t="s">
        <v>1515</v>
      </c>
      <c r="Q861" s="68">
        <v>5391940</v>
      </c>
      <c r="R861" s="131">
        <v>7.9</v>
      </c>
      <c r="S861" s="131">
        <f t="shared" si="219"/>
        <v>7.488151658767773</v>
      </c>
      <c r="T861" s="257">
        <v>5.5E-2</v>
      </c>
      <c r="U861" s="68"/>
      <c r="V861" s="131">
        <f t="shared" si="218"/>
        <v>0</v>
      </c>
      <c r="W861" s="131">
        <f t="shared" si="213"/>
        <v>0</v>
      </c>
      <c r="X861" s="131"/>
      <c r="Y861" s="131"/>
      <c r="Z861" s="131"/>
      <c r="AA861" s="203">
        <f t="shared" si="207"/>
        <v>0</v>
      </c>
      <c r="AB861" s="203">
        <f>IF($AA$1690&lt;85,AA861,AA861-(AA861*#REF!))</f>
        <v>0</v>
      </c>
      <c r="AC861" s="58">
        <f t="shared" si="215"/>
        <v>5.5E-2</v>
      </c>
      <c r="AD861" s="203">
        <f t="shared" si="211"/>
        <v>0</v>
      </c>
      <c r="AE861" s="203">
        <f t="shared" si="212"/>
        <v>0</v>
      </c>
    </row>
    <row r="862" spans="1:31" s="283" customFormat="1" x14ac:dyDescent="0.2">
      <c r="A862" s="126">
        <v>9782408014315</v>
      </c>
      <c r="B862" s="127">
        <v>46</v>
      </c>
      <c r="C862" s="65" t="s">
        <v>1034</v>
      </c>
      <c r="D862" s="65" t="s">
        <v>1038</v>
      </c>
      <c r="E862" s="65" t="s">
        <v>1441</v>
      </c>
      <c r="F862" s="86" t="s">
        <v>1485</v>
      </c>
      <c r="G862" s="65" t="s">
        <v>1516</v>
      </c>
      <c r="H862" s="67">
        <f>VLOOKUP(A862,'02.12.2025'!$A$1:$D$5148,3,FALSE)</f>
        <v>722</v>
      </c>
      <c r="I862" s="67"/>
      <c r="J862" s="67">
        <v>200</v>
      </c>
      <c r="K862" s="128"/>
      <c r="L862" s="128"/>
      <c r="M862" s="128">
        <v>44811</v>
      </c>
      <c r="N862" s="129"/>
      <c r="O862" s="130">
        <v>9782408014315</v>
      </c>
      <c r="P862" s="68" t="s">
        <v>1517</v>
      </c>
      <c r="Q862" s="68">
        <v>5392064</v>
      </c>
      <c r="R862" s="131">
        <v>7.9</v>
      </c>
      <c r="S862" s="131">
        <f t="shared" si="219"/>
        <v>7.488151658767773</v>
      </c>
      <c r="T862" s="257">
        <v>5.5E-2</v>
      </c>
      <c r="U862" s="68"/>
      <c r="V862" s="131">
        <f t="shared" si="218"/>
        <v>0</v>
      </c>
      <c r="W862" s="131">
        <f t="shared" si="213"/>
        <v>0</v>
      </c>
      <c r="X862" s="131"/>
      <c r="Y862" s="131"/>
      <c r="Z862" s="131"/>
      <c r="AA862" s="203">
        <f t="shared" si="207"/>
        <v>0</v>
      </c>
      <c r="AB862" s="203">
        <f>IF($AA$1690&lt;85,AA862,AA862-(AA862*#REF!))</f>
        <v>0</v>
      </c>
      <c r="AC862" s="58">
        <f t="shared" si="215"/>
        <v>5.5E-2</v>
      </c>
      <c r="AD862" s="203">
        <f t="shared" si="211"/>
        <v>0</v>
      </c>
      <c r="AE862" s="203">
        <f t="shared" si="212"/>
        <v>0</v>
      </c>
    </row>
    <row r="863" spans="1:31" s="287" customFormat="1" x14ac:dyDescent="0.2">
      <c r="A863" s="117">
        <v>9782408014322</v>
      </c>
      <c r="B863" s="118">
        <v>46</v>
      </c>
      <c r="C863" s="119" t="s">
        <v>1034</v>
      </c>
      <c r="D863" s="119" t="s">
        <v>1038</v>
      </c>
      <c r="E863" s="119" t="s">
        <v>1441</v>
      </c>
      <c r="F863" s="120" t="s">
        <v>1485</v>
      </c>
      <c r="G863" s="119" t="s">
        <v>1518</v>
      </c>
      <c r="H863" s="57">
        <f>VLOOKUP(A863,'02.12.2025'!$A$1:$D$5148,3,FALSE)</f>
        <v>2805</v>
      </c>
      <c r="I863" s="57"/>
      <c r="J863" s="57">
        <v>200</v>
      </c>
      <c r="K863" s="121"/>
      <c r="L863" s="121"/>
      <c r="M863" s="121">
        <v>45784</v>
      </c>
      <c r="N863" s="122" t="s">
        <v>28</v>
      </c>
      <c r="O863" s="125">
        <v>9782408014322</v>
      </c>
      <c r="P863" s="123" t="s">
        <v>1519</v>
      </c>
      <c r="Q863" s="123">
        <v>5392187</v>
      </c>
      <c r="R863" s="124">
        <v>7.9</v>
      </c>
      <c r="S863" s="124">
        <f t="shared" si="219"/>
        <v>7.488151658767773</v>
      </c>
      <c r="T863" s="253">
        <v>5.5E-2</v>
      </c>
      <c r="U863" s="123"/>
      <c r="V863" s="124">
        <f t="shared" si="218"/>
        <v>0</v>
      </c>
      <c r="W863" s="124">
        <f t="shared" si="213"/>
        <v>0</v>
      </c>
      <c r="X863" s="124"/>
      <c r="Y863" s="124"/>
      <c r="Z863" s="124"/>
      <c r="AA863" s="203">
        <f t="shared" si="207"/>
        <v>0</v>
      </c>
      <c r="AB863" s="203">
        <f>IF($AA$1690&lt;85,AA863,AA863-(AA863*#REF!))</f>
        <v>0</v>
      </c>
      <c r="AC863" s="58">
        <f t="shared" si="215"/>
        <v>5.5E-2</v>
      </c>
      <c r="AD863" s="203">
        <f t="shared" si="211"/>
        <v>0</v>
      </c>
      <c r="AE863" s="203">
        <f t="shared" si="212"/>
        <v>0</v>
      </c>
    </row>
    <row r="864" spans="1:31" s="283" customFormat="1" x14ac:dyDescent="0.2">
      <c r="A864" s="126">
        <v>9782408006471</v>
      </c>
      <c r="B864" s="127">
        <v>46</v>
      </c>
      <c r="C864" s="65" t="s">
        <v>1034</v>
      </c>
      <c r="D864" s="65" t="s">
        <v>1038</v>
      </c>
      <c r="E864" s="65" t="s">
        <v>1441</v>
      </c>
      <c r="F864" s="86" t="s">
        <v>1485</v>
      </c>
      <c r="G864" s="65" t="s">
        <v>1520</v>
      </c>
      <c r="H864" s="67">
        <f>VLOOKUP(A864,'02.12.2025'!$A$1:$D$5148,3,FALSE)</f>
        <v>360</v>
      </c>
      <c r="I864" s="67"/>
      <c r="J864" s="67">
        <v>200</v>
      </c>
      <c r="K864" s="128"/>
      <c r="L864" s="128"/>
      <c r="M864" s="128">
        <v>43628</v>
      </c>
      <c r="N864" s="129"/>
      <c r="O864" s="130">
        <v>9782408006471</v>
      </c>
      <c r="P864" s="68" t="s">
        <v>1521</v>
      </c>
      <c r="Q864" s="68">
        <v>2218209</v>
      </c>
      <c r="R864" s="131">
        <v>13.9</v>
      </c>
      <c r="S864" s="131">
        <f t="shared" si="219"/>
        <v>13.175355450236967</v>
      </c>
      <c r="T864" s="257">
        <v>5.5E-2</v>
      </c>
      <c r="U864" s="68"/>
      <c r="V864" s="131">
        <f t="shared" si="218"/>
        <v>0</v>
      </c>
      <c r="W864" s="131">
        <f t="shared" si="213"/>
        <v>0</v>
      </c>
      <c r="X864" s="131"/>
      <c r="Y864" s="131"/>
      <c r="Z864" s="131"/>
      <c r="AA864" s="203">
        <f t="shared" si="207"/>
        <v>0</v>
      </c>
      <c r="AB864" s="203">
        <f>IF($AA$1690&lt;85,AA864,AA864-(AA864*#REF!))</f>
        <v>0</v>
      </c>
      <c r="AC864" s="58">
        <f t="shared" si="215"/>
        <v>5.5E-2</v>
      </c>
      <c r="AD864" s="203">
        <f t="shared" si="211"/>
        <v>0</v>
      </c>
      <c r="AE864" s="203">
        <f t="shared" si="212"/>
        <v>0</v>
      </c>
    </row>
    <row r="865" spans="1:31" s="283" customFormat="1" x14ac:dyDescent="0.2">
      <c r="A865" s="126">
        <v>9782408006488</v>
      </c>
      <c r="B865" s="127">
        <v>47</v>
      </c>
      <c r="C865" s="65" t="s">
        <v>1034</v>
      </c>
      <c r="D865" s="65" t="s">
        <v>1038</v>
      </c>
      <c r="E865" s="65" t="s">
        <v>1441</v>
      </c>
      <c r="F865" s="86" t="s">
        <v>1485</v>
      </c>
      <c r="G865" s="65" t="s">
        <v>1522</v>
      </c>
      <c r="H865" s="67">
        <f>VLOOKUP(A865,'02.12.2025'!$A$1:$D$5148,3,FALSE)</f>
        <v>121</v>
      </c>
      <c r="I865" s="67"/>
      <c r="J865" s="67">
        <v>200</v>
      </c>
      <c r="K865" s="128"/>
      <c r="L865" s="128"/>
      <c r="M865" s="128">
        <v>43985</v>
      </c>
      <c r="N865" s="129"/>
      <c r="O865" s="130">
        <v>9782408006488</v>
      </c>
      <c r="P865" s="68" t="s">
        <v>1523</v>
      </c>
      <c r="Q865" s="68">
        <v>2218332</v>
      </c>
      <c r="R865" s="131">
        <v>13.9</v>
      </c>
      <c r="S865" s="131">
        <f t="shared" si="219"/>
        <v>13.175355450236967</v>
      </c>
      <c r="T865" s="257">
        <v>5.5E-2</v>
      </c>
      <c r="U865" s="68"/>
      <c r="V865" s="131">
        <f t="shared" si="218"/>
        <v>0</v>
      </c>
      <c r="W865" s="131">
        <f t="shared" si="213"/>
        <v>0</v>
      </c>
      <c r="X865" s="131"/>
      <c r="Y865" s="131"/>
      <c r="Z865" s="131"/>
      <c r="AA865" s="203">
        <f t="shared" ref="AA865:AA911" si="220">W865/(1+AC865)</f>
        <v>0</v>
      </c>
      <c r="AB865" s="203">
        <f>IF($AA$1690&lt;85,AA865,AA865-(AA865*#REF!))</f>
        <v>0</v>
      </c>
      <c r="AC865" s="58">
        <f t="shared" si="215"/>
        <v>5.5E-2</v>
      </c>
      <c r="AD865" s="203">
        <f t="shared" si="211"/>
        <v>0</v>
      </c>
      <c r="AE865" s="203">
        <f t="shared" si="212"/>
        <v>0</v>
      </c>
    </row>
    <row r="866" spans="1:31" s="283" customFormat="1" x14ac:dyDescent="0.2">
      <c r="A866" s="126">
        <v>9782408028992</v>
      </c>
      <c r="B866" s="127">
        <v>47</v>
      </c>
      <c r="C866" s="65" t="s">
        <v>1034</v>
      </c>
      <c r="D866" s="65" t="s">
        <v>1038</v>
      </c>
      <c r="E866" s="65" t="s">
        <v>1441</v>
      </c>
      <c r="F866" s="86" t="s">
        <v>1485</v>
      </c>
      <c r="G866" s="65" t="s">
        <v>1524</v>
      </c>
      <c r="H866" s="67">
        <f>VLOOKUP(A866,'02.12.2025'!$A$1:$D$5148,3,FALSE)</f>
        <v>1798</v>
      </c>
      <c r="I866" s="67"/>
      <c r="J866" s="67">
        <v>200</v>
      </c>
      <c r="K866" s="128"/>
      <c r="L866" s="128"/>
      <c r="M866" s="128">
        <v>45414</v>
      </c>
      <c r="N866" s="129"/>
      <c r="O866" s="130">
        <v>9782408028992</v>
      </c>
      <c r="P866" s="68" t="s">
        <v>1525</v>
      </c>
      <c r="Q866" s="68">
        <v>3177982</v>
      </c>
      <c r="R866" s="131">
        <v>13.9</v>
      </c>
      <c r="S866" s="131">
        <f t="shared" si="219"/>
        <v>13.175355450236967</v>
      </c>
      <c r="T866" s="257">
        <v>5.5E-2</v>
      </c>
      <c r="U866" s="68"/>
      <c r="V866" s="131">
        <f t="shared" si="218"/>
        <v>0</v>
      </c>
      <c r="W866" s="131">
        <f t="shared" si="213"/>
        <v>0</v>
      </c>
      <c r="X866" s="131"/>
      <c r="Y866" s="131"/>
      <c r="Z866" s="131"/>
      <c r="AA866" s="147">
        <f t="shared" si="220"/>
        <v>0</v>
      </c>
      <c r="AB866" s="147">
        <f>IF($AA$1690&lt;85,AA866,AA866-(AA866*#REF!))</f>
        <v>0</v>
      </c>
      <c r="AC866" s="148">
        <f t="shared" si="215"/>
        <v>5.5E-2</v>
      </c>
      <c r="AD866" s="147">
        <f t="shared" si="211"/>
        <v>0</v>
      </c>
      <c r="AE866" s="147">
        <f t="shared" si="212"/>
        <v>0</v>
      </c>
    </row>
    <row r="867" spans="1:31" s="287" customFormat="1" x14ac:dyDescent="0.2">
      <c r="A867" s="204">
        <v>9782408057220</v>
      </c>
      <c r="B867" s="205">
        <v>47</v>
      </c>
      <c r="C867" s="143" t="s">
        <v>1034</v>
      </c>
      <c r="D867" s="143" t="s">
        <v>1038</v>
      </c>
      <c r="E867" s="143" t="s">
        <v>1441</v>
      </c>
      <c r="F867" s="144" t="s">
        <v>1485</v>
      </c>
      <c r="G867" s="143" t="s">
        <v>3179</v>
      </c>
      <c r="H867" s="57">
        <f>VLOOKUP(A867,'02.12.2025'!$A$1:$D$5148,3,FALSE)</f>
        <v>2795</v>
      </c>
      <c r="I867" s="48"/>
      <c r="J867" s="48">
        <v>200</v>
      </c>
      <c r="K867" s="41"/>
      <c r="L867" s="41"/>
      <c r="M867" s="41">
        <v>45784</v>
      </c>
      <c r="N867" s="206" t="s">
        <v>28</v>
      </c>
      <c r="O867" s="207">
        <v>9782408057220</v>
      </c>
      <c r="P867" s="142" t="s">
        <v>3180</v>
      </c>
      <c r="Q867" s="123">
        <v>4130638</v>
      </c>
      <c r="R867" s="69">
        <v>13.9</v>
      </c>
      <c r="S867" s="69">
        <f t="shared" si="219"/>
        <v>13.175355450236967</v>
      </c>
      <c r="T867" s="255">
        <v>5.5E-2</v>
      </c>
      <c r="U867" s="142"/>
      <c r="V867" s="124">
        <f t="shared" si="218"/>
        <v>0</v>
      </c>
      <c r="W867" s="124">
        <f t="shared" si="213"/>
        <v>0</v>
      </c>
      <c r="X867" s="208"/>
      <c r="Y867" s="208"/>
      <c r="Z867" s="208"/>
      <c r="AA867" s="203">
        <f t="shared" si="220"/>
        <v>0</v>
      </c>
      <c r="AB867" s="203">
        <f>IF($AA$1690&lt;85,AA867,AA867-(AA867*#REF!))</f>
        <v>0</v>
      </c>
      <c r="AC867" s="58">
        <f t="shared" si="215"/>
        <v>5.5E-2</v>
      </c>
      <c r="AD867" s="203">
        <f t="shared" si="211"/>
        <v>0</v>
      </c>
      <c r="AE867" s="203">
        <f t="shared" si="212"/>
        <v>0</v>
      </c>
    </row>
    <row r="868" spans="1:31" s="292" customFormat="1" x14ac:dyDescent="0.2">
      <c r="A868" s="345">
        <v>9782408056223</v>
      </c>
      <c r="B868" s="346">
        <v>47</v>
      </c>
      <c r="C868" s="329" t="s">
        <v>1462</v>
      </c>
      <c r="D868" s="329" t="s">
        <v>1038</v>
      </c>
      <c r="E868" s="329" t="s">
        <v>1526</v>
      </c>
      <c r="F868" s="347"/>
      <c r="G868" s="329" t="s">
        <v>3633</v>
      </c>
      <c r="H868" s="66">
        <f>VLOOKUP(A868,'02.12.2025'!$A$1:$D$5148,3,FALSE)</f>
        <v>0</v>
      </c>
      <c r="I868" s="58"/>
      <c r="J868" s="58">
        <v>100</v>
      </c>
      <c r="K868" s="331"/>
      <c r="L868" s="331">
        <v>46057</v>
      </c>
      <c r="M868" s="331"/>
      <c r="N868" s="348" t="s">
        <v>28</v>
      </c>
      <c r="O868" s="349">
        <v>9782408056223</v>
      </c>
      <c r="P868" s="328" t="s">
        <v>3634</v>
      </c>
      <c r="Q868" s="95">
        <v>2587063</v>
      </c>
      <c r="R868" s="203">
        <v>20.9</v>
      </c>
      <c r="S868" s="203">
        <f t="shared" si="219"/>
        <v>19.810426540284361</v>
      </c>
      <c r="T868" s="350">
        <v>5.5E-2</v>
      </c>
      <c r="U868" s="328"/>
      <c r="V868" s="94">
        <f t="shared" si="218"/>
        <v>0</v>
      </c>
      <c r="W868" s="94">
        <f t="shared" si="213"/>
        <v>0</v>
      </c>
      <c r="X868" s="351"/>
      <c r="Y868" s="351"/>
      <c r="Z868" s="351"/>
      <c r="AA868" s="203">
        <f t="shared" ref="AA868:AA869" si="221">W868/(1+AC868)</f>
        <v>0</v>
      </c>
      <c r="AB868" s="203">
        <f>IF($AA$1690&lt;85,AA868,AA868-(AA868*#REF!))</f>
        <v>0</v>
      </c>
      <c r="AC868" s="58">
        <f t="shared" si="215"/>
        <v>5.5E-2</v>
      </c>
      <c r="AD868" s="203">
        <f t="shared" ref="AD868:AD869" si="222">+AB868*AC868</f>
        <v>0</v>
      </c>
      <c r="AE868" s="203">
        <f t="shared" ref="AE868:AE869" si="223">+AB868+AD868</f>
        <v>0</v>
      </c>
    </row>
    <row r="869" spans="1:31" s="292" customFormat="1" x14ac:dyDescent="0.2">
      <c r="A869" s="345">
        <v>9782408058852</v>
      </c>
      <c r="B869" s="346">
        <v>47</v>
      </c>
      <c r="C869" s="329" t="s">
        <v>1462</v>
      </c>
      <c r="D869" s="329" t="s">
        <v>1038</v>
      </c>
      <c r="E869" s="329" t="s">
        <v>1526</v>
      </c>
      <c r="F869" s="347"/>
      <c r="G869" s="329" t="s">
        <v>3635</v>
      </c>
      <c r="H869" s="66">
        <f>VLOOKUP(A869,'02.12.2025'!$A$1:$D$5148,3,FALSE)</f>
        <v>0</v>
      </c>
      <c r="I869" s="58"/>
      <c r="J869" s="58">
        <v>100</v>
      </c>
      <c r="K869" s="331"/>
      <c r="L869" s="331">
        <v>46162</v>
      </c>
      <c r="M869" s="331"/>
      <c r="N869" s="348" t="s">
        <v>28</v>
      </c>
      <c r="O869" s="349">
        <v>9782408058852</v>
      </c>
      <c r="P869" s="328" t="s">
        <v>3636</v>
      </c>
      <c r="Q869" s="95">
        <v>6440340</v>
      </c>
      <c r="R869" s="203">
        <v>15.9</v>
      </c>
      <c r="S869" s="203">
        <f t="shared" si="219"/>
        <v>15.071090047393366</v>
      </c>
      <c r="T869" s="350">
        <v>5.5E-2</v>
      </c>
      <c r="U869" s="328"/>
      <c r="V869" s="94">
        <f t="shared" si="218"/>
        <v>0</v>
      </c>
      <c r="W869" s="94">
        <f t="shared" si="213"/>
        <v>0</v>
      </c>
      <c r="X869" s="351"/>
      <c r="Y869" s="351"/>
      <c r="Z869" s="351"/>
      <c r="AA869" s="203">
        <f t="shared" si="221"/>
        <v>0</v>
      </c>
      <c r="AB869" s="203">
        <f>IF($AA$1690&lt;85,AA869,AA869-(AA869*#REF!))</f>
        <v>0</v>
      </c>
      <c r="AC869" s="58">
        <f t="shared" si="215"/>
        <v>5.5E-2</v>
      </c>
      <c r="AD869" s="203">
        <f t="shared" si="222"/>
        <v>0</v>
      </c>
      <c r="AE869" s="203">
        <f t="shared" si="223"/>
        <v>0</v>
      </c>
    </row>
    <row r="870" spans="1:31" s="287" customFormat="1" x14ac:dyDescent="0.2">
      <c r="A870" s="204">
        <v>9782408054083</v>
      </c>
      <c r="B870" s="205">
        <v>47</v>
      </c>
      <c r="C870" s="143" t="s">
        <v>1462</v>
      </c>
      <c r="D870" s="143" t="s">
        <v>1038</v>
      </c>
      <c r="E870" s="143" t="s">
        <v>1526</v>
      </c>
      <c r="F870" s="144"/>
      <c r="G870" s="143" t="s">
        <v>3453</v>
      </c>
      <c r="H870" s="57">
        <f>VLOOKUP(A870,'02.12.2025'!$A$1:$D$5148,3,FALSE)</f>
        <v>217</v>
      </c>
      <c r="I870" s="48"/>
      <c r="J870" s="48">
        <v>200</v>
      </c>
      <c r="K870" s="41"/>
      <c r="L870" s="41"/>
      <c r="M870" s="41">
        <v>45889</v>
      </c>
      <c r="N870" s="206" t="s">
        <v>28</v>
      </c>
      <c r="O870" s="207">
        <v>9782408054083</v>
      </c>
      <c r="P870" s="142" t="s">
        <v>3454</v>
      </c>
      <c r="Q870" s="123">
        <v>7221196</v>
      </c>
      <c r="R870" s="69">
        <v>15.9</v>
      </c>
      <c r="S870" s="69">
        <f t="shared" si="219"/>
        <v>15.071090047393366</v>
      </c>
      <c r="T870" s="255">
        <v>5.5E-2</v>
      </c>
      <c r="U870" s="142"/>
      <c r="V870" s="124">
        <f t="shared" si="218"/>
        <v>0</v>
      </c>
      <c r="W870" s="124">
        <f t="shared" si="213"/>
        <v>0</v>
      </c>
      <c r="X870" s="208"/>
      <c r="Y870" s="208"/>
      <c r="Z870" s="208"/>
      <c r="AA870" s="203">
        <f t="shared" si="220"/>
        <v>0</v>
      </c>
      <c r="AB870" s="203">
        <f>IF($AA$1690&lt;85,AA870,AA870-(AA870*#REF!))</f>
        <v>0</v>
      </c>
      <c r="AC870" s="58">
        <f t="shared" si="215"/>
        <v>5.5E-2</v>
      </c>
      <c r="AD870" s="203">
        <f t="shared" si="211"/>
        <v>0</v>
      </c>
      <c r="AE870" s="203">
        <f t="shared" si="212"/>
        <v>0</v>
      </c>
    </row>
    <row r="871" spans="1:31" s="287" customFormat="1" x14ac:dyDescent="0.2">
      <c r="A871" s="204">
        <v>9782408054854</v>
      </c>
      <c r="B871" s="205">
        <v>47</v>
      </c>
      <c r="C871" s="143" t="s">
        <v>1462</v>
      </c>
      <c r="D871" s="143" t="s">
        <v>1038</v>
      </c>
      <c r="E871" s="143" t="s">
        <v>1526</v>
      </c>
      <c r="F871" s="144"/>
      <c r="G871" s="143" t="s">
        <v>3193</v>
      </c>
      <c r="H871" s="57">
        <f>VLOOKUP(A871,'02.12.2025'!$A$1:$D$5148,3,FALSE)</f>
        <v>792</v>
      </c>
      <c r="I871" s="48"/>
      <c r="J871" s="48">
        <v>200</v>
      </c>
      <c r="K871" s="41"/>
      <c r="L871" s="41"/>
      <c r="M871" s="41">
        <v>45798</v>
      </c>
      <c r="N871" s="206" t="s">
        <v>28</v>
      </c>
      <c r="O871" s="207">
        <v>9782408054854</v>
      </c>
      <c r="P871" s="142" t="s">
        <v>3194</v>
      </c>
      <c r="Q871" s="123">
        <v>8448730</v>
      </c>
      <c r="R871" s="69">
        <v>14.9</v>
      </c>
      <c r="S871" s="69">
        <f t="shared" si="219"/>
        <v>14.123222748815166</v>
      </c>
      <c r="T871" s="255">
        <v>5.5E-2</v>
      </c>
      <c r="U871" s="142"/>
      <c r="V871" s="124">
        <f t="shared" si="218"/>
        <v>0</v>
      </c>
      <c r="W871" s="124">
        <f t="shared" si="213"/>
        <v>0</v>
      </c>
      <c r="X871" s="208"/>
      <c r="Y871" s="208"/>
      <c r="Z871" s="208"/>
      <c r="AA871" s="203">
        <f t="shared" si="220"/>
        <v>0</v>
      </c>
      <c r="AB871" s="203">
        <f>IF($AA$1690&lt;85,AA871,AA871-(AA871*#REF!))</f>
        <v>0</v>
      </c>
      <c r="AC871" s="58">
        <f t="shared" si="215"/>
        <v>5.5E-2</v>
      </c>
      <c r="AD871" s="203">
        <f t="shared" si="211"/>
        <v>0</v>
      </c>
      <c r="AE871" s="203">
        <f t="shared" si="212"/>
        <v>0</v>
      </c>
    </row>
    <row r="872" spans="1:31" s="287" customFormat="1" x14ac:dyDescent="0.2">
      <c r="A872" s="42">
        <v>9782408051136</v>
      </c>
      <c r="B872" s="43">
        <v>47</v>
      </c>
      <c r="C872" s="143" t="s">
        <v>1462</v>
      </c>
      <c r="D872" s="143" t="s">
        <v>1038</v>
      </c>
      <c r="E872" s="143" t="s">
        <v>1526</v>
      </c>
      <c r="F872" s="44"/>
      <c r="G872" s="44" t="s">
        <v>3275</v>
      </c>
      <c r="H872" s="57">
        <f>VLOOKUP(A872,'02.12.2025'!$A$1:$D$5148,3,FALSE)</f>
        <v>508</v>
      </c>
      <c r="I872" s="45"/>
      <c r="J872" s="57">
        <v>200</v>
      </c>
      <c r="K872" s="46"/>
      <c r="L872" s="46"/>
      <c r="M872" s="46">
        <v>45735</v>
      </c>
      <c r="N872" s="46" t="s">
        <v>28</v>
      </c>
      <c r="O872" s="43">
        <v>9782408051136</v>
      </c>
      <c r="P872" s="45" t="s">
        <v>3276</v>
      </c>
      <c r="Q872" s="123">
        <v>2891012</v>
      </c>
      <c r="R872" s="47">
        <v>16.899999999999999</v>
      </c>
      <c r="S872" s="248">
        <f t="shared" si="219"/>
        <v>16.018957345971565</v>
      </c>
      <c r="T872" s="252">
        <v>5.5E-2</v>
      </c>
      <c r="U872" s="44"/>
      <c r="V872" s="124">
        <f t="shared" si="218"/>
        <v>0</v>
      </c>
      <c r="W872" s="124">
        <f t="shared" si="213"/>
        <v>0</v>
      </c>
      <c r="X872" s="208"/>
      <c r="Y872" s="208"/>
      <c r="Z872" s="208"/>
      <c r="AA872" s="203">
        <f t="shared" si="220"/>
        <v>0</v>
      </c>
      <c r="AB872" s="203">
        <f>IF($AA$1690&lt;85,AA872,AA872-(AA872*#REF!))</f>
        <v>0</v>
      </c>
      <c r="AC872" s="58">
        <f t="shared" si="215"/>
        <v>5.5E-2</v>
      </c>
      <c r="AD872" s="203">
        <f t="shared" si="211"/>
        <v>0</v>
      </c>
      <c r="AE872" s="203">
        <f t="shared" si="212"/>
        <v>0</v>
      </c>
    </row>
    <row r="873" spans="1:31" s="283" customFormat="1" x14ac:dyDescent="0.2">
      <c r="A873" s="149">
        <v>9782408047092</v>
      </c>
      <c r="B873" s="150">
        <v>47</v>
      </c>
      <c r="C873" s="151" t="s">
        <v>1462</v>
      </c>
      <c r="D873" s="151" t="s">
        <v>1038</v>
      </c>
      <c r="E873" s="151" t="s">
        <v>1526</v>
      </c>
      <c r="F873" s="152"/>
      <c r="G873" s="151" t="s">
        <v>1527</v>
      </c>
      <c r="H873" s="67">
        <f>VLOOKUP(A873,'02.12.2025'!$A$1:$D$5148,3,FALSE)</f>
        <v>1284</v>
      </c>
      <c r="I873" s="148"/>
      <c r="J873" s="148">
        <v>200</v>
      </c>
      <c r="K873" s="76"/>
      <c r="L873" s="61"/>
      <c r="M873" s="76">
        <v>45532</v>
      </c>
      <c r="N873" s="153"/>
      <c r="O873" s="145">
        <v>9782408047092</v>
      </c>
      <c r="P873" s="146" t="s">
        <v>1528</v>
      </c>
      <c r="Q873" s="68">
        <v>5134848</v>
      </c>
      <c r="R873" s="147">
        <v>14.9</v>
      </c>
      <c r="S873" s="147">
        <f t="shared" si="219"/>
        <v>14.123222748815166</v>
      </c>
      <c r="T873" s="264">
        <v>5.5E-2</v>
      </c>
      <c r="U873" s="146"/>
      <c r="V873" s="131">
        <f t="shared" si="218"/>
        <v>0</v>
      </c>
      <c r="W873" s="131">
        <f t="shared" si="213"/>
        <v>0</v>
      </c>
      <c r="X873" s="285"/>
      <c r="Y873" s="285"/>
      <c r="Z873" s="285"/>
      <c r="AA873" s="203">
        <f t="shared" si="220"/>
        <v>0</v>
      </c>
      <c r="AB873" s="203">
        <f>IF($AA$1690&lt;85,AA873,AA873-(AA873*#REF!))</f>
        <v>0</v>
      </c>
      <c r="AC873" s="58">
        <f t="shared" si="215"/>
        <v>5.5E-2</v>
      </c>
      <c r="AD873" s="203">
        <f t="shared" si="211"/>
        <v>0</v>
      </c>
      <c r="AE873" s="203">
        <f t="shared" si="212"/>
        <v>0</v>
      </c>
    </row>
    <row r="874" spans="1:31" s="283" customFormat="1" x14ac:dyDescent="0.2">
      <c r="A874" s="209">
        <v>9782408031336</v>
      </c>
      <c r="B874" s="210">
        <v>47</v>
      </c>
      <c r="C874" s="211" t="s">
        <v>1462</v>
      </c>
      <c r="D874" s="211" t="s">
        <v>1038</v>
      </c>
      <c r="E874" s="212" t="s">
        <v>1526</v>
      </c>
      <c r="F874" s="212"/>
      <c r="G874" s="211" t="s">
        <v>1529</v>
      </c>
      <c r="H874" s="67">
        <f>VLOOKUP(A874,'02.12.2025'!$A$1:$D$5148,3,FALSE)</f>
        <v>714</v>
      </c>
      <c r="I874" s="213"/>
      <c r="J874" s="213">
        <v>300</v>
      </c>
      <c r="K874" s="214"/>
      <c r="L874" s="214"/>
      <c r="M874" s="214">
        <v>44392</v>
      </c>
      <c r="N874" s="215"/>
      <c r="O874" s="216">
        <v>9782408031336</v>
      </c>
      <c r="P874" s="217" t="s">
        <v>1530</v>
      </c>
      <c r="Q874" s="68">
        <v>4879595</v>
      </c>
      <c r="R874" s="218">
        <v>11.9</v>
      </c>
      <c r="S874" s="218">
        <f t="shared" si="219"/>
        <v>11.279620853080569</v>
      </c>
      <c r="T874" s="265">
        <v>5.5E-2</v>
      </c>
      <c r="U874" s="217"/>
      <c r="V874" s="131">
        <f t="shared" si="218"/>
        <v>0</v>
      </c>
      <c r="W874" s="131">
        <f t="shared" si="213"/>
        <v>0</v>
      </c>
      <c r="X874" s="218"/>
      <c r="Y874" s="218"/>
      <c r="Z874" s="218"/>
      <c r="AA874" s="203">
        <f t="shared" si="220"/>
        <v>0</v>
      </c>
      <c r="AB874" s="203">
        <f>IF($AA$1690&lt;85,AA874,AA874-(AA874*#REF!))</f>
        <v>0</v>
      </c>
      <c r="AC874" s="58">
        <f t="shared" si="215"/>
        <v>5.5E-2</v>
      </c>
      <c r="AD874" s="203">
        <f t="shared" si="211"/>
        <v>0</v>
      </c>
      <c r="AE874" s="203">
        <f t="shared" si="212"/>
        <v>0</v>
      </c>
    </row>
    <row r="875" spans="1:31" s="283" customFormat="1" x14ac:dyDescent="0.2">
      <c r="A875" s="126">
        <v>9782408029616</v>
      </c>
      <c r="B875" s="210">
        <v>47</v>
      </c>
      <c r="C875" s="65" t="s">
        <v>1462</v>
      </c>
      <c r="D875" s="65" t="s">
        <v>1038</v>
      </c>
      <c r="E875" s="65" t="s">
        <v>1526</v>
      </c>
      <c r="F875" s="86"/>
      <c r="G875" s="65" t="s">
        <v>1531</v>
      </c>
      <c r="H875" s="67">
        <f>VLOOKUP(A875,'02.12.2025'!$A$1:$D$5148,3,FALSE)</f>
        <v>114</v>
      </c>
      <c r="I875" s="67"/>
      <c r="J875" s="67">
        <v>300</v>
      </c>
      <c r="K875" s="128"/>
      <c r="L875" s="128"/>
      <c r="M875" s="128">
        <v>44608</v>
      </c>
      <c r="N875" s="129"/>
      <c r="O875" s="130">
        <v>9782408029616</v>
      </c>
      <c r="P875" s="68" t="s">
        <v>1532</v>
      </c>
      <c r="Q875" s="68">
        <v>3761658</v>
      </c>
      <c r="R875" s="131">
        <v>10.9</v>
      </c>
      <c r="S875" s="131">
        <f t="shared" si="219"/>
        <v>10.33175355450237</v>
      </c>
      <c r="T875" s="257">
        <v>5.5E-2</v>
      </c>
      <c r="U875" s="68"/>
      <c r="V875" s="131">
        <f t="shared" si="218"/>
        <v>0</v>
      </c>
      <c r="W875" s="131">
        <f t="shared" si="213"/>
        <v>0</v>
      </c>
      <c r="X875" s="131"/>
      <c r="Y875" s="131"/>
      <c r="Z875" s="131"/>
      <c r="AA875" s="203">
        <f t="shared" si="220"/>
        <v>0</v>
      </c>
      <c r="AB875" s="203">
        <f>IF($AA$1690&lt;85,AA875,AA875-(AA875*#REF!))</f>
        <v>0</v>
      </c>
      <c r="AC875" s="58">
        <f t="shared" si="215"/>
        <v>5.5E-2</v>
      </c>
      <c r="AD875" s="203">
        <f t="shared" si="211"/>
        <v>0</v>
      </c>
      <c r="AE875" s="203">
        <f t="shared" si="212"/>
        <v>0</v>
      </c>
    </row>
    <row r="876" spans="1:31" s="283" customFormat="1" x14ac:dyDescent="0.2">
      <c r="A876" s="126">
        <v>9782408045258</v>
      </c>
      <c r="B876" s="210">
        <v>47</v>
      </c>
      <c r="C876" s="65" t="s">
        <v>1462</v>
      </c>
      <c r="D876" s="65" t="s">
        <v>1038</v>
      </c>
      <c r="E876" s="65" t="s">
        <v>1526</v>
      </c>
      <c r="F876" s="86"/>
      <c r="G876" s="65" t="s">
        <v>1533</v>
      </c>
      <c r="H876" s="67">
        <f>VLOOKUP(A876,'02.12.2025'!$A$1:$D$5148,3,FALSE)</f>
        <v>897</v>
      </c>
      <c r="I876" s="67"/>
      <c r="J876" s="67">
        <v>200</v>
      </c>
      <c r="K876" s="128"/>
      <c r="L876" s="128"/>
      <c r="M876" s="128">
        <v>45189</v>
      </c>
      <c r="N876" s="129"/>
      <c r="O876" s="130">
        <v>9782408045258</v>
      </c>
      <c r="P876" s="68" t="s">
        <v>1534</v>
      </c>
      <c r="Q876" s="68">
        <v>2592759</v>
      </c>
      <c r="R876" s="131">
        <v>13.9</v>
      </c>
      <c r="S876" s="131">
        <f t="shared" si="219"/>
        <v>13.175355450236967</v>
      </c>
      <c r="T876" s="257">
        <v>5.5E-2</v>
      </c>
      <c r="U876" s="68"/>
      <c r="V876" s="131">
        <f t="shared" si="218"/>
        <v>0</v>
      </c>
      <c r="W876" s="131">
        <f t="shared" si="213"/>
        <v>0</v>
      </c>
      <c r="X876" s="131"/>
      <c r="Y876" s="131"/>
      <c r="Z876" s="131"/>
      <c r="AA876" s="203">
        <f t="shared" si="220"/>
        <v>0</v>
      </c>
      <c r="AB876" s="203">
        <f>IF($AA$1690&lt;85,AA876,AA876-(AA876*#REF!))</f>
        <v>0</v>
      </c>
      <c r="AC876" s="58">
        <f t="shared" si="215"/>
        <v>5.5E-2</v>
      </c>
      <c r="AD876" s="203">
        <f t="shared" si="211"/>
        <v>0</v>
      </c>
      <c r="AE876" s="203">
        <f t="shared" si="212"/>
        <v>0</v>
      </c>
    </row>
    <row r="877" spans="1:31" s="283" customFormat="1" x14ac:dyDescent="0.2">
      <c r="A877" s="126">
        <v>9782408016364</v>
      </c>
      <c r="B877" s="210">
        <v>47</v>
      </c>
      <c r="C877" s="65" t="s">
        <v>1462</v>
      </c>
      <c r="D877" s="65" t="s">
        <v>1038</v>
      </c>
      <c r="E877" s="65" t="s">
        <v>1526</v>
      </c>
      <c r="F877" s="86"/>
      <c r="G877" s="65" t="s">
        <v>1535</v>
      </c>
      <c r="H877" s="67">
        <f>VLOOKUP(A877,'02.12.2025'!$A$1:$D$5148,3,FALSE)</f>
        <v>47</v>
      </c>
      <c r="I877" s="67"/>
      <c r="J877" s="67">
        <v>300</v>
      </c>
      <c r="K877" s="128"/>
      <c r="L877" s="128"/>
      <c r="M877" s="128">
        <v>44356</v>
      </c>
      <c r="N877" s="129"/>
      <c r="O877" s="130">
        <v>9782408016364</v>
      </c>
      <c r="P877" s="68" t="s">
        <v>1536</v>
      </c>
      <c r="Q877" s="68">
        <v>7794732</v>
      </c>
      <c r="R877" s="131">
        <v>13.9</v>
      </c>
      <c r="S877" s="131">
        <f t="shared" si="219"/>
        <v>13.175355450236967</v>
      </c>
      <c r="T877" s="257">
        <v>5.5E-2</v>
      </c>
      <c r="U877" s="68"/>
      <c r="V877" s="131">
        <f t="shared" si="218"/>
        <v>0</v>
      </c>
      <c r="W877" s="131">
        <f t="shared" si="213"/>
        <v>0</v>
      </c>
      <c r="X877" s="131"/>
      <c r="Y877" s="131"/>
      <c r="Z877" s="131"/>
      <c r="AA877" s="203">
        <f t="shared" si="220"/>
        <v>0</v>
      </c>
      <c r="AB877" s="203">
        <f>IF($AA$1690&lt;85,AA877,AA877-(AA877*#REF!))</f>
        <v>0</v>
      </c>
      <c r="AC877" s="58">
        <f t="shared" si="215"/>
        <v>5.5E-2</v>
      </c>
      <c r="AD877" s="203">
        <f t="shared" si="211"/>
        <v>0</v>
      </c>
      <c r="AE877" s="203">
        <f t="shared" si="212"/>
        <v>0</v>
      </c>
    </row>
    <row r="878" spans="1:31" s="292" customFormat="1" x14ac:dyDescent="0.2">
      <c r="A878" s="96">
        <v>9782408047047</v>
      </c>
      <c r="B878" s="352">
        <v>47</v>
      </c>
      <c r="C878" s="98" t="s">
        <v>1537</v>
      </c>
      <c r="D878" s="98" t="s">
        <v>1038</v>
      </c>
      <c r="E878" s="98" t="s">
        <v>1538</v>
      </c>
      <c r="F878" s="99"/>
      <c r="G878" s="98" t="s">
        <v>3637</v>
      </c>
      <c r="H878" s="66">
        <f>VLOOKUP(A878,'02.12.2025'!$A$1:$D$5148,3,FALSE)</f>
        <v>0</v>
      </c>
      <c r="I878" s="66"/>
      <c r="J878" s="66">
        <v>100</v>
      </c>
      <c r="K878" s="100"/>
      <c r="L878" s="100">
        <v>46043</v>
      </c>
      <c r="M878" s="100"/>
      <c r="N878" s="101" t="s">
        <v>28</v>
      </c>
      <c r="O878" s="102">
        <v>9782408047047</v>
      </c>
      <c r="P878" s="95" t="s">
        <v>3638</v>
      </c>
      <c r="Q878" s="95">
        <v>5025006</v>
      </c>
      <c r="R878" s="94">
        <v>20.9</v>
      </c>
      <c r="S878" s="94">
        <f t="shared" si="219"/>
        <v>19.810426540284361</v>
      </c>
      <c r="T878" s="254">
        <v>5.5E-2</v>
      </c>
      <c r="U878" s="95"/>
      <c r="V878" s="94">
        <f t="shared" si="218"/>
        <v>0</v>
      </c>
      <c r="W878" s="94">
        <f t="shared" si="213"/>
        <v>0</v>
      </c>
      <c r="X878" s="94"/>
      <c r="Y878" s="94"/>
      <c r="Z878" s="94"/>
      <c r="AA878" s="203">
        <f t="shared" ref="AA878:AA879" si="224">W878/(1+AC878)</f>
        <v>0</v>
      </c>
      <c r="AB878" s="203">
        <f>IF($AA$1690&lt;85,AA878,AA878-(AA878*#REF!))</f>
        <v>0</v>
      </c>
      <c r="AC878" s="58">
        <f t="shared" si="215"/>
        <v>5.5E-2</v>
      </c>
      <c r="AD878" s="203">
        <f t="shared" ref="AD878:AD879" si="225">+AB878*AC878</f>
        <v>0</v>
      </c>
      <c r="AE878" s="203">
        <f t="shared" ref="AE878:AE879" si="226">+AB878+AD878</f>
        <v>0</v>
      </c>
    </row>
    <row r="879" spans="1:31" s="292" customFormat="1" x14ac:dyDescent="0.2">
      <c r="A879" s="96">
        <v>9782408056643</v>
      </c>
      <c r="B879" s="352">
        <v>47</v>
      </c>
      <c r="C879" s="98" t="s">
        <v>1537</v>
      </c>
      <c r="D879" s="98" t="s">
        <v>1038</v>
      </c>
      <c r="E879" s="98" t="s">
        <v>1538</v>
      </c>
      <c r="F879" s="99"/>
      <c r="G879" s="98" t="s">
        <v>3639</v>
      </c>
      <c r="H879" s="66">
        <f>VLOOKUP(A879,'02.12.2025'!$A$1:$D$5148,3,FALSE)</f>
        <v>0</v>
      </c>
      <c r="I879" s="66"/>
      <c r="J879" s="66">
        <v>100</v>
      </c>
      <c r="K879" s="100"/>
      <c r="L879" s="100">
        <v>46092</v>
      </c>
      <c r="M879" s="100"/>
      <c r="N879" s="101" t="s">
        <v>28</v>
      </c>
      <c r="O879" s="102">
        <v>9782408056643</v>
      </c>
      <c r="P879" s="95" t="s">
        <v>3640</v>
      </c>
      <c r="Q879" s="95">
        <v>3329857</v>
      </c>
      <c r="R879" s="94">
        <v>20.9</v>
      </c>
      <c r="S879" s="94">
        <f t="shared" si="219"/>
        <v>19.810426540284361</v>
      </c>
      <c r="T879" s="254">
        <v>5.5E-2</v>
      </c>
      <c r="U879" s="95"/>
      <c r="V879" s="94">
        <f t="shared" si="218"/>
        <v>0</v>
      </c>
      <c r="W879" s="94">
        <f t="shared" si="213"/>
        <v>0</v>
      </c>
      <c r="X879" s="94"/>
      <c r="Y879" s="94"/>
      <c r="Z879" s="94"/>
      <c r="AA879" s="203">
        <f t="shared" si="224"/>
        <v>0</v>
      </c>
      <c r="AB879" s="203">
        <f>IF($AA$1690&lt;85,AA879,AA879-(AA879*#REF!))</f>
        <v>0</v>
      </c>
      <c r="AC879" s="58">
        <f t="shared" si="215"/>
        <v>5.5E-2</v>
      </c>
      <c r="AD879" s="203">
        <f t="shared" si="225"/>
        <v>0</v>
      </c>
      <c r="AE879" s="203">
        <f t="shared" si="226"/>
        <v>0</v>
      </c>
    </row>
    <row r="880" spans="1:31" s="287" customFormat="1" x14ac:dyDescent="0.2">
      <c r="A880" s="117">
        <v>9782408055738</v>
      </c>
      <c r="B880" s="118">
        <v>47</v>
      </c>
      <c r="C880" s="119" t="s">
        <v>1537</v>
      </c>
      <c r="D880" s="119" t="s">
        <v>1038</v>
      </c>
      <c r="E880" s="119" t="s">
        <v>1538</v>
      </c>
      <c r="F880" s="120"/>
      <c r="G880" s="119" t="s">
        <v>3195</v>
      </c>
      <c r="H880" s="57">
        <f>VLOOKUP(A880,'02.12.2025'!$A$1:$D$5148,3,FALSE)</f>
        <v>1274</v>
      </c>
      <c r="I880" s="57"/>
      <c r="J880" s="57">
        <v>200</v>
      </c>
      <c r="K880" s="121"/>
      <c r="L880" s="121"/>
      <c r="M880" s="121">
        <v>45798</v>
      </c>
      <c r="N880" s="122" t="s">
        <v>28</v>
      </c>
      <c r="O880" s="125">
        <v>9782408055738</v>
      </c>
      <c r="P880" s="123" t="s">
        <v>3196</v>
      </c>
      <c r="Q880" s="123">
        <v>1653327</v>
      </c>
      <c r="R880" s="124">
        <v>14.9</v>
      </c>
      <c r="S880" s="124">
        <f t="shared" si="219"/>
        <v>14.123222748815166</v>
      </c>
      <c r="T880" s="253">
        <v>5.5E-2</v>
      </c>
      <c r="U880" s="123"/>
      <c r="V880" s="124">
        <f t="shared" si="218"/>
        <v>0</v>
      </c>
      <c r="W880" s="124">
        <f t="shared" si="213"/>
        <v>0</v>
      </c>
      <c r="X880" s="124"/>
      <c r="Y880" s="124"/>
      <c r="Z880" s="124"/>
      <c r="AA880" s="203">
        <f t="shared" ref="AA880" si="227">W880/(1+AC880)</f>
        <v>0</v>
      </c>
      <c r="AB880" s="203">
        <f>IF($AA$1690&lt;85,AA880,AA880-(AA880*#REF!))</f>
        <v>0</v>
      </c>
      <c r="AC880" s="58">
        <f t="shared" si="215"/>
        <v>5.5E-2</v>
      </c>
      <c r="AD880" s="203">
        <f t="shared" si="211"/>
        <v>0</v>
      </c>
      <c r="AE880" s="203">
        <f t="shared" si="212"/>
        <v>0</v>
      </c>
    </row>
    <row r="881" spans="1:31" s="283" customFormat="1" x14ac:dyDescent="0.2">
      <c r="A881" s="126">
        <v>9782408034993</v>
      </c>
      <c r="B881" s="127">
        <v>47</v>
      </c>
      <c r="C881" s="65" t="s">
        <v>1537</v>
      </c>
      <c r="D881" s="65" t="s">
        <v>1038</v>
      </c>
      <c r="E881" s="65" t="s">
        <v>1538</v>
      </c>
      <c r="F881" s="86"/>
      <c r="G881" s="65" t="s">
        <v>1544</v>
      </c>
      <c r="H881" s="67">
        <f>VLOOKUP(A881,'02.12.2025'!$A$1:$D$5148,3,FALSE)</f>
        <v>140</v>
      </c>
      <c r="I881" s="67"/>
      <c r="J881" s="67">
        <v>300</v>
      </c>
      <c r="K881" s="128"/>
      <c r="L881" s="128"/>
      <c r="M881" s="128">
        <v>44594</v>
      </c>
      <c r="N881" s="129"/>
      <c r="O881" s="130">
        <v>9782408034993</v>
      </c>
      <c r="P881" s="68" t="s">
        <v>1545</v>
      </c>
      <c r="Q881" s="68">
        <v>8601095</v>
      </c>
      <c r="R881" s="131">
        <v>13.9</v>
      </c>
      <c r="S881" s="131">
        <f t="shared" si="219"/>
        <v>13.175355450236967</v>
      </c>
      <c r="T881" s="257">
        <v>5.5E-2</v>
      </c>
      <c r="U881" s="68"/>
      <c r="V881" s="131">
        <f t="shared" si="218"/>
        <v>0</v>
      </c>
      <c r="W881" s="131">
        <f t="shared" si="213"/>
        <v>0</v>
      </c>
      <c r="X881" s="131"/>
      <c r="Y881" s="131"/>
      <c r="Z881" s="131"/>
      <c r="AA881" s="203">
        <f t="shared" ref="AA881:AA884" si="228">W881/(1+AC881)</f>
        <v>0</v>
      </c>
      <c r="AB881" s="203">
        <f>IF($AA$1690&lt;85,AA881,AA881-(AA881*#REF!))</f>
        <v>0</v>
      </c>
      <c r="AC881" s="58">
        <f t="shared" si="215"/>
        <v>5.5E-2</v>
      </c>
      <c r="AD881" s="203">
        <f t="shared" ref="AD881:AD884" si="229">+AB881*AC881</f>
        <v>0</v>
      </c>
      <c r="AE881" s="203">
        <f t="shared" ref="AE881:AE884" si="230">+AB881+AD881</f>
        <v>0</v>
      </c>
    </row>
    <row r="882" spans="1:31" s="283" customFormat="1" x14ac:dyDescent="0.2">
      <c r="A882" s="126">
        <v>9782408034429</v>
      </c>
      <c r="B882" s="127">
        <v>47</v>
      </c>
      <c r="C882" s="65" t="s">
        <v>1537</v>
      </c>
      <c r="D882" s="65" t="s">
        <v>1038</v>
      </c>
      <c r="E882" s="65" t="s">
        <v>1538</v>
      </c>
      <c r="F882" s="86"/>
      <c r="G882" s="65" t="s">
        <v>1546</v>
      </c>
      <c r="H882" s="67">
        <f>VLOOKUP(A882,'02.12.2025'!$A$1:$D$5148,3,FALSE)</f>
        <v>882</v>
      </c>
      <c r="I882" s="67"/>
      <c r="J882" s="67">
        <v>300</v>
      </c>
      <c r="K882" s="128"/>
      <c r="L882" s="128"/>
      <c r="M882" s="128">
        <v>45028</v>
      </c>
      <c r="N882" s="129"/>
      <c r="O882" s="130">
        <v>9782408034429</v>
      </c>
      <c r="P882" s="68" t="s">
        <v>1547</v>
      </c>
      <c r="Q882" s="68">
        <v>8413120</v>
      </c>
      <c r="R882" s="131">
        <v>16.899999999999999</v>
      </c>
      <c r="S882" s="131">
        <f t="shared" si="219"/>
        <v>16.018957345971565</v>
      </c>
      <c r="T882" s="257">
        <v>5.5E-2</v>
      </c>
      <c r="U882" s="68"/>
      <c r="V882" s="131">
        <f t="shared" si="218"/>
        <v>0</v>
      </c>
      <c r="W882" s="131">
        <f t="shared" si="213"/>
        <v>0</v>
      </c>
      <c r="X882" s="131"/>
      <c r="Y882" s="131"/>
      <c r="Z882" s="131"/>
      <c r="AA882" s="203">
        <f t="shared" si="228"/>
        <v>0</v>
      </c>
      <c r="AB882" s="203">
        <f>IF($AA$1690&lt;85,AA882,AA882-(AA882*#REF!))</f>
        <v>0</v>
      </c>
      <c r="AC882" s="58">
        <f t="shared" si="215"/>
        <v>5.5E-2</v>
      </c>
      <c r="AD882" s="203">
        <f t="shared" si="229"/>
        <v>0</v>
      </c>
      <c r="AE882" s="203">
        <f t="shared" si="230"/>
        <v>0</v>
      </c>
    </row>
    <row r="883" spans="1:31" s="283" customFormat="1" x14ac:dyDescent="0.2">
      <c r="A883" s="126">
        <v>9782408041304</v>
      </c>
      <c r="B883" s="127">
        <v>47</v>
      </c>
      <c r="C883" s="65" t="s">
        <v>1537</v>
      </c>
      <c r="D883" s="65" t="s">
        <v>1038</v>
      </c>
      <c r="E883" s="65" t="s">
        <v>1538</v>
      </c>
      <c r="F883" s="86"/>
      <c r="G883" s="65" t="s">
        <v>1548</v>
      </c>
      <c r="H883" s="67">
        <f>VLOOKUP(A883,'02.12.2025'!$A$1:$D$5148,3,FALSE)</f>
        <v>1063</v>
      </c>
      <c r="I883" s="67"/>
      <c r="J883" s="67">
        <v>300</v>
      </c>
      <c r="K883" s="128"/>
      <c r="L883" s="128"/>
      <c r="M883" s="128">
        <v>45098</v>
      </c>
      <c r="N883" s="129"/>
      <c r="O883" s="130">
        <v>9782408041304</v>
      </c>
      <c r="P883" s="68" t="s">
        <v>1549</v>
      </c>
      <c r="Q883" s="68">
        <v>5525842</v>
      </c>
      <c r="R883" s="131">
        <v>15.9</v>
      </c>
      <c r="S883" s="131">
        <f t="shared" si="219"/>
        <v>15.071090047393366</v>
      </c>
      <c r="T883" s="257">
        <v>5.5E-2</v>
      </c>
      <c r="U883" s="68"/>
      <c r="V883" s="131">
        <f t="shared" si="218"/>
        <v>0</v>
      </c>
      <c r="W883" s="131">
        <f t="shared" si="213"/>
        <v>0</v>
      </c>
      <c r="X883" s="131"/>
      <c r="Y883" s="131"/>
      <c r="Z883" s="131"/>
      <c r="AA883" s="203">
        <f t="shared" si="228"/>
        <v>0</v>
      </c>
      <c r="AB883" s="203">
        <f>IF($AA$1690&lt;85,AA883,AA883-(AA883*#REF!))</f>
        <v>0</v>
      </c>
      <c r="AC883" s="58">
        <f t="shared" si="215"/>
        <v>5.5E-2</v>
      </c>
      <c r="AD883" s="203">
        <f t="shared" si="229"/>
        <v>0</v>
      </c>
      <c r="AE883" s="203">
        <f t="shared" si="230"/>
        <v>0</v>
      </c>
    </row>
    <row r="884" spans="1:31" s="283" customFormat="1" x14ac:dyDescent="0.2">
      <c r="A884" s="71">
        <v>9782408033798</v>
      </c>
      <c r="B884" s="72">
        <v>47</v>
      </c>
      <c r="C884" s="297" t="s">
        <v>1537</v>
      </c>
      <c r="D884" s="73" t="s">
        <v>1038</v>
      </c>
      <c r="E884" s="73" t="s">
        <v>1538</v>
      </c>
      <c r="F884" s="73"/>
      <c r="G884" s="73" t="s">
        <v>1550</v>
      </c>
      <c r="H884" s="67">
        <f>VLOOKUP(A884,'02.12.2025'!$A$1:$D$5148,3,FALSE)</f>
        <v>374</v>
      </c>
      <c r="I884" s="74"/>
      <c r="J884" s="74">
        <v>300</v>
      </c>
      <c r="K884" s="75"/>
      <c r="L884" s="75"/>
      <c r="M884" s="75">
        <v>45091</v>
      </c>
      <c r="N884" s="75"/>
      <c r="O884" s="72">
        <v>9782408033798</v>
      </c>
      <c r="P884" s="74" t="s">
        <v>1551</v>
      </c>
      <c r="Q884" s="68">
        <v>7858286</v>
      </c>
      <c r="R884" s="70">
        <v>12.9</v>
      </c>
      <c r="S884" s="131">
        <f t="shared" si="219"/>
        <v>12.227488151658768</v>
      </c>
      <c r="T884" s="259">
        <v>5.5E-2</v>
      </c>
      <c r="U884" s="68"/>
      <c r="V884" s="131">
        <f t="shared" si="218"/>
        <v>0</v>
      </c>
      <c r="W884" s="131">
        <f t="shared" si="213"/>
        <v>0</v>
      </c>
      <c r="X884" s="131"/>
      <c r="Y884" s="131"/>
      <c r="Z884" s="131"/>
      <c r="AA884" s="203">
        <f t="shared" si="228"/>
        <v>0</v>
      </c>
      <c r="AB884" s="203">
        <f>IF($AA$1690&lt;85,AA884,AA884-(AA884*#REF!))</f>
        <v>0</v>
      </c>
      <c r="AC884" s="58">
        <f t="shared" si="215"/>
        <v>5.5E-2</v>
      </c>
      <c r="AD884" s="203">
        <f t="shared" si="229"/>
        <v>0</v>
      </c>
      <c r="AE884" s="203">
        <f t="shared" si="230"/>
        <v>0</v>
      </c>
    </row>
    <row r="885" spans="1:31" s="287" customFormat="1" x14ac:dyDescent="0.2">
      <c r="A885" s="117">
        <v>9782408056629</v>
      </c>
      <c r="B885" s="118">
        <v>48</v>
      </c>
      <c r="C885" s="119" t="s">
        <v>1537</v>
      </c>
      <c r="D885" s="119" t="s">
        <v>1038</v>
      </c>
      <c r="E885" s="119" t="s">
        <v>1538</v>
      </c>
      <c r="F885" s="120"/>
      <c r="G885" s="119" t="s">
        <v>3197</v>
      </c>
      <c r="H885" s="57">
        <f>VLOOKUP(A885,'02.12.2025'!$A$1:$D$5148,3,FALSE)</f>
        <v>1594</v>
      </c>
      <c r="I885" s="57"/>
      <c r="J885" s="57">
        <v>200</v>
      </c>
      <c r="K885" s="121"/>
      <c r="L885" s="121"/>
      <c r="M885" s="121">
        <v>45798</v>
      </c>
      <c r="N885" s="122" t="s">
        <v>28</v>
      </c>
      <c r="O885" s="125">
        <v>9782408056629</v>
      </c>
      <c r="P885" s="123" t="s">
        <v>3198</v>
      </c>
      <c r="Q885" s="123">
        <v>3301165</v>
      </c>
      <c r="R885" s="124">
        <v>19.899999999999999</v>
      </c>
      <c r="S885" s="124">
        <f t="shared" si="219"/>
        <v>18.862559241706162</v>
      </c>
      <c r="T885" s="253">
        <v>5.5E-2</v>
      </c>
      <c r="U885" s="123"/>
      <c r="V885" s="124">
        <f t="shared" si="218"/>
        <v>0</v>
      </c>
      <c r="W885" s="124">
        <f t="shared" si="213"/>
        <v>0</v>
      </c>
      <c r="X885" s="124"/>
      <c r="Y885" s="124"/>
      <c r="Z885" s="124"/>
      <c r="AA885" s="203">
        <f t="shared" si="220"/>
        <v>0</v>
      </c>
      <c r="AB885" s="203">
        <f>IF($AA$1690&lt;85,AA885,AA885-(AA885*#REF!))</f>
        <v>0</v>
      </c>
      <c r="AC885" s="58">
        <f t="shared" si="215"/>
        <v>5.5E-2</v>
      </c>
      <c r="AD885" s="203">
        <f t="shared" si="211"/>
        <v>0</v>
      </c>
      <c r="AE885" s="203">
        <f t="shared" si="212"/>
        <v>0</v>
      </c>
    </row>
    <row r="886" spans="1:31" s="287" customFormat="1" x14ac:dyDescent="0.2">
      <c r="A886" s="117">
        <v>9782408045364</v>
      </c>
      <c r="B886" s="118">
        <v>48</v>
      </c>
      <c r="C886" s="119" t="s">
        <v>1537</v>
      </c>
      <c r="D886" s="119" t="s">
        <v>1038</v>
      </c>
      <c r="E886" s="119" t="s">
        <v>1538</v>
      </c>
      <c r="F886" s="120"/>
      <c r="G886" s="119" t="s">
        <v>3048</v>
      </c>
      <c r="H886" s="57">
        <f>VLOOKUP(A886,'02.12.2025'!$A$1:$D$5148,3,FALSE)</f>
        <v>1713</v>
      </c>
      <c r="I886" s="57"/>
      <c r="J886" s="57">
        <v>200</v>
      </c>
      <c r="K886" s="121"/>
      <c r="L886" s="121"/>
      <c r="M886" s="121">
        <v>45700</v>
      </c>
      <c r="N886" s="122" t="s">
        <v>28</v>
      </c>
      <c r="O886" s="125">
        <v>9782408045364</v>
      </c>
      <c r="P886" s="123" t="s">
        <v>3049</v>
      </c>
      <c r="Q886" s="123">
        <v>2810761</v>
      </c>
      <c r="R886" s="124">
        <v>16.899999999999999</v>
      </c>
      <c r="S886" s="124">
        <f t="shared" si="219"/>
        <v>16.018957345971565</v>
      </c>
      <c r="T886" s="253">
        <v>5.5E-2</v>
      </c>
      <c r="U886" s="123"/>
      <c r="V886" s="124">
        <f t="shared" si="218"/>
        <v>0</v>
      </c>
      <c r="W886" s="124">
        <f t="shared" si="213"/>
        <v>0</v>
      </c>
      <c r="X886" s="124"/>
      <c r="Y886" s="124"/>
      <c r="Z886" s="124"/>
      <c r="AA886" s="203">
        <f t="shared" si="220"/>
        <v>0</v>
      </c>
      <c r="AB886" s="203">
        <f>IF($AA$1690&lt;85,AA886,AA886-(AA886*#REF!))</f>
        <v>0</v>
      </c>
      <c r="AC886" s="58">
        <f t="shared" si="215"/>
        <v>5.5E-2</v>
      </c>
      <c r="AD886" s="203">
        <f t="shared" si="211"/>
        <v>0</v>
      </c>
      <c r="AE886" s="203">
        <f t="shared" si="212"/>
        <v>0</v>
      </c>
    </row>
    <row r="887" spans="1:31" s="283" customFormat="1" x14ac:dyDescent="0.2">
      <c r="A887" s="126">
        <v>9782408046996</v>
      </c>
      <c r="B887" s="127">
        <v>48</v>
      </c>
      <c r="C887" s="65" t="s">
        <v>1537</v>
      </c>
      <c r="D887" s="65" t="s">
        <v>1038</v>
      </c>
      <c r="E887" s="65" t="s">
        <v>1538</v>
      </c>
      <c r="F887" s="86"/>
      <c r="G887" s="65" t="s">
        <v>3277</v>
      </c>
      <c r="H887" s="67">
        <f>VLOOKUP(A887,'02.12.2025'!$A$1:$D$5148,3,FALSE)</f>
        <v>2405</v>
      </c>
      <c r="I887" s="67"/>
      <c r="J887" s="67">
        <v>200</v>
      </c>
      <c r="K887" s="128"/>
      <c r="L887" s="128"/>
      <c r="M887" s="128">
        <v>45574</v>
      </c>
      <c r="N887" s="129"/>
      <c r="O887" s="130">
        <v>9782408046996</v>
      </c>
      <c r="P887" s="68" t="s">
        <v>1539</v>
      </c>
      <c r="Q887" s="68">
        <v>5024391</v>
      </c>
      <c r="R887" s="131">
        <v>20.9</v>
      </c>
      <c r="S887" s="131">
        <f t="shared" si="219"/>
        <v>19.810426540284361</v>
      </c>
      <c r="T887" s="257">
        <v>5.5E-2</v>
      </c>
      <c r="U887" s="68"/>
      <c r="V887" s="131">
        <f t="shared" si="218"/>
        <v>0</v>
      </c>
      <c r="W887" s="131">
        <f t="shared" si="213"/>
        <v>0</v>
      </c>
      <c r="X887" s="131"/>
      <c r="Y887" s="131"/>
      <c r="Z887" s="131"/>
      <c r="AA887" s="203">
        <f t="shared" si="220"/>
        <v>0</v>
      </c>
      <c r="AB887" s="203">
        <f>IF($AA$1690&lt;85,AA887,AA887-(AA887*#REF!))</f>
        <v>0</v>
      </c>
      <c r="AC887" s="58">
        <f t="shared" si="215"/>
        <v>5.5E-2</v>
      </c>
      <c r="AD887" s="203">
        <f t="shared" ref="AD887:AD928" si="231">+AB887*AC887</f>
        <v>0</v>
      </c>
      <c r="AE887" s="203">
        <f t="shared" ref="AE887:AE928" si="232">+AB887+AD887</f>
        <v>0</v>
      </c>
    </row>
    <row r="888" spans="1:31" s="283" customFormat="1" x14ac:dyDescent="0.2">
      <c r="A888" s="126">
        <v>9782408013752</v>
      </c>
      <c r="B888" s="127">
        <v>48</v>
      </c>
      <c r="C888" s="65" t="s">
        <v>1537</v>
      </c>
      <c r="D888" s="65" t="s">
        <v>1038</v>
      </c>
      <c r="E888" s="86" t="s">
        <v>1538</v>
      </c>
      <c r="F888" s="86"/>
      <c r="G888" s="65" t="s">
        <v>1552</v>
      </c>
      <c r="H888" s="67">
        <f>VLOOKUP(A888,'02.12.2025'!$A$1:$D$5148,3,FALSE)</f>
        <v>133</v>
      </c>
      <c r="I888" s="67"/>
      <c r="J888" s="67">
        <v>300</v>
      </c>
      <c r="K888" s="128"/>
      <c r="L888" s="128"/>
      <c r="M888" s="128">
        <v>43782</v>
      </c>
      <c r="N888" s="129"/>
      <c r="O888" s="130">
        <v>9782408013752</v>
      </c>
      <c r="P888" s="68" t="s">
        <v>1553</v>
      </c>
      <c r="Q888" s="68">
        <v>4824628</v>
      </c>
      <c r="R888" s="131">
        <v>16.899999999999999</v>
      </c>
      <c r="S888" s="131">
        <f t="shared" si="219"/>
        <v>16.018957345971565</v>
      </c>
      <c r="T888" s="257">
        <v>5.5E-2</v>
      </c>
      <c r="U888" s="68"/>
      <c r="V888" s="131">
        <f t="shared" si="218"/>
        <v>0</v>
      </c>
      <c r="W888" s="131">
        <f t="shared" si="213"/>
        <v>0</v>
      </c>
      <c r="X888" s="131"/>
      <c r="Y888" s="131"/>
      <c r="Z888" s="131"/>
      <c r="AA888" s="203">
        <f t="shared" si="220"/>
        <v>0</v>
      </c>
      <c r="AB888" s="203">
        <f>IF($AA$1690&lt;85,AA888,AA888-(AA888*#REF!))</f>
        <v>0</v>
      </c>
      <c r="AC888" s="58">
        <f t="shared" si="215"/>
        <v>5.5E-2</v>
      </c>
      <c r="AD888" s="203">
        <f t="shared" si="231"/>
        <v>0</v>
      </c>
      <c r="AE888" s="203">
        <f t="shared" si="232"/>
        <v>0</v>
      </c>
    </row>
    <row r="889" spans="1:31" s="283" customFormat="1" x14ac:dyDescent="0.2">
      <c r="A889" s="126">
        <v>9782408038250</v>
      </c>
      <c r="B889" s="127">
        <v>48</v>
      </c>
      <c r="C889" s="65" t="s">
        <v>1537</v>
      </c>
      <c r="D889" s="65" t="s">
        <v>1038</v>
      </c>
      <c r="E889" s="65" t="s">
        <v>1538</v>
      </c>
      <c r="F889" s="86"/>
      <c r="G889" s="65" t="s">
        <v>1554</v>
      </c>
      <c r="H889" s="67">
        <f>VLOOKUP(A889,'02.12.2025'!$A$1:$D$5148,3,FALSE)</f>
        <v>1839</v>
      </c>
      <c r="I889" s="67"/>
      <c r="J889" s="67">
        <v>300</v>
      </c>
      <c r="K889" s="128"/>
      <c r="L889" s="128"/>
      <c r="M889" s="128">
        <v>45322</v>
      </c>
      <c r="N889" s="129"/>
      <c r="O889" s="130">
        <v>9782408038250</v>
      </c>
      <c r="P889" s="68" t="s">
        <v>1555</v>
      </c>
      <c r="Q889" s="68">
        <v>3096356</v>
      </c>
      <c r="R889" s="131">
        <v>17.899999999999999</v>
      </c>
      <c r="S889" s="131">
        <f t="shared" si="219"/>
        <v>16.966824644549764</v>
      </c>
      <c r="T889" s="257">
        <v>5.5E-2</v>
      </c>
      <c r="U889" s="68"/>
      <c r="V889" s="131">
        <f t="shared" si="218"/>
        <v>0</v>
      </c>
      <c r="W889" s="131">
        <f t="shared" si="213"/>
        <v>0</v>
      </c>
      <c r="X889" s="131"/>
      <c r="Y889" s="131"/>
      <c r="Z889" s="131"/>
      <c r="AA889" s="203">
        <f t="shared" si="220"/>
        <v>0</v>
      </c>
      <c r="AB889" s="203">
        <f>IF($AA$1690&lt;85,AA889,AA889-(AA889*#REF!))</f>
        <v>0</v>
      </c>
      <c r="AC889" s="58">
        <f t="shared" si="215"/>
        <v>5.5E-2</v>
      </c>
      <c r="AD889" s="203">
        <f t="shared" si="231"/>
        <v>0</v>
      </c>
      <c r="AE889" s="203">
        <f t="shared" si="232"/>
        <v>0</v>
      </c>
    </row>
    <row r="890" spans="1:31" s="283" customFormat="1" x14ac:dyDescent="0.2">
      <c r="A890" s="59">
        <v>9782408035778</v>
      </c>
      <c r="B890" s="60">
        <v>48</v>
      </c>
      <c r="C890" s="154" t="s">
        <v>1537</v>
      </c>
      <c r="D890" s="61" t="s">
        <v>1038</v>
      </c>
      <c r="E890" s="61" t="s">
        <v>1538</v>
      </c>
      <c r="F890" s="61"/>
      <c r="G890" s="61" t="s">
        <v>1556</v>
      </c>
      <c r="H890" s="67">
        <f>VLOOKUP(A890,'02.12.2025'!$A$1:$D$5148,3,FALSE)</f>
        <v>775</v>
      </c>
      <c r="I890" s="62"/>
      <c r="J890" s="62">
        <v>200</v>
      </c>
      <c r="K890" s="76"/>
      <c r="L890" s="63"/>
      <c r="M890" s="63">
        <v>44797</v>
      </c>
      <c r="N890" s="63"/>
      <c r="O890" s="60">
        <v>9782408035778</v>
      </c>
      <c r="P890" s="62" t="s">
        <v>1557</v>
      </c>
      <c r="Q890" s="68">
        <v>1107763</v>
      </c>
      <c r="R890" s="64">
        <v>15.9</v>
      </c>
      <c r="S890" s="131">
        <f t="shared" si="219"/>
        <v>15.071090047393366</v>
      </c>
      <c r="T890" s="258">
        <v>5.5E-2</v>
      </c>
      <c r="U890" s="68"/>
      <c r="V890" s="131">
        <f t="shared" si="218"/>
        <v>0</v>
      </c>
      <c r="W890" s="131">
        <f t="shared" si="213"/>
        <v>0</v>
      </c>
      <c r="X890" s="131"/>
      <c r="Y890" s="131"/>
      <c r="Z890" s="131"/>
      <c r="AA890" s="203">
        <f t="shared" si="220"/>
        <v>0</v>
      </c>
      <c r="AB890" s="203">
        <f>IF($AA$1690&lt;85,AA890,AA890-(AA890*#REF!))</f>
        <v>0</v>
      </c>
      <c r="AC890" s="58">
        <f t="shared" si="215"/>
        <v>5.5E-2</v>
      </c>
      <c r="AD890" s="203">
        <f t="shared" si="231"/>
        <v>0</v>
      </c>
      <c r="AE890" s="203">
        <f t="shared" si="232"/>
        <v>0</v>
      </c>
    </row>
    <row r="891" spans="1:31" s="283" customFormat="1" x14ac:dyDescent="0.2">
      <c r="A891" s="126">
        <v>9782408047399</v>
      </c>
      <c r="B891" s="127">
        <v>48</v>
      </c>
      <c r="C891" s="65" t="s">
        <v>1537</v>
      </c>
      <c r="D891" s="65" t="s">
        <v>1038</v>
      </c>
      <c r="E891" s="65" t="s">
        <v>1538</v>
      </c>
      <c r="F891" s="86"/>
      <c r="G891" s="65" t="s">
        <v>1540</v>
      </c>
      <c r="H891" s="67">
        <f>VLOOKUP(A891,'02.12.2025'!$A$1:$D$5148,3,FALSE)</f>
        <v>2574</v>
      </c>
      <c r="I891" s="67"/>
      <c r="J891" s="67">
        <v>300</v>
      </c>
      <c r="K891" s="128"/>
      <c r="L891" s="128"/>
      <c r="M891" s="128">
        <v>45532</v>
      </c>
      <c r="N891" s="129"/>
      <c r="O891" s="130">
        <v>9782408047399</v>
      </c>
      <c r="P891" s="68" t="s">
        <v>1541</v>
      </c>
      <c r="Q891" s="68">
        <v>5437128</v>
      </c>
      <c r="R891" s="131">
        <v>19.899999999999999</v>
      </c>
      <c r="S891" s="131">
        <f t="shared" si="219"/>
        <v>18.862559241706162</v>
      </c>
      <c r="T891" s="257">
        <v>5.5E-2</v>
      </c>
      <c r="U891" s="68"/>
      <c r="V891" s="131">
        <f t="shared" si="218"/>
        <v>0</v>
      </c>
      <c r="W891" s="131">
        <f t="shared" si="213"/>
        <v>0</v>
      </c>
      <c r="X891" s="131"/>
      <c r="Y891" s="131"/>
      <c r="Z891" s="131"/>
      <c r="AA891" s="203">
        <f t="shared" si="220"/>
        <v>0</v>
      </c>
      <c r="AB891" s="203">
        <f>IF($AA$1690&lt;85,AA891,AA891-(AA891*#REF!))</f>
        <v>0</v>
      </c>
      <c r="AC891" s="58">
        <f t="shared" si="215"/>
        <v>5.5E-2</v>
      </c>
      <c r="AD891" s="203">
        <f t="shared" si="231"/>
        <v>0</v>
      </c>
      <c r="AE891" s="203">
        <f t="shared" si="232"/>
        <v>0</v>
      </c>
    </row>
    <row r="892" spans="1:31" s="283" customFormat="1" x14ac:dyDescent="0.2">
      <c r="A892" s="126">
        <v>9782408041021</v>
      </c>
      <c r="B892" s="127">
        <v>48</v>
      </c>
      <c r="C892" s="65" t="s">
        <v>1537</v>
      </c>
      <c r="D892" s="65" t="s">
        <v>1038</v>
      </c>
      <c r="E892" s="65" t="s">
        <v>1538</v>
      </c>
      <c r="F892" s="86"/>
      <c r="G892" s="65" t="s">
        <v>1542</v>
      </c>
      <c r="H892" s="67">
        <f>VLOOKUP(A892,'02.12.2025'!$A$1:$D$5148,3,FALSE)</f>
        <v>2227</v>
      </c>
      <c r="I892" s="67"/>
      <c r="J892" s="67">
        <v>300</v>
      </c>
      <c r="K892" s="128"/>
      <c r="L892" s="128"/>
      <c r="M892" s="128">
        <v>45476</v>
      </c>
      <c r="N892" s="129"/>
      <c r="O892" s="130">
        <v>9782408041021</v>
      </c>
      <c r="P892" s="68" t="s">
        <v>1543</v>
      </c>
      <c r="Q892" s="68">
        <v>5274802</v>
      </c>
      <c r="R892" s="131">
        <v>18.899999999999999</v>
      </c>
      <c r="S892" s="131">
        <f t="shared" si="219"/>
        <v>17.914691943127963</v>
      </c>
      <c r="T892" s="257">
        <v>5.5E-2</v>
      </c>
      <c r="U892" s="68"/>
      <c r="V892" s="131">
        <f t="shared" si="218"/>
        <v>0</v>
      </c>
      <c r="W892" s="131">
        <f t="shared" si="213"/>
        <v>0</v>
      </c>
      <c r="X892" s="131"/>
      <c r="Y892" s="131"/>
      <c r="Z892" s="131"/>
      <c r="AA892" s="203">
        <f t="shared" si="220"/>
        <v>0</v>
      </c>
      <c r="AB892" s="203">
        <f>IF($AA$1690&lt;85,AA892,AA892-(AA892*#REF!))</f>
        <v>0</v>
      </c>
      <c r="AC892" s="58">
        <f t="shared" si="215"/>
        <v>5.5E-2</v>
      </c>
      <c r="AD892" s="203">
        <f t="shared" si="231"/>
        <v>0</v>
      </c>
      <c r="AE892" s="203">
        <f t="shared" si="232"/>
        <v>0</v>
      </c>
    </row>
    <row r="893" spans="1:31" s="283" customFormat="1" x14ac:dyDescent="0.2">
      <c r="A893" s="126">
        <v>9782408033477</v>
      </c>
      <c r="B893" s="127">
        <v>48</v>
      </c>
      <c r="C893" s="65" t="s">
        <v>1537</v>
      </c>
      <c r="D893" s="65" t="s">
        <v>1038</v>
      </c>
      <c r="E893" s="65" t="s">
        <v>1538</v>
      </c>
      <c r="F893" s="86"/>
      <c r="G893" s="65" t="s">
        <v>1558</v>
      </c>
      <c r="H893" s="67">
        <f>VLOOKUP(A893,'02.12.2025'!$A$1:$D$5148,3,FALSE)</f>
        <v>662</v>
      </c>
      <c r="I893" s="67"/>
      <c r="J893" s="67">
        <v>300</v>
      </c>
      <c r="K893" s="128"/>
      <c r="L893" s="128"/>
      <c r="M893" s="128">
        <v>45000</v>
      </c>
      <c r="N893" s="129"/>
      <c r="O893" s="130">
        <v>9782408033477</v>
      </c>
      <c r="P893" s="68" t="s">
        <v>1559</v>
      </c>
      <c r="Q893" s="68">
        <v>7374730</v>
      </c>
      <c r="R893" s="131">
        <v>13.9</v>
      </c>
      <c r="S893" s="131">
        <f t="shared" si="219"/>
        <v>13.175355450236967</v>
      </c>
      <c r="T893" s="257">
        <v>5.5E-2</v>
      </c>
      <c r="U893" s="68"/>
      <c r="V893" s="131">
        <f t="shared" si="218"/>
        <v>0</v>
      </c>
      <c r="W893" s="131">
        <f t="shared" si="213"/>
        <v>0</v>
      </c>
      <c r="X893" s="131"/>
      <c r="Y893" s="131"/>
      <c r="Z893" s="131"/>
      <c r="AA893" s="203">
        <f t="shared" si="220"/>
        <v>0</v>
      </c>
      <c r="AB893" s="203">
        <f>IF($AA$1690&lt;85,AA893,AA893-(AA893*#REF!))</f>
        <v>0</v>
      </c>
      <c r="AC893" s="58">
        <f t="shared" si="215"/>
        <v>5.5E-2</v>
      </c>
      <c r="AD893" s="203">
        <f t="shared" si="231"/>
        <v>0</v>
      </c>
      <c r="AE893" s="203">
        <f t="shared" si="232"/>
        <v>0</v>
      </c>
    </row>
    <row r="894" spans="1:31" s="283" customFormat="1" x14ac:dyDescent="0.2">
      <c r="A894" s="126">
        <v>9782408018344</v>
      </c>
      <c r="B894" s="127">
        <v>48</v>
      </c>
      <c r="C894" s="65" t="s">
        <v>1537</v>
      </c>
      <c r="D894" s="65" t="s">
        <v>1038</v>
      </c>
      <c r="E894" s="65" t="s">
        <v>1538</v>
      </c>
      <c r="F894" s="86"/>
      <c r="G894" s="65" t="s">
        <v>1560</v>
      </c>
      <c r="H894" s="67">
        <f>VLOOKUP(A894,'02.12.2025'!$A$1:$D$5148,3,FALSE)</f>
        <v>132</v>
      </c>
      <c r="I894" s="67"/>
      <c r="J894" s="67">
        <v>300</v>
      </c>
      <c r="K894" s="128"/>
      <c r="L894" s="128"/>
      <c r="M894" s="128">
        <v>44272</v>
      </c>
      <c r="N894" s="129"/>
      <c r="O894" s="130">
        <v>9782408018344</v>
      </c>
      <c r="P894" s="68" t="s">
        <v>1561</v>
      </c>
      <c r="Q894" s="68">
        <v>2096066</v>
      </c>
      <c r="R894" s="131">
        <v>16.899999999999999</v>
      </c>
      <c r="S894" s="131">
        <f t="shared" si="219"/>
        <v>16.018957345971565</v>
      </c>
      <c r="T894" s="257">
        <v>5.5E-2</v>
      </c>
      <c r="U894" s="68"/>
      <c r="V894" s="131">
        <f t="shared" si="218"/>
        <v>0</v>
      </c>
      <c r="W894" s="131">
        <f t="shared" si="213"/>
        <v>0</v>
      </c>
      <c r="X894" s="131"/>
      <c r="Y894" s="131"/>
      <c r="Z894" s="131"/>
      <c r="AA894" s="203">
        <f t="shared" si="220"/>
        <v>0</v>
      </c>
      <c r="AB894" s="203">
        <f>IF($AA$1690&lt;85,AA894,AA894-(AA894*#REF!))</f>
        <v>0</v>
      </c>
      <c r="AC894" s="58">
        <f t="shared" si="215"/>
        <v>5.5E-2</v>
      </c>
      <c r="AD894" s="203">
        <f t="shared" si="231"/>
        <v>0</v>
      </c>
      <c r="AE894" s="203">
        <f t="shared" si="232"/>
        <v>0</v>
      </c>
    </row>
    <row r="895" spans="1:31" s="283" customFormat="1" x14ac:dyDescent="0.2">
      <c r="A895" s="126">
        <v>9782408042257</v>
      </c>
      <c r="B895" s="127">
        <v>48</v>
      </c>
      <c r="C895" s="65" t="s">
        <v>1537</v>
      </c>
      <c r="D895" s="65" t="s">
        <v>1038</v>
      </c>
      <c r="E895" s="65" t="s">
        <v>1538</v>
      </c>
      <c r="F895" s="86"/>
      <c r="G895" s="65" t="s">
        <v>1562</v>
      </c>
      <c r="H895" s="67">
        <f>VLOOKUP(A895,'02.12.2025'!$A$1:$D$5148,3,FALSE)</f>
        <v>1175</v>
      </c>
      <c r="I895" s="67"/>
      <c r="J895" s="67">
        <v>200</v>
      </c>
      <c r="K895" s="128"/>
      <c r="L895" s="128"/>
      <c r="M895" s="128">
        <v>45434</v>
      </c>
      <c r="N895" s="129"/>
      <c r="O895" s="130">
        <v>9782408042257</v>
      </c>
      <c r="P895" s="68" t="s">
        <v>1563</v>
      </c>
      <c r="Q895" s="68">
        <v>6681459</v>
      </c>
      <c r="R895" s="131">
        <v>15.9</v>
      </c>
      <c r="S895" s="131">
        <f t="shared" si="219"/>
        <v>15.071090047393366</v>
      </c>
      <c r="T895" s="257">
        <v>5.5E-2</v>
      </c>
      <c r="U895" s="68"/>
      <c r="V895" s="131">
        <f t="shared" si="218"/>
        <v>0</v>
      </c>
      <c r="W895" s="131">
        <f t="shared" si="213"/>
        <v>0</v>
      </c>
      <c r="X895" s="131"/>
      <c r="Y895" s="131"/>
      <c r="Z895" s="131"/>
      <c r="AA895" s="147">
        <f t="shared" si="220"/>
        <v>0</v>
      </c>
      <c r="AB895" s="147">
        <f>IF($AA$1690&lt;85,AA895,AA895-(AA895*#REF!))</f>
        <v>0</v>
      </c>
      <c r="AC895" s="148">
        <f t="shared" si="215"/>
        <v>5.5E-2</v>
      </c>
      <c r="AD895" s="147">
        <f t="shared" si="231"/>
        <v>0</v>
      </c>
      <c r="AE895" s="147">
        <f t="shared" si="232"/>
        <v>0</v>
      </c>
    </row>
    <row r="896" spans="1:31" s="287" customFormat="1" x14ac:dyDescent="0.2">
      <c r="A896" s="117">
        <v>9782408055714</v>
      </c>
      <c r="B896" s="118">
        <v>48</v>
      </c>
      <c r="C896" s="119" t="s">
        <v>1537</v>
      </c>
      <c r="D896" s="119" t="s">
        <v>1038</v>
      </c>
      <c r="E896" s="119" t="s">
        <v>1538</v>
      </c>
      <c r="F896" s="120" t="s">
        <v>3505</v>
      </c>
      <c r="G896" s="119" t="s">
        <v>3506</v>
      </c>
      <c r="H896" s="57">
        <f>VLOOKUP(A896,'02.12.2025'!$A$1:$D$5148,3,FALSE)</f>
        <v>1444</v>
      </c>
      <c r="I896" s="57"/>
      <c r="J896" s="57">
        <v>200</v>
      </c>
      <c r="K896" s="121"/>
      <c r="L896" s="121"/>
      <c r="M896" s="121">
        <v>45938</v>
      </c>
      <c r="N896" s="122" t="s">
        <v>28</v>
      </c>
      <c r="O896" s="125">
        <v>9782408055714</v>
      </c>
      <c r="P896" s="123" t="s">
        <v>3507</v>
      </c>
      <c r="Q896" s="123">
        <v>1653081</v>
      </c>
      <c r="R896" s="124">
        <v>21.9</v>
      </c>
      <c r="S896" s="124">
        <f t="shared" si="219"/>
        <v>20.75829383886256</v>
      </c>
      <c r="T896" s="253">
        <v>5.5E-2</v>
      </c>
      <c r="U896" s="123"/>
      <c r="V896" s="124">
        <f t="shared" si="218"/>
        <v>0</v>
      </c>
      <c r="W896" s="124">
        <f t="shared" si="213"/>
        <v>0</v>
      </c>
      <c r="X896" s="124"/>
      <c r="Y896" s="124"/>
      <c r="Z896" s="124"/>
      <c r="AA896" s="203">
        <f t="shared" ref="AA896" si="233">W896/(1+AC896)</f>
        <v>0</v>
      </c>
      <c r="AB896" s="203">
        <f>IF($AA$1690&lt;85,AA896,AA896-(AA896*#REF!))</f>
        <v>0</v>
      </c>
      <c r="AC896" s="58">
        <f t="shared" si="215"/>
        <v>5.5E-2</v>
      </c>
      <c r="AD896" s="203">
        <f t="shared" ref="AD896" si="234">+AB896*AC896</f>
        <v>0</v>
      </c>
      <c r="AE896" s="203">
        <f t="shared" ref="AE896" si="235">+AB896+AD896</f>
        <v>0</v>
      </c>
    </row>
    <row r="897" spans="1:31" s="287" customFormat="1" x14ac:dyDescent="0.2">
      <c r="A897" s="117">
        <v>9782408052959</v>
      </c>
      <c r="B897" s="118">
        <v>48</v>
      </c>
      <c r="C897" s="119" t="s">
        <v>1537</v>
      </c>
      <c r="D897" s="119" t="s">
        <v>1038</v>
      </c>
      <c r="E897" s="119" t="s">
        <v>1538</v>
      </c>
      <c r="F897" s="120" t="s">
        <v>3278</v>
      </c>
      <c r="G897" s="119" t="s">
        <v>3279</v>
      </c>
      <c r="H897" s="57">
        <f>VLOOKUP(A897,'02.12.2025'!$A$1:$D$5148,3,FALSE)</f>
        <v>2170</v>
      </c>
      <c r="I897" s="57"/>
      <c r="J897" s="57">
        <v>200</v>
      </c>
      <c r="K897" s="121"/>
      <c r="L897" s="121"/>
      <c r="M897" s="121">
        <v>45812</v>
      </c>
      <c r="N897" s="122" t="s">
        <v>28</v>
      </c>
      <c r="O897" s="125">
        <v>9782408052959</v>
      </c>
      <c r="P897" s="123" t="s">
        <v>3199</v>
      </c>
      <c r="Q897" s="123">
        <v>5854793</v>
      </c>
      <c r="R897" s="124">
        <v>23.9</v>
      </c>
      <c r="S897" s="124">
        <f t="shared" si="219"/>
        <v>22.654028436018958</v>
      </c>
      <c r="T897" s="253">
        <v>5.5E-2</v>
      </c>
      <c r="U897" s="123"/>
      <c r="V897" s="124">
        <f t="shared" si="218"/>
        <v>0</v>
      </c>
      <c r="W897" s="124">
        <f t="shared" si="213"/>
        <v>0</v>
      </c>
      <c r="X897" s="124"/>
      <c r="Y897" s="124"/>
      <c r="Z897" s="124"/>
      <c r="AA897" s="69">
        <f t="shared" si="220"/>
        <v>0</v>
      </c>
      <c r="AB897" s="69">
        <f>IF($AA$1690&lt;85,AA897,AA897-(AA897*#REF!))</f>
        <v>0</v>
      </c>
      <c r="AC897" s="48">
        <f t="shared" si="215"/>
        <v>5.5E-2</v>
      </c>
      <c r="AD897" s="69">
        <f t="shared" si="231"/>
        <v>0</v>
      </c>
      <c r="AE897" s="69">
        <f t="shared" si="232"/>
        <v>0</v>
      </c>
    </row>
    <row r="898" spans="1:31" s="283" customFormat="1" x14ac:dyDescent="0.2">
      <c r="A898" s="126">
        <v>9782408038106</v>
      </c>
      <c r="B898" s="127">
        <v>49</v>
      </c>
      <c r="C898" s="65" t="s">
        <v>1537</v>
      </c>
      <c r="D898" s="65" t="s">
        <v>1038</v>
      </c>
      <c r="E898" s="65" t="s">
        <v>1538</v>
      </c>
      <c r="F898" s="86" t="s">
        <v>1564</v>
      </c>
      <c r="G898" s="65" t="s">
        <v>1565</v>
      </c>
      <c r="H898" s="67">
        <f>VLOOKUP(A898,'02.12.2025'!$A$1:$D$5148,3,FALSE)</f>
        <v>2822</v>
      </c>
      <c r="I898" s="67"/>
      <c r="J898" s="67">
        <v>200</v>
      </c>
      <c r="K898" s="128"/>
      <c r="L898" s="128"/>
      <c r="M898" s="128">
        <v>45063</v>
      </c>
      <c r="N898" s="129"/>
      <c r="O898" s="130">
        <v>9782408038106</v>
      </c>
      <c r="P898" s="68" t="s">
        <v>1566</v>
      </c>
      <c r="Q898" s="68">
        <v>2946629</v>
      </c>
      <c r="R898" s="131">
        <v>21.9</v>
      </c>
      <c r="S898" s="131">
        <f t="shared" si="219"/>
        <v>20.75829383886256</v>
      </c>
      <c r="T898" s="257">
        <v>5.5E-2</v>
      </c>
      <c r="U898" s="68"/>
      <c r="V898" s="131">
        <f t="shared" si="218"/>
        <v>0</v>
      </c>
      <c r="W898" s="131">
        <f t="shared" ref="W898:W961" si="236">R898*U898</f>
        <v>0</v>
      </c>
      <c r="X898" s="131"/>
      <c r="Y898" s="131"/>
      <c r="Z898" s="131"/>
      <c r="AA898" s="203">
        <f t="shared" si="220"/>
        <v>0</v>
      </c>
      <c r="AB898" s="203">
        <f>IF($AA$1690&lt;85,AA898,AA898-(AA898*#REF!))</f>
        <v>0</v>
      </c>
      <c r="AC898" s="58">
        <f t="shared" ref="AC898:AC961" si="237">IF(T898=5.5%,0.055,IF(T898=20%,0.2,IF(T898=2.1%,0.021)))</f>
        <v>5.5E-2</v>
      </c>
      <c r="AD898" s="203">
        <f t="shared" si="231"/>
        <v>0</v>
      </c>
      <c r="AE898" s="203">
        <f t="shared" si="232"/>
        <v>0</v>
      </c>
    </row>
    <row r="899" spans="1:31" s="283" customFormat="1" x14ac:dyDescent="0.2">
      <c r="A899" s="126">
        <v>9782408038090</v>
      </c>
      <c r="B899" s="127">
        <v>49</v>
      </c>
      <c r="C899" s="65" t="s">
        <v>1537</v>
      </c>
      <c r="D899" s="65" t="s">
        <v>1038</v>
      </c>
      <c r="E899" s="65" t="s">
        <v>1538</v>
      </c>
      <c r="F899" s="86" t="s">
        <v>1567</v>
      </c>
      <c r="G899" s="65" t="s">
        <v>1568</v>
      </c>
      <c r="H899" s="67">
        <f>VLOOKUP(A899,'02.12.2025'!$A$1:$D$5148,3,FALSE)</f>
        <v>2571</v>
      </c>
      <c r="I899" s="67"/>
      <c r="J899" s="67">
        <v>200</v>
      </c>
      <c r="K899" s="128"/>
      <c r="L899" s="128"/>
      <c r="M899" s="128">
        <v>45357</v>
      </c>
      <c r="N899" s="129"/>
      <c r="O899" s="130">
        <v>9782408038090</v>
      </c>
      <c r="P899" s="68" t="s">
        <v>1569</v>
      </c>
      <c r="Q899" s="68">
        <v>2946506</v>
      </c>
      <c r="R899" s="131">
        <v>23.9</v>
      </c>
      <c r="S899" s="131">
        <f t="shared" si="219"/>
        <v>22.654028436018958</v>
      </c>
      <c r="T899" s="257">
        <v>5.5E-2</v>
      </c>
      <c r="U899" s="68"/>
      <c r="V899" s="131">
        <f t="shared" si="218"/>
        <v>0</v>
      </c>
      <c r="W899" s="131">
        <f t="shared" si="236"/>
        <v>0</v>
      </c>
      <c r="X899" s="131"/>
      <c r="Y899" s="131"/>
      <c r="Z899" s="131"/>
      <c r="AA899" s="203">
        <f t="shared" si="220"/>
        <v>0</v>
      </c>
      <c r="AB899" s="203">
        <f>IF($AA$1690&lt;85,AA899,AA899-(AA899*#REF!))</f>
        <v>0</v>
      </c>
      <c r="AC899" s="58">
        <f t="shared" si="237"/>
        <v>5.5E-2</v>
      </c>
      <c r="AD899" s="203">
        <f t="shared" si="231"/>
        <v>0</v>
      </c>
      <c r="AE899" s="203">
        <f t="shared" si="232"/>
        <v>0</v>
      </c>
    </row>
    <row r="900" spans="1:31" s="283" customFormat="1" x14ac:dyDescent="0.2">
      <c r="A900" s="126">
        <v>9782408019006</v>
      </c>
      <c r="B900" s="127">
        <v>49</v>
      </c>
      <c r="C900" s="65" t="s">
        <v>1537</v>
      </c>
      <c r="D900" s="65" t="s">
        <v>1038</v>
      </c>
      <c r="E900" s="86" t="s">
        <v>1538</v>
      </c>
      <c r="F900" s="86" t="s">
        <v>1570</v>
      </c>
      <c r="G900" s="65" t="s">
        <v>1571</v>
      </c>
      <c r="H900" s="67">
        <f>VLOOKUP(A900,'02.12.2025'!$A$1:$D$5148,3,FALSE)</f>
        <v>58</v>
      </c>
      <c r="I900" s="67"/>
      <c r="J900" s="67">
        <v>300</v>
      </c>
      <c r="K900" s="128"/>
      <c r="L900" s="128"/>
      <c r="M900" s="128">
        <v>44433</v>
      </c>
      <c r="N900" s="129"/>
      <c r="O900" s="130">
        <v>9782408019006</v>
      </c>
      <c r="P900" s="68" t="s">
        <v>1572</v>
      </c>
      <c r="Q900" s="68">
        <v>3668350</v>
      </c>
      <c r="R900" s="131">
        <v>14.9</v>
      </c>
      <c r="S900" s="131">
        <f t="shared" si="219"/>
        <v>14.123222748815166</v>
      </c>
      <c r="T900" s="257">
        <v>5.5E-2</v>
      </c>
      <c r="U900" s="68"/>
      <c r="V900" s="131">
        <f t="shared" si="218"/>
        <v>0</v>
      </c>
      <c r="W900" s="131">
        <f t="shared" si="236"/>
        <v>0</v>
      </c>
      <c r="X900" s="131"/>
      <c r="Y900" s="131"/>
      <c r="Z900" s="131"/>
      <c r="AA900" s="203">
        <f t="shared" si="220"/>
        <v>0</v>
      </c>
      <c r="AB900" s="203">
        <f>IF($AA$1690&lt;85,AA900,AA900-(AA900*#REF!))</f>
        <v>0</v>
      </c>
      <c r="AC900" s="58">
        <f t="shared" si="237"/>
        <v>5.5E-2</v>
      </c>
      <c r="AD900" s="203">
        <f t="shared" si="231"/>
        <v>0</v>
      </c>
      <c r="AE900" s="203">
        <f t="shared" si="232"/>
        <v>0</v>
      </c>
    </row>
    <row r="901" spans="1:31" s="283" customFormat="1" x14ac:dyDescent="0.2">
      <c r="A901" s="126">
        <v>9782408020125</v>
      </c>
      <c r="B901" s="127">
        <v>49</v>
      </c>
      <c r="C901" s="65" t="s">
        <v>1537</v>
      </c>
      <c r="D901" s="65" t="s">
        <v>1038</v>
      </c>
      <c r="E901" s="65" t="s">
        <v>1538</v>
      </c>
      <c r="F901" s="86" t="s">
        <v>1570</v>
      </c>
      <c r="G901" s="65" t="s">
        <v>1573</v>
      </c>
      <c r="H901" s="67">
        <f>VLOOKUP(A901,'02.12.2025'!$A$1:$D$5148,3,FALSE)</f>
        <v>562</v>
      </c>
      <c r="I901" s="67"/>
      <c r="J901" s="67">
        <v>300</v>
      </c>
      <c r="K901" s="128"/>
      <c r="L901" s="128"/>
      <c r="M901" s="128">
        <v>44601</v>
      </c>
      <c r="N901" s="129"/>
      <c r="O901" s="130">
        <v>9782408020125</v>
      </c>
      <c r="P901" s="68" t="s">
        <v>1574</v>
      </c>
      <c r="Q901" s="68">
        <v>4455980</v>
      </c>
      <c r="R901" s="131">
        <v>14.9</v>
      </c>
      <c r="S901" s="131">
        <f t="shared" si="219"/>
        <v>14.123222748815166</v>
      </c>
      <c r="T901" s="257">
        <v>5.5E-2</v>
      </c>
      <c r="U901" s="68"/>
      <c r="V901" s="131">
        <f t="shared" si="218"/>
        <v>0</v>
      </c>
      <c r="W901" s="131">
        <f t="shared" si="236"/>
        <v>0</v>
      </c>
      <c r="X901" s="131"/>
      <c r="Y901" s="131"/>
      <c r="Z901" s="131"/>
      <c r="AA901" s="203">
        <f t="shared" si="220"/>
        <v>0</v>
      </c>
      <c r="AB901" s="203">
        <f>IF($AA$1690&lt;85,AA901,AA901-(AA901*#REF!))</f>
        <v>0</v>
      </c>
      <c r="AC901" s="58">
        <f t="shared" si="237"/>
        <v>5.5E-2</v>
      </c>
      <c r="AD901" s="203">
        <f t="shared" si="231"/>
        <v>0</v>
      </c>
      <c r="AE901" s="203">
        <f t="shared" si="232"/>
        <v>0</v>
      </c>
    </row>
    <row r="902" spans="1:31" s="283" customFormat="1" x14ac:dyDescent="0.2">
      <c r="A902" s="59">
        <v>9782408034887</v>
      </c>
      <c r="B902" s="60">
        <v>49</v>
      </c>
      <c r="C902" s="154" t="s">
        <v>1537</v>
      </c>
      <c r="D902" s="61" t="s">
        <v>1038</v>
      </c>
      <c r="E902" s="61" t="s">
        <v>1538</v>
      </c>
      <c r="F902" s="61" t="s">
        <v>1575</v>
      </c>
      <c r="G902" s="61" t="s">
        <v>1576</v>
      </c>
      <c r="H902" s="67">
        <f>VLOOKUP(A902,'02.12.2025'!$A$1:$D$5148,3,FALSE)</f>
        <v>715</v>
      </c>
      <c r="I902" s="62"/>
      <c r="J902" s="62">
        <v>300</v>
      </c>
      <c r="K902" s="63"/>
      <c r="L902" s="63"/>
      <c r="M902" s="63">
        <v>44846</v>
      </c>
      <c r="N902" s="63"/>
      <c r="O902" s="60">
        <v>9782408034887</v>
      </c>
      <c r="P902" s="62" t="s">
        <v>1577</v>
      </c>
      <c r="Q902" s="68">
        <v>8490132</v>
      </c>
      <c r="R902" s="64">
        <v>14.9</v>
      </c>
      <c r="S902" s="131">
        <f t="shared" si="219"/>
        <v>14.123222748815166</v>
      </c>
      <c r="T902" s="258">
        <v>5.5E-2</v>
      </c>
      <c r="U902" s="68"/>
      <c r="V902" s="131">
        <f t="shared" si="218"/>
        <v>0</v>
      </c>
      <c r="W902" s="131">
        <f t="shared" si="236"/>
        <v>0</v>
      </c>
      <c r="X902" s="131"/>
      <c r="Y902" s="131"/>
      <c r="Z902" s="131"/>
      <c r="AA902" s="203">
        <f t="shared" si="220"/>
        <v>0</v>
      </c>
      <c r="AB902" s="203">
        <f>IF($AA$1690&lt;85,AA902,AA902-(AA902*#REF!))</f>
        <v>0</v>
      </c>
      <c r="AC902" s="58">
        <f t="shared" si="237"/>
        <v>5.5E-2</v>
      </c>
      <c r="AD902" s="203">
        <f t="shared" si="231"/>
        <v>0</v>
      </c>
      <c r="AE902" s="203">
        <f t="shared" si="232"/>
        <v>0</v>
      </c>
    </row>
    <row r="903" spans="1:31" s="283" customFormat="1" x14ac:dyDescent="0.2">
      <c r="A903" s="71">
        <v>9782408034900</v>
      </c>
      <c r="B903" s="72">
        <v>49</v>
      </c>
      <c r="C903" s="297" t="s">
        <v>1537</v>
      </c>
      <c r="D903" s="73" t="s">
        <v>1038</v>
      </c>
      <c r="E903" s="73" t="s">
        <v>1538</v>
      </c>
      <c r="F903" s="73" t="s">
        <v>1575</v>
      </c>
      <c r="G903" s="73" t="s">
        <v>1578</v>
      </c>
      <c r="H903" s="67">
        <f>VLOOKUP(A903,'02.12.2025'!$A$1:$D$5148,3,FALSE)</f>
        <v>232</v>
      </c>
      <c r="I903" s="74"/>
      <c r="J903" s="74">
        <v>300</v>
      </c>
      <c r="K903" s="75"/>
      <c r="L903" s="75"/>
      <c r="M903" s="75">
        <v>45042</v>
      </c>
      <c r="N903" s="75"/>
      <c r="O903" s="72">
        <v>9782408034900</v>
      </c>
      <c r="P903" s="74" t="s">
        <v>1579</v>
      </c>
      <c r="Q903" s="68">
        <v>8490255</v>
      </c>
      <c r="R903" s="70">
        <v>14.9</v>
      </c>
      <c r="S903" s="131">
        <f t="shared" si="219"/>
        <v>14.123222748815166</v>
      </c>
      <c r="T903" s="259">
        <v>5.5E-2</v>
      </c>
      <c r="U903" s="68"/>
      <c r="V903" s="131">
        <f t="shared" si="218"/>
        <v>0</v>
      </c>
      <c r="W903" s="131">
        <f t="shared" si="236"/>
        <v>0</v>
      </c>
      <c r="X903" s="131"/>
      <c r="Y903" s="131"/>
      <c r="Z903" s="131"/>
      <c r="AA903" s="203">
        <f t="shared" si="220"/>
        <v>0</v>
      </c>
      <c r="AB903" s="203">
        <f>IF($AA$1690&lt;85,AA903,AA903-(AA903*#REF!))</f>
        <v>0</v>
      </c>
      <c r="AC903" s="58">
        <f t="shared" si="237"/>
        <v>5.5E-2</v>
      </c>
      <c r="AD903" s="203">
        <f t="shared" si="231"/>
        <v>0</v>
      </c>
      <c r="AE903" s="203">
        <f t="shared" si="232"/>
        <v>0</v>
      </c>
    </row>
    <row r="904" spans="1:31" s="288" customFormat="1" x14ac:dyDescent="0.2">
      <c r="A904" s="132">
        <v>9782745961501</v>
      </c>
      <c r="B904" s="133">
        <v>49</v>
      </c>
      <c r="C904" s="134" t="s">
        <v>1537</v>
      </c>
      <c r="D904" s="134" t="s">
        <v>1038</v>
      </c>
      <c r="E904" s="135" t="s">
        <v>1538</v>
      </c>
      <c r="F904" s="135" t="s">
        <v>1580</v>
      </c>
      <c r="G904" s="134" t="s">
        <v>1581</v>
      </c>
      <c r="H904" s="136">
        <f>VLOOKUP(A904,'02.12.2025'!$A$1:$D$5148,3,FALSE)</f>
        <v>0</v>
      </c>
      <c r="I904" s="136" t="s">
        <v>191</v>
      </c>
      <c r="J904" s="136">
        <v>300</v>
      </c>
      <c r="K904" s="137"/>
      <c r="L904" s="137"/>
      <c r="M904" s="137">
        <v>41773</v>
      </c>
      <c r="N904" s="138"/>
      <c r="O904" s="139">
        <v>9782745961501</v>
      </c>
      <c r="P904" s="140" t="s">
        <v>1582</v>
      </c>
      <c r="Q904" s="140">
        <v>3489812</v>
      </c>
      <c r="R904" s="141">
        <v>14.9</v>
      </c>
      <c r="S904" s="141">
        <f t="shared" si="219"/>
        <v>14.123222748815166</v>
      </c>
      <c r="T904" s="260">
        <v>5.5E-2</v>
      </c>
      <c r="U904" s="140"/>
      <c r="V904" s="141">
        <f t="shared" ref="V904:V967" si="238">AA904</f>
        <v>0</v>
      </c>
      <c r="W904" s="141">
        <f t="shared" si="236"/>
        <v>0</v>
      </c>
      <c r="X904" s="141"/>
      <c r="Y904" s="141"/>
      <c r="Z904" s="141"/>
      <c r="AA904" s="203">
        <f t="shared" si="220"/>
        <v>0</v>
      </c>
      <c r="AB904" s="203">
        <f>IF($AA$1690&lt;85,AA904,AA904-(AA904*#REF!))</f>
        <v>0</v>
      </c>
      <c r="AC904" s="58">
        <f t="shared" si="237"/>
        <v>5.5E-2</v>
      </c>
      <c r="AD904" s="203">
        <f t="shared" si="231"/>
        <v>0</v>
      </c>
      <c r="AE904" s="203">
        <f t="shared" si="232"/>
        <v>0</v>
      </c>
    </row>
    <row r="905" spans="1:31" s="288" customFormat="1" x14ac:dyDescent="0.2">
      <c r="A905" s="132">
        <v>9782745959737</v>
      </c>
      <c r="B905" s="133">
        <v>49</v>
      </c>
      <c r="C905" s="134" t="s">
        <v>1537</v>
      </c>
      <c r="D905" s="134" t="s">
        <v>1038</v>
      </c>
      <c r="E905" s="134" t="s">
        <v>1538</v>
      </c>
      <c r="F905" s="135" t="s">
        <v>1583</v>
      </c>
      <c r="G905" s="134" t="s">
        <v>1584</v>
      </c>
      <c r="H905" s="136">
        <f>VLOOKUP(A905,'02.12.2025'!$A$1:$D$5148,3,FALSE)</f>
        <v>0</v>
      </c>
      <c r="I905" s="136" t="s">
        <v>191</v>
      </c>
      <c r="J905" s="136">
        <v>700</v>
      </c>
      <c r="K905" s="137"/>
      <c r="L905" s="137"/>
      <c r="M905" s="137">
        <v>41109</v>
      </c>
      <c r="N905" s="138"/>
      <c r="O905" s="139">
        <v>9782745959737</v>
      </c>
      <c r="P905" s="140" t="s">
        <v>1585</v>
      </c>
      <c r="Q905" s="140">
        <v>3488178</v>
      </c>
      <c r="R905" s="141">
        <v>13.5</v>
      </c>
      <c r="S905" s="141">
        <f t="shared" si="219"/>
        <v>12.796208530805687</v>
      </c>
      <c r="T905" s="260">
        <v>5.5E-2</v>
      </c>
      <c r="U905" s="140"/>
      <c r="V905" s="141">
        <f t="shared" si="238"/>
        <v>0</v>
      </c>
      <c r="W905" s="141">
        <f t="shared" si="236"/>
        <v>0</v>
      </c>
      <c r="X905" s="141"/>
      <c r="Y905" s="141"/>
      <c r="Z905" s="141"/>
      <c r="AA905" s="203">
        <f t="shared" si="220"/>
        <v>0</v>
      </c>
      <c r="AB905" s="203">
        <f>IF($AA$1690&lt;85,AA905,AA905-(AA905*#REF!))</f>
        <v>0</v>
      </c>
      <c r="AC905" s="58">
        <f t="shared" si="237"/>
        <v>5.5E-2</v>
      </c>
      <c r="AD905" s="203">
        <f t="shared" si="231"/>
        <v>0</v>
      </c>
      <c r="AE905" s="203">
        <f t="shared" si="232"/>
        <v>0</v>
      </c>
    </row>
    <row r="906" spans="1:31" s="283" customFormat="1" x14ac:dyDescent="0.2">
      <c r="A906" s="126">
        <v>9782745959744</v>
      </c>
      <c r="B906" s="127">
        <v>49</v>
      </c>
      <c r="C906" s="65" t="s">
        <v>1537</v>
      </c>
      <c r="D906" s="65" t="s">
        <v>1038</v>
      </c>
      <c r="E906" s="86" t="s">
        <v>1538</v>
      </c>
      <c r="F906" s="86" t="s">
        <v>1583</v>
      </c>
      <c r="G906" s="65" t="s">
        <v>1586</v>
      </c>
      <c r="H906" s="67">
        <f>VLOOKUP(A906,'02.12.2025'!$A$1:$D$5148,3,FALSE)</f>
        <v>57</v>
      </c>
      <c r="I906" s="67"/>
      <c r="J906" s="67">
        <v>300</v>
      </c>
      <c r="K906" s="128"/>
      <c r="L906" s="128"/>
      <c r="M906" s="128">
        <v>41109</v>
      </c>
      <c r="N906" s="129"/>
      <c r="O906" s="130">
        <v>9782745959744</v>
      </c>
      <c r="P906" s="68" t="s">
        <v>1587</v>
      </c>
      <c r="Q906" s="68">
        <v>3488186</v>
      </c>
      <c r="R906" s="131">
        <v>13.5</v>
      </c>
      <c r="S906" s="131">
        <f t="shared" si="219"/>
        <v>12.796208530805687</v>
      </c>
      <c r="T906" s="257">
        <v>5.5E-2</v>
      </c>
      <c r="U906" s="68"/>
      <c r="V906" s="131">
        <f t="shared" si="238"/>
        <v>0</v>
      </c>
      <c r="W906" s="131">
        <f t="shared" si="236"/>
        <v>0</v>
      </c>
      <c r="X906" s="131"/>
      <c r="Y906" s="131"/>
      <c r="Z906" s="131"/>
      <c r="AA906" s="203">
        <f t="shared" si="220"/>
        <v>0</v>
      </c>
      <c r="AB906" s="203">
        <f>IF($AA$1690&lt;85,AA906,AA906-(AA906*#REF!))</f>
        <v>0</v>
      </c>
      <c r="AC906" s="58">
        <f t="shared" si="237"/>
        <v>5.5E-2</v>
      </c>
      <c r="AD906" s="203">
        <f t="shared" si="231"/>
        <v>0</v>
      </c>
      <c r="AE906" s="203">
        <f t="shared" si="232"/>
        <v>0</v>
      </c>
    </row>
    <row r="907" spans="1:31" s="283" customFormat="1" x14ac:dyDescent="0.2">
      <c r="A907" s="126">
        <v>9782408023355</v>
      </c>
      <c r="B907" s="127">
        <v>49</v>
      </c>
      <c r="C907" s="65" t="s">
        <v>1537</v>
      </c>
      <c r="D907" s="65" t="s">
        <v>1038</v>
      </c>
      <c r="E907" s="65" t="s">
        <v>1538</v>
      </c>
      <c r="F907" s="86" t="s">
        <v>1583</v>
      </c>
      <c r="G907" s="65" t="s">
        <v>1588</v>
      </c>
      <c r="H907" s="67">
        <f>VLOOKUP(A907,'02.12.2025'!$A$1:$D$5148,3,FALSE)</f>
        <v>418</v>
      </c>
      <c r="I907" s="67"/>
      <c r="J907" s="67">
        <v>300</v>
      </c>
      <c r="K907" s="128"/>
      <c r="L907" s="128"/>
      <c r="M907" s="128">
        <v>44125</v>
      </c>
      <c r="N907" s="129"/>
      <c r="O907" s="130">
        <v>9782408023355</v>
      </c>
      <c r="P907" s="68" t="s">
        <v>1589</v>
      </c>
      <c r="Q907" s="68">
        <v>6212273</v>
      </c>
      <c r="R907" s="131">
        <v>16.899999999999999</v>
      </c>
      <c r="S907" s="131">
        <f t="shared" si="219"/>
        <v>16.018957345971565</v>
      </c>
      <c r="T907" s="257">
        <v>5.5E-2</v>
      </c>
      <c r="U907" s="68"/>
      <c r="V907" s="131">
        <f t="shared" si="238"/>
        <v>0</v>
      </c>
      <c r="W907" s="131">
        <f t="shared" si="236"/>
        <v>0</v>
      </c>
      <c r="X907" s="131"/>
      <c r="Y907" s="131"/>
      <c r="Z907" s="131"/>
      <c r="AA907" s="203">
        <f t="shared" si="220"/>
        <v>0</v>
      </c>
      <c r="AB907" s="203">
        <f>IF($AA$1690&lt;85,AA907,AA907-(AA907*#REF!))</f>
        <v>0</v>
      </c>
      <c r="AC907" s="58">
        <f t="shared" si="237"/>
        <v>5.5E-2</v>
      </c>
      <c r="AD907" s="203">
        <f t="shared" si="231"/>
        <v>0</v>
      </c>
      <c r="AE907" s="203">
        <f t="shared" si="232"/>
        <v>0</v>
      </c>
    </row>
    <row r="908" spans="1:31" s="283" customFormat="1" x14ac:dyDescent="0.2">
      <c r="A908" s="126">
        <v>9782408043384</v>
      </c>
      <c r="B908" s="127">
        <v>49</v>
      </c>
      <c r="C908" s="65" t="s">
        <v>1537</v>
      </c>
      <c r="D908" s="65" t="s">
        <v>1038</v>
      </c>
      <c r="E908" s="65" t="s">
        <v>1538</v>
      </c>
      <c r="F908" s="86" t="s">
        <v>1590</v>
      </c>
      <c r="G908" s="65" t="s">
        <v>1591</v>
      </c>
      <c r="H908" s="67">
        <f>VLOOKUP(A908,'02.12.2025'!$A$1:$D$5148,3,FALSE)</f>
        <v>395</v>
      </c>
      <c r="I908" s="67"/>
      <c r="J908" s="67">
        <v>300</v>
      </c>
      <c r="K908" s="128"/>
      <c r="L908" s="128"/>
      <c r="M908" s="128">
        <v>44972</v>
      </c>
      <c r="N908" s="129"/>
      <c r="O908" s="130">
        <v>9782408043384</v>
      </c>
      <c r="P908" s="68" t="s">
        <v>1592</v>
      </c>
      <c r="Q908" s="68">
        <v>8233391</v>
      </c>
      <c r="R908" s="131">
        <v>18</v>
      </c>
      <c r="S908" s="131">
        <f t="shared" si="219"/>
        <v>17.061611374407583</v>
      </c>
      <c r="T908" s="257">
        <v>5.5E-2</v>
      </c>
      <c r="U908" s="68"/>
      <c r="V908" s="131">
        <f t="shared" si="238"/>
        <v>0</v>
      </c>
      <c r="W908" s="131">
        <f t="shared" si="236"/>
        <v>0</v>
      </c>
      <c r="X908" s="131"/>
      <c r="Y908" s="131"/>
      <c r="Z908" s="131"/>
      <c r="AA908" s="203">
        <f t="shared" si="220"/>
        <v>0</v>
      </c>
      <c r="AB908" s="203">
        <f>IF($AA$1690&lt;85,AA908,AA908-(AA908*#REF!))</f>
        <v>0</v>
      </c>
      <c r="AC908" s="58">
        <f t="shared" si="237"/>
        <v>5.5E-2</v>
      </c>
      <c r="AD908" s="203">
        <f t="shared" si="231"/>
        <v>0</v>
      </c>
      <c r="AE908" s="203">
        <f t="shared" si="232"/>
        <v>0</v>
      </c>
    </row>
    <row r="909" spans="1:31" s="283" customFormat="1" x14ac:dyDescent="0.2">
      <c r="A909" s="126">
        <v>9782408033866</v>
      </c>
      <c r="B909" s="127">
        <v>49</v>
      </c>
      <c r="C909" s="65" t="s">
        <v>1537</v>
      </c>
      <c r="D909" s="65" t="s">
        <v>1038</v>
      </c>
      <c r="E909" s="86" t="s">
        <v>1538</v>
      </c>
      <c r="F909" s="86" t="s">
        <v>1590</v>
      </c>
      <c r="G909" s="65" t="s">
        <v>1593</v>
      </c>
      <c r="H909" s="67">
        <f>VLOOKUP(A909,'02.12.2025'!$A$1:$D$5148,3,FALSE)</f>
        <v>364</v>
      </c>
      <c r="I909" s="67"/>
      <c r="J909" s="67">
        <v>300</v>
      </c>
      <c r="K909" s="128"/>
      <c r="L909" s="128"/>
      <c r="M909" s="128">
        <v>44503</v>
      </c>
      <c r="N909" s="129"/>
      <c r="O909" s="130">
        <v>9782408033866</v>
      </c>
      <c r="P909" s="68" t="s">
        <v>1594</v>
      </c>
      <c r="Q909" s="68">
        <v>7986560</v>
      </c>
      <c r="R909" s="131">
        <v>18.899999999999999</v>
      </c>
      <c r="S909" s="131">
        <f t="shared" si="219"/>
        <v>17.914691943127963</v>
      </c>
      <c r="T909" s="257">
        <v>5.5E-2</v>
      </c>
      <c r="U909" s="68"/>
      <c r="V909" s="131">
        <f t="shared" si="238"/>
        <v>0</v>
      </c>
      <c r="W909" s="131">
        <f t="shared" si="236"/>
        <v>0</v>
      </c>
      <c r="X909" s="131"/>
      <c r="Y909" s="131"/>
      <c r="Z909" s="131"/>
      <c r="AA909" s="203">
        <f t="shared" si="220"/>
        <v>0</v>
      </c>
      <c r="AB909" s="203">
        <f>IF($AA$1690&lt;85,AA909,AA909-(AA909*#REF!))</f>
        <v>0</v>
      </c>
      <c r="AC909" s="58">
        <f t="shared" si="237"/>
        <v>5.5E-2</v>
      </c>
      <c r="AD909" s="203">
        <f t="shared" si="231"/>
        <v>0</v>
      </c>
      <c r="AE909" s="203">
        <f t="shared" si="232"/>
        <v>0</v>
      </c>
    </row>
    <row r="910" spans="1:31" s="283" customFormat="1" x14ac:dyDescent="0.2">
      <c r="A910" s="126">
        <v>9782408032272</v>
      </c>
      <c r="B910" s="127">
        <v>49</v>
      </c>
      <c r="C910" s="65" t="s">
        <v>1537</v>
      </c>
      <c r="D910" s="65" t="s">
        <v>1038</v>
      </c>
      <c r="E910" s="86" t="s">
        <v>1538</v>
      </c>
      <c r="F910" s="86" t="s">
        <v>1595</v>
      </c>
      <c r="G910" s="65" t="s">
        <v>1596</v>
      </c>
      <c r="H910" s="67">
        <f>VLOOKUP(A910,'02.12.2025'!$A$1:$D$5148,3,FALSE)</f>
        <v>2350</v>
      </c>
      <c r="I910" s="67"/>
      <c r="J910" s="67">
        <v>300</v>
      </c>
      <c r="K910" s="128"/>
      <c r="L910" s="128"/>
      <c r="M910" s="128">
        <v>44295</v>
      </c>
      <c r="N910" s="129"/>
      <c r="O910" s="130">
        <v>9782408032272</v>
      </c>
      <c r="P910" s="68" t="s">
        <v>1597</v>
      </c>
      <c r="Q910" s="68">
        <v>6173149</v>
      </c>
      <c r="R910" s="131">
        <v>18.899999999999999</v>
      </c>
      <c r="S910" s="131">
        <f t="shared" si="219"/>
        <v>17.914691943127963</v>
      </c>
      <c r="T910" s="257">
        <v>5.5E-2</v>
      </c>
      <c r="U910" s="68"/>
      <c r="V910" s="131">
        <f t="shared" si="238"/>
        <v>0</v>
      </c>
      <c r="W910" s="131">
        <f t="shared" si="236"/>
        <v>0</v>
      </c>
      <c r="X910" s="131"/>
      <c r="Y910" s="131"/>
      <c r="Z910" s="131"/>
      <c r="AA910" s="203">
        <f t="shared" si="220"/>
        <v>0</v>
      </c>
      <c r="AB910" s="203">
        <f>IF($AA$1690&lt;85,AA910,AA910-(AA910*#REF!))</f>
        <v>0</v>
      </c>
      <c r="AC910" s="58">
        <f t="shared" si="237"/>
        <v>5.5E-2</v>
      </c>
      <c r="AD910" s="203">
        <f t="shared" si="231"/>
        <v>0</v>
      </c>
      <c r="AE910" s="203">
        <f t="shared" si="232"/>
        <v>0</v>
      </c>
    </row>
    <row r="911" spans="1:31" s="283" customFormat="1" x14ac:dyDescent="0.2">
      <c r="A911" s="126">
        <v>9782408032289</v>
      </c>
      <c r="B911" s="127">
        <v>49</v>
      </c>
      <c r="C911" s="65" t="s">
        <v>1537</v>
      </c>
      <c r="D911" s="65" t="s">
        <v>1038</v>
      </c>
      <c r="E911" s="65" t="s">
        <v>1538</v>
      </c>
      <c r="F911" s="86" t="s">
        <v>1595</v>
      </c>
      <c r="G911" s="65" t="s">
        <v>1598</v>
      </c>
      <c r="H911" s="67">
        <f>VLOOKUP(A911,'02.12.2025'!$A$1:$D$5148,3,FALSE)</f>
        <v>1707</v>
      </c>
      <c r="I911" s="67"/>
      <c r="J911" s="67">
        <v>300</v>
      </c>
      <c r="K911" s="128"/>
      <c r="L911" s="128"/>
      <c r="M911" s="128">
        <v>44295</v>
      </c>
      <c r="N911" s="129"/>
      <c r="O911" s="130">
        <v>9782408032289</v>
      </c>
      <c r="P911" s="68" t="s">
        <v>1599</v>
      </c>
      <c r="Q911" s="68">
        <v>6197397</v>
      </c>
      <c r="R911" s="131">
        <v>19.899999999999999</v>
      </c>
      <c r="S911" s="131">
        <f t="shared" si="219"/>
        <v>18.862559241706162</v>
      </c>
      <c r="T911" s="257">
        <v>5.5E-2</v>
      </c>
      <c r="U911" s="68"/>
      <c r="V911" s="131">
        <f t="shared" si="238"/>
        <v>0</v>
      </c>
      <c r="W911" s="131">
        <f t="shared" si="236"/>
        <v>0</v>
      </c>
      <c r="X911" s="131"/>
      <c r="Y911" s="131"/>
      <c r="Z911" s="131"/>
      <c r="AA911" s="203">
        <f t="shared" si="220"/>
        <v>0</v>
      </c>
      <c r="AB911" s="203">
        <f>IF($AA$1690&lt;85,AA911,AA911-(AA911*#REF!))</f>
        <v>0</v>
      </c>
      <c r="AC911" s="58">
        <f t="shared" si="237"/>
        <v>5.5E-2</v>
      </c>
      <c r="AD911" s="203">
        <f t="shared" si="231"/>
        <v>0</v>
      </c>
      <c r="AE911" s="203">
        <f t="shared" si="232"/>
        <v>0</v>
      </c>
    </row>
    <row r="912" spans="1:31" s="283" customFormat="1" x14ac:dyDescent="0.2">
      <c r="A912" s="126">
        <v>9782408017989</v>
      </c>
      <c r="B912" s="127">
        <v>50</v>
      </c>
      <c r="C912" s="65" t="s">
        <v>1537</v>
      </c>
      <c r="D912" s="65" t="s">
        <v>1038</v>
      </c>
      <c r="E912" s="65" t="s">
        <v>1538</v>
      </c>
      <c r="F912" s="86" t="s">
        <v>1600</v>
      </c>
      <c r="G912" s="65" t="s">
        <v>1601</v>
      </c>
      <c r="H912" s="67">
        <f>VLOOKUP(A912,'02.12.2025'!$A$1:$D$5148,3,FALSE)</f>
        <v>235</v>
      </c>
      <c r="I912" s="67"/>
      <c r="J912" s="67">
        <v>300</v>
      </c>
      <c r="K912" s="128"/>
      <c r="L912" s="128"/>
      <c r="M912" s="128">
        <v>44356</v>
      </c>
      <c r="N912" s="129"/>
      <c r="O912" s="130">
        <v>9782408017989</v>
      </c>
      <c r="P912" s="68" t="s">
        <v>1602</v>
      </c>
      <c r="Q912" s="68">
        <v>1374926</v>
      </c>
      <c r="R912" s="131">
        <v>14.9</v>
      </c>
      <c r="S912" s="131">
        <f t="shared" ref="S912:S975" si="239">R912/(1+T912)</f>
        <v>14.123222748815166</v>
      </c>
      <c r="T912" s="257">
        <v>5.5E-2</v>
      </c>
      <c r="U912" s="68"/>
      <c r="V912" s="131">
        <f t="shared" si="238"/>
        <v>0</v>
      </c>
      <c r="W912" s="131">
        <f t="shared" si="236"/>
        <v>0</v>
      </c>
      <c r="X912" s="131"/>
      <c r="Y912" s="131"/>
      <c r="Z912" s="131"/>
      <c r="AA912" s="203">
        <f t="shared" ref="AA912:AA1085" si="240">W912/(1+AC912)</f>
        <v>0</v>
      </c>
      <c r="AB912" s="203">
        <f>IF($AA$1690&lt;85,AA912,AA912-(AA912*#REF!))</f>
        <v>0</v>
      </c>
      <c r="AC912" s="58">
        <f t="shared" si="237"/>
        <v>5.5E-2</v>
      </c>
      <c r="AD912" s="203">
        <f t="shared" si="231"/>
        <v>0</v>
      </c>
      <c r="AE912" s="203">
        <f t="shared" si="232"/>
        <v>0</v>
      </c>
    </row>
    <row r="913" spans="1:31" s="283" customFormat="1" x14ac:dyDescent="0.2">
      <c r="A913" s="126">
        <v>9782408020835</v>
      </c>
      <c r="B913" s="127">
        <v>50</v>
      </c>
      <c r="C913" s="65" t="s">
        <v>1537</v>
      </c>
      <c r="D913" s="65" t="s">
        <v>1038</v>
      </c>
      <c r="E913" s="65" t="s">
        <v>1538</v>
      </c>
      <c r="F913" s="86" t="s">
        <v>1600</v>
      </c>
      <c r="G913" s="65" t="s">
        <v>1603</v>
      </c>
      <c r="H913" s="67">
        <f>VLOOKUP(A913,'02.12.2025'!$A$1:$D$5148,3,FALSE)</f>
        <v>376</v>
      </c>
      <c r="I913" s="67"/>
      <c r="J913" s="67">
        <v>300</v>
      </c>
      <c r="K913" s="128"/>
      <c r="L913" s="128"/>
      <c r="M913" s="128">
        <v>44356</v>
      </c>
      <c r="N913" s="129"/>
      <c r="O913" s="130">
        <v>9782408020835</v>
      </c>
      <c r="P913" s="68" t="s">
        <v>1604</v>
      </c>
      <c r="Q913" s="68">
        <v>5470766</v>
      </c>
      <c r="R913" s="131">
        <v>17.899999999999999</v>
      </c>
      <c r="S913" s="131">
        <f t="shared" si="239"/>
        <v>16.966824644549764</v>
      </c>
      <c r="T913" s="257">
        <v>5.5E-2</v>
      </c>
      <c r="U913" s="68"/>
      <c r="V913" s="131">
        <f t="shared" si="238"/>
        <v>0</v>
      </c>
      <c r="W913" s="131">
        <f t="shared" si="236"/>
        <v>0</v>
      </c>
      <c r="X913" s="131"/>
      <c r="Y913" s="131"/>
      <c r="Z913" s="131"/>
      <c r="AA913" s="203">
        <f t="shared" si="240"/>
        <v>0</v>
      </c>
      <c r="AB913" s="203">
        <f>IF($AA$1690&lt;85,AA913,AA913-(AA913*#REF!))</f>
        <v>0</v>
      </c>
      <c r="AC913" s="58">
        <f t="shared" si="237"/>
        <v>5.5E-2</v>
      </c>
      <c r="AD913" s="203">
        <f t="shared" si="231"/>
        <v>0</v>
      </c>
      <c r="AE913" s="203">
        <f t="shared" si="232"/>
        <v>0</v>
      </c>
    </row>
    <row r="914" spans="1:31" s="283" customFormat="1" x14ac:dyDescent="0.2">
      <c r="A914" s="126">
        <v>9782745986573</v>
      </c>
      <c r="B914" s="127">
        <v>50</v>
      </c>
      <c r="C914" s="65" t="s">
        <v>1537</v>
      </c>
      <c r="D914" s="65" t="s">
        <v>1038</v>
      </c>
      <c r="E914" s="65" t="s">
        <v>1538</v>
      </c>
      <c r="F914" s="86" t="s">
        <v>1600</v>
      </c>
      <c r="G914" s="65" t="s">
        <v>1605</v>
      </c>
      <c r="H914" s="67">
        <f>VLOOKUP(A914,'02.12.2025'!$A$1:$D$5148,3,FALSE)</f>
        <v>106</v>
      </c>
      <c r="I914" s="67"/>
      <c r="J914" s="67">
        <v>300</v>
      </c>
      <c r="K914" s="128"/>
      <c r="L914" s="128"/>
      <c r="M914" s="128">
        <v>43222</v>
      </c>
      <c r="N914" s="129"/>
      <c r="O914" s="130">
        <v>9782745986573</v>
      </c>
      <c r="P914" s="68" t="s">
        <v>1606</v>
      </c>
      <c r="Q914" s="68">
        <v>6425085</v>
      </c>
      <c r="R914" s="131">
        <v>16.899999999999999</v>
      </c>
      <c r="S914" s="131">
        <f t="shared" si="239"/>
        <v>16.018957345971565</v>
      </c>
      <c r="T914" s="257">
        <v>5.5E-2</v>
      </c>
      <c r="U914" s="68"/>
      <c r="V914" s="131">
        <f t="shared" si="238"/>
        <v>0</v>
      </c>
      <c r="W914" s="131">
        <f t="shared" si="236"/>
        <v>0</v>
      </c>
      <c r="X914" s="131"/>
      <c r="Y914" s="131"/>
      <c r="Z914" s="131"/>
      <c r="AA914" s="203">
        <f t="shared" si="240"/>
        <v>0</v>
      </c>
      <c r="AB914" s="203">
        <f>IF($AA$1690&lt;85,AA914,AA914-(AA914*#REF!))</f>
        <v>0</v>
      </c>
      <c r="AC914" s="58">
        <f t="shared" si="237"/>
        <v>5.5E-2</v>
      </c>
      <c r="AD914" s="203">
        <f t="shared" si="231"/>
        <v>0</v>
      </c>
      <c r="AE914" s="203">
        <f t="shared" si="232"/>
        <v>0</v>
      </c>
    </row>
    <row r="915" spans="1:31" s="287" customFormat="1" x14ac:dyDescent="0.2">
      <c r="A915" s="117">
        <v>9782408052928</v>
      </c>
      <c r="B915" s="43">
        <v>51</v>
      </c>
      <c r="C915" s="119" t="s">
        <v>296</v>
      </c>
      <c r="D915" s="119" t="s">
        <v>1607</v>
      </c>
      <c r="E915" s="120" t="s">
        <v>1608</v>
      </c>
      <c r="F915" s="120"/>
      <c r="G915" s="119" t="s">
        <v>3484</v>
      </c>
      <c r="H915" s="57">
        <f>VLOOKUP(A915,'02.12.2025'!$A$1:$D$5148,3,FALSE)</f>
        <v>2416</v>
      </c>
      <c r="I915" s="57"/>
      <c r="J915" s="57">
        <v>200</v>
      </c>
      <c r="K915" s="121"/>
      <c r="L915" s="121"/>
      <c r="M915" s="121">
        <v>45938</v>
      </c>
      <c r="N915" s="122" t="s">
        <v>28</v>
      </c>
      <c r="O915" s="125">
        <v>9782408052928</v>
      </c>
      <c r="P915" s="123" t="s">
        <v>3485</v>
      </c>
      <c r="Q915" s="123">
        <v>5774027</v>
      </c>
      <c r="R915" s="124">
        <v>22.9</v>
      </c>
      <c r="S915" s="124">
        <f t="shared" si="239"/>
        <v>21.706161137440759</v>
      </c>
      <c r="T915" s="253">
        <v>5.5E-2</v>
      </c>
      <c r="U915" s="123"/>
      <c r="V915" s="124">
        <f t="shared" si="238"/>
        <v>0</v>
      </c>
      <c r="W915" s="124">
        <f t="shared" si="236"/>
        <v>0</v>
      </c>
      <c r="X915" s="124"/>
      <c r="Y915" s="124"/>
      <c r="Z915" s="124"/>
      <c r="AA915" s="203">
        <f>W915/(1+AC915)</f>
        <v>0</v>
      </c>
      <c r="AB915" s="203">
        <f>IF($AA$1690&lt;85,AA915,AA915-(AA915*#REF!))</f>
        <v>0</v>
      </c>
      <c r="AC915" s="58">
        <f t="shared" si="237"/>
        <v>5.5E-2</v>
      </c>
      <c r="AD915" s="203">
        <f>+AB915*AC915</f>
        <v>0</v>
      </c>
      <c r="AE915" s="203">
        <f>+AB915+AD915</f>
        <v>0</v>
      </c>
    </row>
    <row r="916" spans="1:31" s="283" customFormat="1" x14ac:dyDescent="0.2">
      <c r="A916" s="126">
        <v>9782408055967</v>
      </c>
      <c r="B916" s="127">
        <v>51</v>
      </c>
      <c r="C916" s="65" t="s">
        <v>296</v>
      </c>
      <c r="D916" s="65" t="s">
        <v>1607</v>
      </c>
      <c r="E916" s="65" t="s">
        <v>1608</v>
      </c>
      <c r="F916" s="86"/>
      <c r="G916" s="65" t="s">
        <v>1609</v>
      </c>
      <c r="H916" s="67">
        <f>VLOOKUP(A916,'02.12.2025'!$A$1:$D$5148,3,FALSE)</f>
        <v>142</v>
      </c>
      <c r="I916" s="67"/>
      <c r="J916" s="67">
        <v>200</v>
      </c>
      <c r="K916" s="128"/>
      <c r="L916" s="128"/>
      <c r="M916" s="128">
        <v>45567</v>
      </c>
      <c r="N916" s="129"/>
      <c r="O916" s="130">
        <v>9782408055967</v>
      </c>
      <c r="P916" s="68" t="s">
        <v>1610</v>
      </c>
      <c r="Q916" s="68">
        <v>1951614</v>
      </c>
      <c r="R916" s="131">
        <v>22.9</v>
      </c>
      <c r="S916" s="131">
        <f t="shared" si="239"/>
        <v>21.706161137440759</v>
      </c>
      <c r="T916" s="257">
        <v>5.5E-2</v>
      </c>
      <c r="U916" s="68"/>
      <c r="V916" s="131">
        <f t="shared" si="238"/>
        <v>0</v>
      </c>
      <c r="W916" s="131">
        <f t="shared" si="236"/>
        <v>0</v>
      </c>
      <c r="X916" s="131"/>
      <c r="Y916" s="131"/>
      <c r="Z916" s="131"/>
      <c r="AA916" s="203">
        <f t="shared" si="240"/>
        <v>0</v>
      </c>
      <c r="AB916" s="203">
        <f>IF($AA$1690&lt;85,AA916,AA916-(AA916*#REF!))</f>
        <v>0</v>
      </c>
      <c r="AC916" s="58">
        <f t="shared" si="237"/>
        <v>5.5E-2</v>
      </c>
      <c r="AD916" s="203">
        <f t="shared" si="231"/>
        <v>0</v>
      </c>
      <c r="AE916" s="203">
        <f t="shared" si="232"/>
        <v>0</v>
      </c>
    </row>
    <row r="917" spans="1:31" s="283" customFormat="1" x14ac:dyDescent="0.2">
      <c r="A917" s="126">
        <v>9782408018016</v>
      </c>
      <c r="B917" s="127">
        <v>51</v>
      </c>
      <c r="C917" s="65" t="s">
        <v>296</v>
      </c>
      <c r="D917" s="65" t="s">
        <v>1607</v>
      </c>
      <c r="E917" s="65" t="s">
        <v>1608</v>
      </c>
      <c r="F917" s="86"/>
      <c r="G917" s="65" t="s">
        <v>1611</v>
      </c>
      <c r="H917" s="67">
        <f>VLOOKUP(A917,'02.12.2025'!$A$1:$D$5148,3,FALSE)</f>
        <v>1188</v>
      </c>
      <c r="I917" s="67"/>
      <c r="J917" s="67">
        <v>200</v>
      </c>
      <c r="K917" s="128"/>
      <c r="L917" s="128"/>
      <c r="M917" s="128">
        <v>44139</v>
      </c>
      <c r="N917" s="129"/>
      <c r="O917" s="130">
        <v>9782408018016</v>
      </c>
      <c r="P917" s="68" t="s">
        <v>1612</v>
      </c>
      <c r="Q917" s="68">
        <v>1437217</v>
      </c>
      <c r="R917" s="131">
        <v>15.9</v>
      </c>
      <c r="S917" s="131">
        <f t="shared" si="239"/>
        <v>15.071090047393366</v>
      </c>
      <c r="T917" s="257">
        <v>5.5E-2</v>
      </c>
      <c r="U917" s="68"/>
      <c r="V917" s="131">
        <f t="shared" si="238"/>
        <v>0</v>
      </c>
      <c r="W917" s="131">
        <f t="shared" si="236"/>
        <v>0</v>
      </c>
      <c r="X917" s="131"/>
      <c r="Y917" s="131"/>
      <c r="Z917" s="131"/>
      <c r="AA917" s="203">
        <f t="shared" si="240"/>
        <v>0</v>
      </c>
      <c r="AB917" s="203">
        <f>IF($AA$1690&lt;85,AA917,AA917-(AA917*#REF!))</f>
        <v>0</v>
      </c>
      <c r="AC917" s="58">
        <f t="shared" si="237"/>
        <v>5.5E-2</v>
      </c>
      <c r="AD917" s="203">
        <f t="shared" si="231"/>
        <v>0</v>
      </c>
      <c r="AE917" s="203">
        <f t="shared" si="232"/>
        <v>0</v>
      </c>
    </row>
    <row r="918" spans="1:31" s="283" customFormat="1" x14ac:dyDescent="0.2">
      <c r="A918" s="126">
        <v>9782408014131</v>
      </c>
      <c r="B918" s="127">
        <v>51</v>
      </c>
      <c r="C918" s="65" t="s">
        <v>296</v>
      </c>
      <c r="D918" s="65" t="s">
        <v>1607</v>
      </c>
      <c r="E918" s="65" t="s">
        <v>1608</v>
      </c>
      <c r="F918" s="86"/>
      <c r="G918" s="65" t="s">
        <v>1613</v>
      </c>
      <c r="H918" s="67">
        <f>VLOOKUP(A918,'02.12.2025'!$A$1:$D$5148,3,FALSE)</f>
        <v>7905</v>
      </c>
      <c r="I918" s="67"/>
      <c r="J918" s="67">
        <v>200</v>
      </c>
      <c r="K918" s="128"/>
      <c r="L918" s="128"/>
      <c r="M918" s="128">
        <v>43761</v>
      </c>
      <c r="N918" s="129"/>
      <c r="O918" s="130">
        <v>9782408014131</v>
      </c>
      <c r="P918" s="68" t="s">
        <v>1614</v>
      </c>
      <c r="Q918" s="68">
        <v>5343182</v>
      </c>
      <c r="R918" s="131">
        <v>23.9</v>
      </c>
      <c r="S918" s="131">
        <f t="shared" si="239"/>
        <v>22.654028436018958</v>
      </c>
      <c r="T918" s="257">
        <v>5.5E-2</v>
      </c>
      <c r="U918" s="68"/>
      <c r="V918" s="131">
        <f t="shared" si="238"/>
        <v>0</v>
      </c>
      <c r="W918" s="131">
        <f t="shared" si="236"/>
        <v>0</v>
      </c>
      <c r="X918" s="131"/>
      <c r="Y918" s="131"/>
      <c r="Z918" s="131"/>
      <c r="AA918" s="203">
        <f t="shared" si="240"/>
        <v>0</v>
      </c>
      <c r="AB918" s="203">
        <f>IF($AA$1690&lt;85,AA918,AA918-(AA918*#REF!))</f>
        <v>0</v>
      </c>
      <c r="AC918" s="58">
        <f t="shared" si="237"/>
        <v>5.5E-2</v>
      </c>
      <c r="AD918" s="203">
        <f t="shared" si="231"/>
        <v>0</v>
      </c>
      <c r="AE918" s="203">
        <f t="shared" si="232"/>
        <v>0</v>
      </c>
    </row>
    <row r="919" spans="1:31" s="283" customFormat="1" x14ac:dyDescent="0.2">
      <c r="A919" s="126">
        <v>9782745961273</v>
      </c>
      <c r="B919" s="127">
        <v>51</v>
      </c>
      <c r="C919" s="65" t="s">
        <v>893</v>
      </c>
      <c r="D919" s="65" t="s">
        <v>1607</v>
      </c>
      <c r="E919" s="86" t="s">
        <v>1615</v>
      </c>
      <c r="F919" s="86"/>
      <c r="G919" s="65" t="s">
        <v>1619</v>
      </c>
      <c r="H919" s="67">
        <f>VLOOKUP(A919,'02.12.2025'!$A$1:$D$5148,3,FALSE)</f>
        <v>5278</v>
      </c>
      <c r="I919" s="67"/>
      <c r="J919" s="67">
        <v>200</v>
      </c>
      <c r="K919" s="128"/>
      <c r="L919" s="128"/>
      <c r="M919" s="128">
        <v>42648</v>
      </c>
      <c r="N919" s="129"/>
      <c r="O919" s="130">
        <v>9782745961273</v>
      </c>
      <c r="P919" s="68" t="s">
        <v>1620</v>
      </c>
      <c r="Q919" s="68">
        <v>1152427</v>
      </c>
      <c r="R919" s="131">
        <v>13.9</v>
      </c>
      <c r="S919" s="131">
        <f t="shared" si="239"/>
        <v>13.175355450236967</v>
      </c>
      <c r="T919" s="257">
        <v>5.5E-2</v>
      </c>
      <c r="U919" s="68"/>
      <c r="V919" s="131">
        <f t="shared" si="238"/>
        <v>0</v>
      </c>
      <c r="W919" s="131">
        <f t="shared" si="236"/>
        <v>0</v>
      </c>
      <c r="X919" s="131"/>
      <c r="Y919" s="131"/>
      <c r="Z919" s="131"/>
      <c r="AA919" s="203">
        <f t="shared" si="240"/>
        <v>0</v>
      </c>
      <c r="AB919" s="203">
        <f>IF($AA$1690&lt;85,AA919,AA919-(AA919*#REF!))</f>
        <v>0</v>
      </c>
      <c r="AC919" s="58">
        <f t="shared" si="237"/>
        <v>5.5E-2</v>
      </c>
      <c r="AD919" s="203">
        <f t="shared" si="231"/>
        <v>0</v>
      </c>
      <c r="AE919" s="203">
        <f t="shared" si="232"/>
        <v>0</v>
      </c>
    </row>
    <row r="920" spans="1:31" s="283" customFormat="1" x14ac:dyDescent="0.2">
      <c r="A920" s="126">
        <v>9782408009182</v>
      </c>
      <c r="B920" s="127">
        <v>51</v>
      </c>
      <c r="C920" s="65" t="s">
        <v>893</v>
      </c>
      <c r="D920" s="65" t="s">
        <v>1607</v>
      </c>
      <c r="E920" s="65" t="s">
        <v>1615</v>
      </c>
      <c r="F920" s="86"/>
      <c r="G920" s="65" t="s">
        <v>208</v>
      </c>
      <c r="H920" s="67">
        <f>VLOOKUP(A920,'02.12.2025'!$A$1:$D$5148,3,FALSE)</f>
        <v>4446</v>
      </c>
      <c r="I920" s="67"/>
      <c r="J920" s="67">
        <v>200</v>
      </c>
      <c r="K920" s="128"/>
      <c r="L920" s="128"/>
      <c r="M920" s="128">
        <v>43726</v>
      </c>
      <c r="N920" s="129"/>
      <c r="O920" s="130">
        <v>9782408009182</v>
      </c>
      <c r="P920" s="68" t="s">
        <v>1621</v>
      </c>
      <c r="Q920" s="68">
        <v>6392980</v>
      </c>
      <c r="R920" s="131">
        <v>13.9</v>
      </c>
      <c r="S920" s="131">
        <f t="shared" si="239"/>
        <v>13.175355450236967</v>
      </c>
      <c r="T920" s="257">
        <v>5.5E-2</v>
      </c>
      <c r="U920" s="68"/>
      <c r="V920" s="131">
        <f t="shared" si="238"/>
        <v>0</v>
      </c>
      <c r="W920" s="131">
        <f t="shared" si="236"/>
        <v>0</v>
      </c>
      <c r="X920" s="131"/>
      <c r="Y920" s="131"/>
      <c r="Z920" s="131"/>
      <c r="AA920" s="203">
        <f t="shared" si="240"/>
        <v>0</v>
      </c>
      <c r="AB920" s="203">
        <f>IF($AA$1690&lt;85,AA920,AA920-(AA920*#REF!))</f>
        <v>0</v>
      </c>
      <c r="AC920" s="58">
        <f t="shared" si="237"/>
        <v>5.5E-2</v>
      </c>
      <c r="AD920" s="203">
        <f t="shared" si="231"/>
        <v>0</v>
      </c>
      <c r="AE920" s="203">
        <f t="shared" si="232"/>
        <v>0</v>
      </c>
    </row>
    <row r="921" spans="1:31" s="283" customFormat="1" x14ac:dyDescent="0.2">
      <c r="A921" s="126">
        <v>9782745984654</v>
      </c>
      <c r="B921" s="127">
        <v>51</v>
      </c>
      <c r="C921" s="65" t="s">
        <v>893</v>
      </c>
      <c r="D921" s="65" t="s">
        <v>1607</v>
      </c>
      <c r="E921" s="65" t="s">
        <v>1615</v>
      </c>
      <c r="F921" s="86"/>
      <c r="G921" s="65" t="s">
        <v>1622</v>
      </c>
      <c r="H921" s="67">
        <f>VLOOKUP(A921,'02.12.2025'!$A$1:$D$5148,3,FALSE)</f>
        <v>1923</v>
      </c>
      <c r="I921" s="67"/>
      <c r="J921" s="67">
        <v>200</v>
      </c>
      <c r="K921" s="128">
        <v>46042</v>
      </c>
      <c r="L921" s="128"/>
      <c r="M921" s="128">
        <v>42907</v>
      </c>
      <c r="N921" s="129"/>
      <c r="O921" s="130">
        <v>9782745984654</v>
      </c>
      <c r="P921" s="68" t="s">
        <v>1623</v>
      </c>
      <c r="Q921" s="68">
        <v>5014336</v>
      </c>
      <c r="R921" s="131">
        <v>13.9</v>
      </c>
      <c r="S921" s="131">
        <f t="shared" si="239"/>
        <v>13.175355450236967</v>
      </c>
      <c r="T921" s="257">
        <v>5.5E-2</v>
      </c>
      <c r="U921" s="68"/>
      <c r="V921" s="131">
        <f t="shared" si="238"/>
        <v>0</v>
      </c>
      <c r="W921" s="131">
        <f t="shared" si="236"/>
        <v>0</v>
      </c>
      <c r="X921" s="131"/>
      <c r="Y921" s="131"/>
      <c r="Z921" s="131"/>
      <c r="AA921" s="203">
        <f t="shared" si="240"/>
        <v>0</v>
      </c>
      <c r="AB921" s="203">
        <f>IF($AA$1690&lt;85,AA921,AA921-(AA921*#REF!))</f>
        <v>0</v>
      </c>
      <c r="AC921" s="58">
        <f t="shared" si="237"/>
        <v>5.5E-2</v>
      </c>
      <c r="AD921" s="203">
        <f t="shared" si="231"/>
        <v>0</v>
      </c>
      <c r="AE921" s="203">
        <f t="shared" si="232"/>
        <v>0</v>
      </c>
    </row>
    <row r="922" spans="1:31" s="283" customFormat="1" x14ac:dyDescent="0.2">
      <c r="A922" s="126">
        <v>9782408050399</v>
      </c>
      <c r="B922" s="127">
        <v>51</v>
      </c>
      <c r="C922" s="65" t="s">
        <v>893</v>
      </c>
      <c r="D922" s="65" t="s">
        <v>1607</v>
      </c>
      <c r="E922" s="65" t="s">
        <v>1615</v>
      </c>
      <c r="F922" s="86"/>
      <c r="G922" s="65" t="s">
        <v>1616</v>
      </c>
      <c r="H922" s="67">
        <f>VLOOKUP(A922,'02.12.2025'!$A$1:$D$5148,3,FALSE)</f>
        <v>4213</v>
      </c>
      <c r="I922" s="67"/>
      <c r="J922" s="67">
        <v>200</v>
      </c>
      <c r="K922" s="128"/>
      <c r="L922" s="128"/>
      <c r="M922" s="128">
        <v>45476</v>
      </c>
      <c r="N922" s="129"/>
      <c r="O922" s="130">
        <v>9782408050399</v>
      </c>
      <c r="P922" s="68" t="s">
        <v>1617</v>
      </c>
      <c r="Q922" s="68">
        <v>1367673</v>
      </c>
      <c r="R922" s="131">
        <v>13.9</v>
      </c>
      <c r="S922" s="131">
        <f t="shared" si="239"/>
        <v>13.175355450236967</v>
      </c>
      <c r="T922" s="257">
        <v>5.5E-2</v>
      </c>
      <c r="U922" s="68"/>
      <c r="V922" s="131">
        <f t="shared" si="238"/>
        <v>0</v>
      </c>
      <c r="W922" s="131">
        <f t="shared" si="236"/>
        <v>0</v>
      </c>
      <c r="X922" s="131"/>
      <c r="Y922" s="131"/>
      <c r="Z922" s="131"/>
      <c r="AA922" s="203">
        <f t="shared" si="240"/>
        <v>0</v>
      </c>
      <c r="AB922" s="203">
        <f>IF($AA$1690&lt;85,AA922,AA922-(AA922*#REF!))</f>
        <v>0</v>
      </c>
      <c r="AC922" s="58">
        <f t="shared" si="237"/>
        <v>5.5E-2</v>
      </c>
      <c r="AD922" s="203">
        <f t="shared" si="231"/>
        <v>0</v>
      </c>
      <c r="AE922" s="203">
        <f t="shared" si="232"/>
        <v>0</v>
      </c>
    </row>
    <row r="923" spans="1:31" s="283" customFormat="1" x14ac:dyDescent="0.2">
      <c r="A923" s="126">
        <v>9782408020095</v>
      </c>
      <c r="B923" s="127">
        <v>51</v>
      </c>
      <c r="C923" s="65" t="s">
        <v>893</v>
      </c>
      <c r="D923" s="65" t="s">
        <v>1607</v>
      </c>
      <c r="E923" s="65" t="s">
        <v>1615</v>
      </c>
      <c r="F923" s="86"/>
      <c r="G923" s="65" t="s">
        <v>1624</v>
      </c>
      <c r="H923" s="67">
        <f>VLOOKUP(A923,'02.12.2025'!$A$1:$D$5148,3,FALSE)</f>
        <v>4560</v>
      </c>
      <c r="I923" s="67"/>
      <c r="J923" s="67">
        <v>200</v>
      </c>
      <c r="K923" s="128"/>
      <c r="L923" s="128"/>
      <c r="M923" s="128">
        <v>44622</v>
      </c>
      <c r="N923" s="129"/>
      <c r="O923" s="130">
        <v>9782408020095</v>
      </c>
      <c r="P923" s="68" t="s">
        <v>1625</v>
      </c>
      <c r="Q923" s="68">
        <v>4447360</v>
      </c>
      <c r="R923" s="131">
        <v>13.9</v>
      </c>
      <c r="S923" s="131">
        <f t="shared" si="239"/>
        <v>13.175355450236967</v>
      </c>
      <c r="T923" s="257">
        <v>5.5E-2</v>
      </c>
      <c r="U923" s="68"/>
      <c r="V923" s="131">
        <f t="shared" si="238"/>
        <v>0</v>
      </c>
      <c r="W923" s="131">
        <f t="shared" si="236"/>
        <v>0</v>
      </c>
      <c r="X923" s="131"/>
      <c r="Y923" s="131"/>
      <c r="Z923" s="131"/>
      <c r="AA923" s="203">
        <f t="shared" si="240"/>
        <v>0</v>
      </c>
      <c r="AB923" s="203">
        <f>IF($AA$1690&lt;85,AA923,AA923-(AA923*#REF!))</f>
        <v>0</v>
      </c>
      <c r="AC923" s="58">
        <f t="shared" si="237"/>
        <v>5.5E-2</v>
      </c>
      <c r="AD923" s="203">
        <f t="shared" si="231"/>
        <v>0</v>
      </c>
      <c r="AE923" s="203">
        <f t="shared" si="232"/>
        <v>0</v>
      </c>
    </row>
    <row r="924" spans="1:31" s="283" customFormat="1" x14ac:dyDescent="0.2">
      <c r="A924" s="126">
        <v>9782408015916</v>
      </c>
      <c r="B924" s="127">
        <v>51</v>
      </c>
      <c r="C924" s="65" t="s">
        <v>893</v>
      </c>
      <c r="D924" s="65" t="s">
        <v>1607</v>
      </c>
      <c r="E924" s="65" t="s">
        <v>1615</v>
      </c>
      <c r="F924" s="86"/>
      <c r="G924" s="65" t="s">
        <v>1626</v>
      </c>
      <c r="H924" s="67">
        <f>VLOOKUP(A924,'02.12.2025'!$A$1:$D$5148,3,FALSE)</f>
        <v>4237</v>
      </c>
      <c r="I924" s="67"/>
      <c r="J924" s="67">
        <v>200</v>
      </c>
      <c r="K924" s="128"/>
      <c r="L924" s="128"/>
      <c r="M924" s="128">
        <v>43978</v>
      </c>
      <c r="N924" s="129"/>
      <c r="O924" s="130">
        <v>9782408015916</v>
      </c>
      <c r="P924" s="68" t="s">
        <v>1627</v>
      </c>
      <c r="Q924" s="68">
        <v>7361920</v>
      </c>
      <c r="R924" s="131">
        <v>13.9</v>
      </c>
      <c r="S924" s="131">
        <f t="shared" si="239"/>
        <v>13.175355450236967</v>
      </c>
      <c r="T924" s="257">
        <v>5.5E-2</v>
      </c>
      <c r="U924" s="68"/>
      <c r="V924" s="131">
        <f t="shared" si="238"/>
        <v>0</v>
      </c>
      <c r="W924" s="131">
        <f t="shared" si="236"/>
        <v>0</v>
      </c>
      <c r="X924" s="131"/>
      <c r="Y924" s="131"/>
      <c r="Z924" s="131"/>
      <c r="AA924" s="203">
        <f t="shared" si="240"/>
        <v>0</v>
      </c>
      <c r="AB924" s="203">
        <f>IF($AA$1690&lt;85,AA924,AA924-(AA924*#REF!))</f>
        <v>0</v>
      </c>
      <c r="AC924" s="58">
        <f t="shared" si="237"/>
        <v>5.5E-2</v>
      </c>
      <c r="AD924" s="203">
        <f t="shared" si="231"/>
        <v>0</v>
      </c>
      <c r="AE924" s="203">
        <f t="shared" si="232"/>
        <v>0</v>
      </c>
    </row>
    <row r="925" spans="1:31" s="283" customFormat="1" x14ac:dyDescent="0.2">
      <c r="A925" s="126">
        <v>9782408037956</v>
      </c>
      <c r="B925" s="127">
        <v>51</v>
      </c>
      <c r="C925" s="65" t="s">
        <v>893</v>
      </c>
      <c r="D925" s="65" t="s">
        <v>1607</v>
      </c>
      <c r="E925" s="65" t="s">
        <v>1615</v>
      </c>
      <c r="F925" s="86"/>
      <c r="G925" s="65" t="s">
        <v>1628</v>
      </c>
      <c r="H925" s="67">
        <f>VLOOKUP(A925,'02.12.2025'!$A$1:$D$5148,3,FALSE)</f>
        <v>2240</v>
      </c>
      <c r="I925" s="67"/>
      <c r="J925" s="67">
        <v>200</v>
      </c>
      <c r="K925" s="128"/>
      <c r="L925" s="128"/>
      <c r="M925" s="128">
        <v>44972</v>
      </c>
      <c r="N925" s="129"/>
      <c r="O925" s="130">
        <v>9782408037956</v>
      </c>
      <c r="P925" s="68" t="s">
        <v>1629</v>
      </c>
      <c r="Q925" s="68">
        <v>2929766</v>
      </c>
      <c r="R925" s="131">
        <v>13.9</v>
      </c>
      <c r="S925" s="131">
        <f t="shared" si="239"/>
        <v>13.175355450236967</v>
      </c>
      <c r="T925" s="257">
        <v>5.5E-2</v>
      </c>
      <c r="U925" s="68"/>
      <c r="V925" s="131">
        <f t="shared" si="238"/>
        <v>0</v>
      </c>
      <c r="W925" s="131">
        <f t="shared" si="236"/>
        <v>0</v>
      </c>
      <c r="X925" s="131"/>
      <c r="Y925" s="131"/>
      <c r="Z925" s="131"/>
      <c r="AA925" s="203">
        <f t="shared" si="240"/>
        <v>0</v>
      </c>
      <c r="AB925" s="203">
        <f>IF($AA$1690&lt;85,AA925,AA925-(AA925*#REF!))</f>
        <v>0</v>
      </c>
      <c r="AC925" s="58">
        <f t="shared" si="237"/>
        <v>5.5E-2</v>
      </c>
      <c r="AD925" s="203">
        <f t="shared" si="231"/>
        <v>0</v>
      </c>
      <c r="AE925" s="203">
        <f t="shared" si="232"/>
        <v>0</v>
      </c>
    </row>
    <row r="926" spans="1:31" s="288" customFormat="1" x14ac:dyDescent="0.2">
      <c r="A926" s="132">
        <v>9782408016166</v>
      </c>
      <c r="B926" s="133">
        <v>51</v>
      </c>
      <c r="C926" s="134" t="s">
        <v>893</v>
      </c>
      <c r="D926" s="134" t="s">
        <v>1607</v>
      </c>
      <c r="E926" s="134" t="s">
        <v>1615</v>
      </c>
      <c r="F926" s="135"/>
      <c r="G926" s="134" t="s">
        <v>1630</v>
      </c>
      <c r="H926" s="136">
        <f>VLOOKUP(A926,'02.12.2025'!$A$1:$D$5148,3,FALSE)</f>
        <v>0</v>
      </c>
      <c r="I926" s="136" t="s">
        <v>191</v>
      </c>
      <c r="J926" s="136">
        <v>700</v>
      </c>
      <c r="K926" s="137"/>
      <c r="L926" s="137"/>
      <c r="M926" s="137">
        <v>44384</v>
      </c>
      <c r="N926" s="138"/>
      <c r="O926" s="139">
        <v>9782408016166</v>
      </c>
      <c r="P926" s="140" t="s">
        <v>1631</v>
      </c>
      <c r="Q926" s="140">
        <v>7654281</v>
      </c>
      <c r="R926" s="141">
        <v>13.9</v>
      </c>
      <c r="S926" s="141">
        <f t="shared" si="239"/>
        <v>13.175355450236967</v>
      </c>
      <c r="T926" s="260">
        <v>5.5E-2</v>
      </c>
      <c r="U926" s="140"/>
      <c r="V926" s="141">
        <f t="shared" si="238"/>
        <v>0</v>
      </c>
      <c r="W926" s="141">
        <f t="shared" si="236"/>
        <v>0</v>
      </c>
      <c r="X926" s="141"/>
      <c r="Y926" s="141"/>
      <c r="Z926" s="141"/>
      <c r="AA926" s="203">
        <f t="shared" si="240"/>
        <v>0</v>
      </c>
      <c r="AB926" s="203">
        <f>IF($AA$1690&lt;85,AA926,AA926-(AA926*#REF!))</f>
        <v>0</v>
      </c>
      <c r="AC926" s="58">
        <f t="shared" si="237"/>
        <v>5.5E-2</v>
      </c>
      <c r="AD926" s="203">
        <f t="shared" si="231"/>
        <v>0</v>
      </c>
      <c r="AE926" s="203">
        <f t="shared" si="232"/>
        <v>0</v>
      </c>
    </row>
    <row r="927" spans="1:31" s="283" customFormat="1" x14ac:dyDescent="0.2">
      <c r="A927" s="126">
        <v>9782745995698</v>
      </c>
      <c r="B927" s="127">
        <v>51</v>
      </c>
      <c r="C927" s="65" t="s">
        <v>893</v>
      </c>
      <c r="D927" s="65" t="s">
        <v>1607</v>
      </c>
      <c r="E927" s="86" t="s">
        <v>1615</v>
      </c>
      <c r="F927" s="86"/>
      <c r="G927" s="65" t="s">
        <v>1632</v>
      </c>
      <c r="H927" s="67">
        <f>VLOOKUP(A927,'02.12.2025'!$A$1:$D$5148,3,FALSE)</f>
        <v>4784</v>
      </c>
      <c r="I927" s="67"/>
      <c r="J927" s="67">
        <v>300</v>
      </c>
      <c r="K927" s="128"/>
      <c r="L927" s="128"/>
      <c r="M927" s="128">
        <v>43271</v>
      </c>
      <c r="N927" s="129"/>
      <c r="O927" s="130">
        <v>9782745995698</v>
      </c>
      <c r="P927" s="68" t="s">
        <v>1633</v>
      </c>
      <c r="Q927" s="68">
        <v>1241785</v>
      </c>
      <c r="R927" s="131">
        <v>13.9</v>
      </c>
      <c r="S927" s="131">
        <f t="shared" si="239"/>
        <v>13.175355450236967</v>
      </c>
      <c r="T927" s="257">
        <v>5.5E-2</v>
      </c>
      <c r="U927" s="68"/>
      <c r="V927" s="131">
        <f t="shared" si="238"/>
        <v>0</v>
      </c>
      <c r="W927" s="131">
        <f t="shared" si="236"/>
        <v>0</v>
      </c>
      <c r="X927" s="131"/>
      <c r="Y927" s="131"/>
      <c r="Z927" s="131"/>
      <c r="AA927" s="203">
        <f t="shared" si="240"/>
        <v>0</v>
      </c>
      <c r="AB927" s="203">
        <f>IF($AA$1690&lt;85,AA927,AA927-(AA927*#REF!))</f>
        <v>0</v>
      </c>
      <c r="AC927" s="58">
        <f t="shared" si="237"/>
        <v>5.5E-2</v>
      </c>
      <c r="AD927" s="203">
        <f t="shared" si="231"/>
        <v>0</v>
      </c>
      <c r="AE927" s="203">
        <f t="shared" si="232"/>
        <v>0</v>
      </c>
    </row>
    <row r="928" spans="1:31" s="283" customFormat="1" x14ac:dyDescent="0.2">
      <c r="A928" s="126">
        <v>9782408005962</v>
      </c>
      <c r="B928" s="127">
        <v>51</v>
      </c>
      <c r="C928" s="65" t="s">
        <v>893</v>
      </c>
      <c r="D928" s="65" t="s">
        <v>1607</v>
      </c>
      <c r="E928" s="65" t="s">
        <v>1615</v>
      </c>
      <c r="F928" s="86"/>
      <c r="G928" s="65" t="s">
        <v>389</v>
      </c>
      <c r="H928" s="67">
        <f>VLOOKUP(A928,'02.12.2025'!$A$1:$D$5148,3,FALSE)</f>
        <v>109</v>
      </c>
      <c r="I928" s="67"/>
      <c r="J928" s="67">
        <v>300</v>
      </c>
      <c r="K928" s="128"/>
      <c r="L928" s="128"/>
      <c r="M928" s="128">
        <v>43397</v>
      </c>
      <c r="N928" s="129"/>
      <c r="O928" s="130">
        <v>9782408005962</v>
      </c>
      <c r="P928" s="68" t="s">
        <v>1634</v>
      </c>
      <c r="Q928" s="68">
        <v>8888046</v>
      </c>
      <c r="R928" s="131">
        <v>13.9</v>
      </c>
      <c r="S928" s="131">
        <f t="shared" si="239"/>
        <v>13.175355450236967</v>
      </c>
      <c r="T928" s="257">
        <v>5.5E-2</v>
      </c>
      <c r="U928" s="68"/>
      <c r="V928" s="131">
        <f t="shared" si="238"/>
        <v>0</v>
      </c>
      <c r="W928" s="131">
        <f t="shared" si="236"/>
        <v>0</v>
      </c>
      <c r="X928" s="131"/>
      <c r="Y928" s="131"/>
      <c r="Z928" s="131"/>
      <c r="AA928" s="203">
        <f t="shared" si="240"/>
        <v>0</v>
      </c>
      <c r="AB928" s="203">
        <f>IF($AA$1690&lt;85,AA928,AA928-(AA928*#REF!))</f>
        <v>0</v>
      </c>
      <c r="AC928" s="58">
        <f t="shared" si="237"/>
        <v>5.5E-2</v>
      </c>
      <c r="AD928" s="203">
        <f t="shared" si="231"/>
        <v>0</v>
      </c>
      <c r="AE928" s="203">
        <f t="shared" si="232"/>
        <v>0</v>
      </c>
    </row>
    <row r="929" spans="1:31" s="283" customFormat="1" x14ac:dyDescent="0.2">
      <c r="A929" s="126">
        <v>9782408018399</v>
      </c>
      <c r="B929" s="127">
        <v>51</v>
      </c>
      <c r="C929" s="65" t="s">
        <v>893</v>
      </c>
      <c r="D929" s="65" t="s">
        <v>1607</v>
      </c>
      <c r="E929" s="65" t="s">
        <v>1615</v>
      </c>
      <c r="F929" s="86"/>
      <c r="G929" s="65" t="s">
        <v>1635</v>
      </c>
      <c r="H929" s="67">
        <f>VLOOKUP(A929,'02.12.2025'!$A$1:$D$5148,3,FALSE)</f>
        <v>2226</v>
      </c>
      <c r="I929" s="67"/>
      <c r="J929" s="67">
        <v>200</v>
      </c>
      <c r="K929" s="128">
        <v>46042</v>
      </c>
      <c r="L929" s="128"/>
      <c r="M929" s="128">
        <v>44335</v>
      </c>
      <c r="N929" s="129"/>
      <c r="O929" s="130">
        <v>9782408018399</v>
      </c>
      <c r="P929" s="68" t="s">
        <v>1636</v>
      </c>
      <c r="Q929" s="68">
        <v>2701012</v>
      </c>
      <c r="R929" s="131">
        <v>13.9</v>
      </c>
      <c r="S929" s="131">
        <f t="shared" si="239"/>
        <v>13.175355450236967</v>
      </c>
      <c r="T929" s="257">
        <v>5.5E-2</v>
      </c>
      <c r="U929" s="68"/>
      <c r="V929" s="131">
        <f t="shared" si="238"/>
        <v>0</v>
      </c>
      <c r="W929" s="131">
        <f t="shared" si="236"/>
        <v>0</v>
      </c>
      <c r="X929" s="131"/>
      <c r="Y929" s="131"/>
      <c r="Z929" s="131"/>
      <c r="AA929" s="203">
        <f t="shared" si="240"/>
        <v>0</v>
      </c>
      <c r="AB929" s="203">
        <f>IF($AA$1690&lt;85,AA929,AA929-(AA929*#REF!))</f>
        <v>0</v>
      </c>
      <c r="AC929" s="58">
        <f t="shared" si="237"/>
        <v>5.5E-2</v>
      </c>
      <c r="AD929" s="203">
        <f t="shared" ref="AD929:AD1108" si="241">+AB929*AC929</f>
        <v>0</v>
      </c>
      <c r="AE929" s="203">
        <f t="shared" ref="AE929:AE1108" si="242">+AB929+AD929</f>
        <v>0</v>
      </c>
    </row>
    <row r="930" spans="1:31" s="283" customFormat="1" x14ac:dyDescent="0.2">
      <c r="A930" s="126">
        <v>9782745984319</v>
      </c>
      <c r="B930" s="127">
        <v>51</v>
      </c>
      <c r="C930" s="65" t="s">
        <v>893</v>
      </c>
      <c r="D930" s="65" t="s">
        <v>1607</v>
      </c>
      <c r="E930" s="86" t="s">
        <v>1615</v>
      </c>
      <c r="F930" s="86"/>
      <c r="G930" s="65" t="s">
        <v>1637</v>
      </c>
      <c r="H930" s="67">
        <f>VLOOKUP(A930,'02.12.2025'!$A$1:$D$5148,3,FALSE)</f>
        <v>4535</v>
      </c>
      <c r="I930" s="67"/>
      <c r="J930" s="67">
        <v>200</v>
      </c>
      <c r="K930" s="128"/>
      <c r="L930" s="128"/>
      <c r="M930" s="128">
        <v>42816</v>
      </c>
      <c r="N930" s="129"/>
      <c r="O930" s="130">
        <v>9782745984319</v>
      </c>
      <c r="P930" s="68" t="s">
        <v>1638</v>
      </c>
      <c r="Q930" s="68">
        <v>4941836</v>
      </c>
      <c r="R930" s="131">
        <v>13.9</v>
      </c>
      <c r="S930" s="131">
        <f t="shared" si="239"/>
        <v>13.175355450236967</v>
      </c>
      <c r="T930" s="257">
        <v>5.5E-2</v>
      </c>
      <c r="U930" s="68"/>
      <c r="V930" s="131">
        <f t="shared" si="238"/>
        <v>0</v>
      </c>
      <c r="W930" s="131">
        <f t="shared" si="236"/>
        <v>0</v>
      </c>
      <c r="X930" s="131"/>
      <c r="Y930" s="131"/>
      <c r="Z930" s="131"/>
      <c r="AA930" s="203">
        <f t="shared" si="240"/>
        <v>0</v>
      </c>
      <c r="AB930" s="203">
        <f>IF($AA$1690&lt;85,AA930,AA930-(AA930*#REF!))</f>
        <v>0</v>
      </c>
      <c r="AC930" s="58">
        <f t="shared" si="237"/>
        <v>5.5E-2</v>
      </c>
      <c r="AD930" s="203">
        <f t="shared" si="241"/>
        <v>0</v>
      </c>
      <c r="AE930" s="203">
        <f t="shared" si="242"/>
        <v>0</v>
      </c>
    </row>
    <row r="931" spans="1:31" s="283" customFormat="1" x14ac:dyDescent="0.2">
      <c r="A931" s="126">
        <v>9782745974914</v>
      </c>
      <c r="B931" s="127">
        <v>51</v>
      </c>
      <c r="C931" s="65" t="s">
        <v>893</v>
      </c>
      <c r="D931" s="65" t="s">
        <v>1607</v>
      </c>
      <c r="E931" s="65" t="s">
        <v>1615</v>
      </c>
      <c r="F931" s="86"/>
      <c r="G931" s="65" t="s">
        <v>348</v>
      </c>
      <c r="H931" s="67">
        <f>VLOOKUP(A931,'02.12.2025'!$A$1:$D$5148,3,FALSE)</f>
        <v>6011</v>
      </c>
      <c r="I931" s="67"/>
      <c r="J931" s="67">
        <v>200</v>
      </c>
      <c r="K931" s="128"/>
      <c r="L931" s="128"/>
      <c r="M931" s="128">
        <v>42648</v>
      </c>
      <c r="N931" s="129"/>
      <c r="O931" s="130">
        <v>9782745974914</v>
      </c>
      <c r="P931" s="68" t="s">
        <v>1640</v>
      </c>
      <c r="Q931" s="68">
        <v>6800156</v>
      </c>
      <c r="R931" s="131">
        <v>13.9</v>
      </c>
      <c r="S931" s="131">
        <f t="shared" si="239"/>
        <v>13.175355450236967</v>
      </c>
      <c r="T931" s="257">
        <v>5.5E-2</v>
      </c>
      <c r="U931" s="68"/>
      <c r="V931" s="131">
        <f t="shared" si="238"/>
        <v>0</v>
      </c>
      <c r="W931" s="131">
        <f t="shared" si="236"/>
        <v>0</v>
      </c>
      <c r="X931" s="131"/>
      <c r="Y931" s="131"/>
      <c r="Z931" s="131"/>
      <c r="AA931" s="203">
        <f t="shared" si="240"/>
        <v>0</v>
      </c>
      <c r="AB931" s="203">
        <f>IF($AA$1690&lt;85,AA931,AA931-(AA931*#REF!))</f>
        <v>0</v>
      </c>
      <c r="AC931" s="58">
        <f t="shared" si="237"/>
        <v>5.5E-2</v>
      </c>
      <c r="AD931" s="203">
        <f t="shared" si="241"/>
        <v>0</v>
      </c>
      <c r="AE931" s="203">
        <f t="shared" si="242"/>
        <v>0</v>
      </c>
    </row>
    <row r="932" spans="1:31" s="288" customFormat="1" x14ac:dyDescent="0.2">
      <c r="A932" s="132">
        <v>9782745995728</v>
      </c>
      <c r="B932" s="133">
        <v>51</v>
      </c>
      <c r="C932" s="134" t="s">
        <v>893</v>
      </c>
      <c r="D932" s="134" t="s">
        <v>1607</v>
      </c>
      <c r="E932" s="134" t="s">
        <v>1615</v>
      </c>
      <c r="F932" s="135"/>
      <c r="G932" s="134" t="s">
        <v>403</v>
      </c>
      <c r="H932" s="136">
        <f>VLOOKUP(A932,'02.12.2025'!$A$1:$D$5148,3,FALSE)</f>
        <v>0</v>
      </c>
      <c r="I932" s="136" t="s">
        <v>191</v>
      </c>
      <c r="J932" s="136">
        <v>300</v>
      </c>
      <c r="K932" s="137"/>
      <c r="L932" s="137"/>
      <c r="M932" s="137">
        <v>43565</v>
      </c>
      <c r="N932" s="138"/>
      <c r="O932" s="139">
        <v>9782745995728</v>
      </c>
      <c r="P932" s="140" t="s">
        <v>1641</v>
      </c>
      <c r="Q932" s="140">
        <v>1241416</v>
      </c>
      <c r="R932" s="141">
        <v>13.9</v>
      </c>
      <c r="S932" s="141">
        <f t="shared" si="239"/>
        <v>13.175355450236967</v>
      </c>
      <c r="T932" s="260">
        <v>5.5E-2</v>
      </c>
      <c r="U932" s="140"/>
      <c r="V932" s="141">
        <f t="shared" si="238"/>
        <v>0</v>
      </c>
      <c r="W932" s="141">
        <f t="shared" si="236"/>
        <v>0</v>
      </c>
      <c r="X932" s="141"/>
      <c r="Y932" s="141"/>
      <c r="Z932" s="141"/>
      <c r="AA932" s="203">
        <f t="shared" si="240"/>
        <v>0</v>
      </c>
      <c r="AB932" s="203">
        <f>IF($AA$1690&lt;85,AA932,AA932-(AA932*#REF!))</f>
        <v>0</v>
      </c>
      <c r="AC932" s="58">
        <f t="shared" si="237"/>
        <v>5.5E-2</v>
      </c>
      <c r="AD932" s="203">
        <f t="shared" si="241"/>
        <v>0</v>
      </c>
      <c r="AE932" s="203">
        <f t="shared" si="242"/>
        <v>0</v>
      </c>
    </row>
    <row r="933" spans="1:31" s="288" customFormat="1" x14ac:dyDescent="0.2">
      <c r="A933" s="132">
        <v>9782408030032</v>
      </c>
      <c r="B933" s="133">
        <v>51</v>
      </c>
      <c r="C933" s="134" t="s">
        <v>893</v>
      </c>
      <c r="D933" s="134" t="s">
        <v>1607</v>
      </c>
      <c r="E933" s="135" t="s">
        <v>1615</v>
      </c>
      <c r="F933" s="135"/>
      <c r="G933" s="134" t="s">
        <v>1642</v>
      </c>
      <c r="H933" s="136">
        <f>VLOOKUP(A933,'02.12.2025'!$A$1:$D$5148,3,FALSE)</f>
        <v>0</v>
      </c>
      <c r="I933" s="136" t="s">
        <v>191</v>
      </c>
      <c r="J933" s="136">
        <v>300</v>
      </c>
      <c r="K933" s="137"/>
      <c r="L933" s="137"/>
      <c r="M933" s="137">
        <v>44580</v>
      </c>
      <c r="N933" s="138"/>
      <c r="O933" s="139">
        <v>9782408030032</v>
      </c>
      <c r="P933" s="140" t="s">
        <v>1643</v>
      </c>
      <c r="Q933" s="140">
        <v>3904961</v>
      </c>
      <c r="R933" s="141">
        <v>13.9</v>
      </c>
      <c r="S933" s="141">
        <f t="shared" si="239"/>
        <v>13.175355450236967</v>
      </c>
      <c r="T933" s="260">
        <v>5.5E-2</v>
      </c>
      <c r="U933" s="140"/>
      <c r="V933" s="141">
        <f t="shared" si="238"/>
        <v>0</v>
      </c>
      <c r="W933" s="141">
        <f t="shared" si="236"/>
        <v>0</v>
      </c>
      <c r="X933" s="141"/>
      <c r="Y933" s="141"/>
      <c r="Z933" s="141"/>
      <c r="AA933" s="203">
        <f t="shared" si="240"/>
        <v>0</v>
      </c>
      <c r="AB933" s="203">
        <f>IF($AA$1690&lt;85,AA933,AA933-(AA933*#REF!))</f>
        <v>0</v>
      </c>
      <c r="AC933" s="58">
        <f t="shared" si="237"/>
        <v>5.5E-2</v>
      </c>
      <c r="AD933" s="203">
        <f t="shared" si="241"/>
        <v>0</v>
      </c>
      <c r="AE933" s="203">
        <f t="shared" si="242"/>
        <v>0</v>
      </c>
    </row>
    <row r="934" spans="1:31" s="283" customFormat="1" x14ac:dyDescent="0.2">
      <c r="A934" s="126">
        <v>9782408030674</v>
      </c>
      <c r="B934" s="127">
        <v>52</v>
      </c>
      <c r="C934" s="65" t="s">
        <v>893</v>
      </c>
      <c r="D934" s="65" t="s">
        <v>1607</v>
      </c>
      <c r="E934" s="65" t="s">
        <v>1615</v>
      </c>
      <c r="F934" s="86"/>
      <c r="G934" s="65" t="s">
        <v>1644</v>
      </c>
      <c r="H934" s="67">
        <f>VLOOKUP(A934,'02.12.2025'!$A$1:$D$5148,3,FALSE)</f>
        <v>525</v>
      </c>
      <c r="I934" s="67"/>
      <c r="J934" s="67">
        <v>300</v>
      </c>
      <c r="K934" s="128"/>
      <c r="L934" s="128"/>
      <c r="M934" s="128">
        <v>44678</v>
      </c>
      <c r="N934" s="129"/>
      <c r="O934" s="130">
        <v>9782408030674</v>
      </c>
      <c r="P934" s="68" t="s">
        <v>1645</v>
      </c>
      <c r="Q934" s="68">
        <v>4326892</v>
      </c>
      <c r="R934" s="131">
        <v>13.9</v>
      </c>
      <c r="S934" s="131">
        <f t="shared" si="239"/>
        <v>13.175355450236967</v>
      </c>
      <c r="T934" s="257">
        <v>5.5E-2</v>
      </c>
      <c r="U934" s="68"/>
      <c r="V934" s="131">
        <f t="shared" si="238"/>
        <v>0</v>
      </c>
      <c r="W934" s="131">
        <f t="shared" si="236"/>
        <v>0</v>
      </c>
      <c r="X934" s="131"/>
      <c r="Y934" s="131"/>
      <c r="Z934" s="131"/>
      <c r="AA934" s="203">
        <f t="shared" si="240"/>
        <v>0</v>
      </c>
      <c r="AB934" s="203">
        <f>IF($AA$1690&lt;85,AA934,AA934-(AA934*#REF!))</f>
        <v>0</v>
      </c>
      <c r="AC934" s="58">
        <f t="shared" si="237"/>
        <v>5.5E-2</v>
      </c>
      <c r="AD934" s="203">
        <f t="shared" si="241"/>
        <v>0</v>
      </c>
      <c r="AE934" s="203">
        <f t="shared" si="242"/>
        <v>0</v>
      </c>
    </row>
    <row r="935" spans="1:31" s="292" customFormat="1" x14ac:dyDescent="0.2">
      <c r="A935" s="96">
        <v>9782408060787</v>
      </c>
      <c r="B935" s="97">
        <v>52</v>
      </c>
      <c r="C935" s="98" t="s">
        <v>893</v>
      </c>
      <c r="D935" s="98" t="s">
        <v>1607</v>
      </c>
      <c r="E935" s="98" t="s">
        <v>1907</v>
      </c>
      <c r="F935" s="99"/>
      <c r="G935" s="98" t="s">
        <v>3645</v>
      </c>
      <c r="H935" s="66">
        <f>VLOOKUP(A935,'02.12.2025'!$A$1:$D$5148,3,FALSE)</f>
        <v>0</v>
      </c>
      <c r="I935" s="66"/>
      <c r="J935" s="66">
        <v>100</v>
      </c>
      <c r="K935" s="100"/>
      <c r="L935" s="100">
        <v>46057</v>
      </c>
      <c r="M935" s="100"/>
      <c r="N935" s="101" t="s">
        <v>28</v>
      </c>
      <c r="O935" s="102">
        <v>9782408060787</v>
      </c>
      <c r="P935" s="95" t="s">
        <v>3646</v>
      </c>
      <c r="Q935" s="95">
        <v>8204936</v>
      </c>
      <c r="R935" s="94">
        <v>15.5</v>
      </c>
      <c r="S935" s="94">
        <f t="shared" si="239"/>
        <v>14.691943127962086</v>
      </c>
      <c r="T935" s="254">
        <v>5.5E-2</v>
      </c>
      <c r="U935" s="95"/>
      <c r="V935" s="94">
        <f t="shared" si="238"/>
        <v>0</v>
      </c>
      <c r="W935" s="94">
        <f t="shared" si="236"/>
        <v>0</v>
      </c>
      <c r="X935" s="94"/>
      <c r="Y935" s="94"/>
      <c r="Z935" s="94"/>
      <c r="AA935" s="203">
        <f t="shared" ref="AA935:AA937" si="243">W935/(1+AC935)</f>
        <v>0</v>
      </c>
      <c r="AB935" s="203">
        <f>IF($AA$1690&lt;85,AA935,AA935-(AA935*#REF!))</f>
        <v>0</v>
      </c>
      <c r="AC935" s="58">
        <f t="shared" si="237"/>
        <v>5.5E-2</v>
      </c>
      <c r="AD935" s="203">
        <f t="shared" ref="AD935:AD937" si="244">+AB935*AC935</f>
        <v>0</v>
      </c>
      <c r="AE935" s="203">
        <f t="shared" ref="AE935:AE937" si="245">+AB935+AD935</f>
        <v>0</v>
      </c>
    </row>
    <row r="936" spans="1:31" s="292" customFormat="1" x14ac:dyDescent="0.2">
      <c r="A936" s="96">
        <v>9782408065072</v>
      </c>
      <c r="B936" s="97">
        <v>52</v>
      </c>
      <c r="C936" s="98" t="s">
        <v>893</v>
      </c>
      <c r="D936" s="98" t="s">
        <v>1607</v>
      </c>
      <c r="E936" s="98" t="s">
        <v>1907</v>
      </c>
      <c r="F936" s="99"/>
      <c r="G936" s="98" t="s">
        <v>3647</v>
      </c>
      <c r="H936" s="66">
        <f>VLOOKUP(A936,'02.12.2025'!$A$1:$D$5148,3,FALSE)</f>
        <v>0</v>
      </c>
      <c r="I936" s="66"/>
      <c r="J936" s="66">
        <v>100</v>
      </c>
      <c r="K936" s="100"/>
      <c r="L936" s="100">
        <v>46092</v>
      </c>
      <c r="M936" s="100"/>
      <c r="N936" s="101" t="s">
        <v>28</v>
      </c>
      <c r="O936" s="102">
        <v>9782408065072</v>
      </c>
      <c r="P936" s="95" t="s">
        <v>3648</v>
      </c>
      <c r="Q936" s="95">
        <v>4876219</v>
      </c>
      <c r="R936" s="94">
        <v>7.9</v>
      </c>
      <c r="S936" s="94">
        <f t="shared" si="239"/>
        <v>7.488151658767773</v>
      </c>
      <c r="T936" s="254">
        <v>5.5E-2</v>
      </c>
      <c r="U936" s="95"/>
      <c r="V936" s="94">
        <f t="shared" si="238"/>
        <v>0</v>
      </c>
      <c r="W936" s="94">
        <f t="shared" si="236"/>
        <v>0</v>
      </c>
      <c r="X936" s="94"/>
      <c r="Y936" s="94"/>
      <c r="Z936" s="94"/>
      <c r="AA936" s="203">
        <f t="shared" si="243"/>
        <v>0</v>
      </c>
      <c r="AB936" s="203">
        <f>IF($AA$1690&lt;85,AA936,AA936-(AA936*#REF!))</f>
        <v>0</v>
      </c>
      <c r="AC936" s="58">
        <f t="shared" si="237"/>
        <v>5.5E-2</v>
      </c>
      <c r="AD936" s="203">
        <f t="shared" si="244"/>
        <v>0</v>
      </c>
      <c r="AE936" s="203">
        <f t="shared" si="245"/>
        <v>0</v>
      </c>
    </row>
    <row r="937" spans="1:31" s="292" customFormat="1" x14ac:dyDescent="0.2">
      <c r="A937" s="96">
        <v>9782408061715</v>
      </c>
      <c r="B937" s="97">
        <v>52</v>
      </c>
      <c r="C937" s="98" t="s">
        <v>893</v>
      </c>
      <c r="D937" s="98" t="s">
        <v>1607</v>
      </c>
      <c r="E937" s="98" t="s">
        <v>1907</v>
      </c>
      <c r="F937" s="99"/>
      <c r="G937" s="98" t="s">
        <v>3649</v>
      </c>
      <c r="H937" s="66">
        <f>VLOOKUP(A937,'02.12.2025'!$A$1:$D$5148,3,FALSE)</f>
        <v>0</v>
      </c>
      <c r="I937" s="66"/>
      <c r="J937" s="66">
        <v>100</v>
      </c>
      <c r="K937" s="100"/>
      <c r="L937" s="100">
        <v>46064</v>
      </c>
      <c r="M937" s="100"/>
      <c r="N937" s="101" t="s">
        <v>28</v>
      </c>
      <c r="O937" s="102">
        <v>9782408061715</v>
      </c>
      <c r="P937" s="95" t="s">
        <v>3650</v>
      </c>
      <c r="Q937" s="95">
        <v>8823239</v>
      </c>
      <c r="R937" s="94">
        <v>7.9</v>
      </c>
      <c r="S937" s="94">
        <f t="shared" si="239"/>
        <v>7.488151658767773</v>
      </c>
      <c r="T937" s="254">
        <v>5.5E-2</v>
      </c>
      <c r="U937" s="95"/>
      <c r="V937" s="94">
        <f t="shared" si="238"/>
        <v>0</v>
      </c>
      <c r="W937" s="94">
        <f t="shared" si="236"/>
        <v>0</v>
      </c>
      <c r="X937" s="94"/>
      <c r="Y937" s="94"/>
      <c r="Z937" s="94"/>
      <c r="AA937" s="203">
        <f t="shared" si="243"/>
        <v>0</v>
      </c>
      <c r="AB937" s="203">
        <f>IF($AA$1690&lt;85,AA937,AA937-(AA937*#REF!))</f>
        <v>0</v>
      </c>
      <c r="AC937" s="58">
        <f t="shared" si="237"/>
        <v>5.5E-2</v>
      </c>
      <c r="AD937" s="203">
        <f t="shared" si="244"/>
        <v>0</v>
      </c>
      <c r="AE937" s="203">
        <f t="shared" si="245"/>
        <v>0</v>
      </c>
    </row>
    <row r="938" spans="1:31" s="287" customFormat="1" x14ac:dyDescent="0.2">
      <c r="A938" s="117">
        <v>9782408058548</v>
      </c>
      <c r="B938" s="118">
        <v>52</v>
      </c>
      <c r="C938" s="119" t="s">
        <v>893</v>
      </c>
      <c r="D938" s="119" t="s">
        <v>1607</v>
      </c>
      <c r="E938" s="119" t="s">
        <v>1907</v>
      </c>
      <c r="F938" s="120"/>
      <c r="G938" s="119" t="s">
        <v>3371</v>
      </c>
      <c r="H938" s="57">
        <f>VLOOKUP(A938,'02.12.2025'!$A$1:$D$5148,3,FALSE)</f>
        <v>2569</v>
      </c>
      <c r="I938" s="57"/>
      <c r="J938" s="57">
        <v>200</v>
      </c>
      <c r="K938" s="121"/>
      <c r="L938" s="121"/>
      <c r="M938" s="121">
        <v>45903</v>
      </c>
      <c r="N938" s="122" t="s">
        <v>28</v>
      </c>
      <c r="O938" s="125">
        <v>9782408058548</v>
      </c>
      <c r="P938" s="123" t="s">
        <v>3372</v>
      </c>
      <c r="Q938" s="123">
        <v>5290760</v>
      </c>
      <c r="R938" s="124">
        <v>7.9</v>
      </c>
      <c r="S938" s="124">
        <f t="shared" si="239"/>
        <v>7.488151658767773</v>
      </c>
      <c r="T938" s="253">
        <v>5.5E-2</v>
      </c>
      <c r="U938" s="123"/>
      <c r="V938" s="124">
        <f t="shared" si="238"/>
        <v>0</v>
      </c>
      <c r="W938" s="124">
        <f t="shared" si="236"/>
        <v>0</v>
      </c>
      <c r="X938" s="124"/>
      <c r="Y938" s="124"/>
      <c r="Z938" s="124"/>
      <c r="AA938" s="69">
        <f>W938/(1+AC938)</f>
        <v>0</v>
      </c>
      <c r="AB938" s="69">
        <f>IF($AA$1690&lt;85,AA938,AA938-(AA938*#REF!))</f>
        <v>0</v>
      </c>
      <c r="AC938" s="48">
        <f t="shared" si="237"/>
        <v>5.5E-2</v>
      </c>
      <c r="AD938" s="69">
        <f>+AB938*AC938</f>
        <v>0</v>
      </c>
      <c r="AE938" s="69">
        <f>+AB938+AD938</f>
        <v>0</v>
      </c>
    </row>
    <row r="939" spans="1:31" s="287" customFormat="1" x14ac:dyDescent="0.2">
      <c r="A939" s="117">
        <v>9782408061012</v>
      </c>
      <c r="B939" s="118">
        <v>52</v>
      </c>
      <c r="C939" s="119" t="s">
        <v>893</v>
      </c>
      <c r="D939" s="119" t="s">
        <v>1607</v>
      </c>
      <c r="E939" s="119" t="s">
        <v>1907</v>
      </c>
      <c r="F939" s="120"/>
      <c r="G939" s="119" t="s">
        <v>3373</v>
      </c>
      <c r="H939" s="57">
        <f>VLOOKUP(A939,'02.12.2025'!$A$1:$D$5148,3,FALSE)</f>
        <v>2731</v>
      </c>
      <c r="I939" s="57"/>
      <c r="J939" s="57">
        <v>200</v>
      </c>
      <c r="K939" s="121"/>
      <c r="L939" s="121"/>
      <c r="M939" s="121">
        <v>45903</v>
      </c>
      <c r="N939" s="122" t="s">
        <v>28</v>
      </c>
      <c r="O939" s="125">
        <v>9782408061012</v>
      </c>
      <c r="P939" s="123" t="s">
        <v>3374</v>
      </c>
      <c r="Q939" s="123">
        <v>8427111</v>
      </c>
      <c r="R939" s="124">
        <v>7.9</v>
      </c>
      <c r="S939" s="124">
        <f t="shared" si="239"/>
        <v>7.488151658767773</v>
      </c>
      <c r="T939" s="253">
        <v>5.5E-2</v>
      </c>
      <c r="U939" s="123"/>
      <c r="V939" s="124">
        <f t="shared" si="238"/>
        <v>0</v>
      </c>
      <c r="W939" s="124">
        <f t="shared" si="236"/>
        <v>0</v>
      </c>
      <c r="X939" s="124"/>
      <c r="Y939" s="124"/>
      <c r="Z939" s="124"/>
      <c r="AA939" s="69">
        <f>W939/(1+AC939)</f>
        <v>0</v>
      </c>
      <c r="AB939" s="69">
        <f>IF($AA$1690&lt;85,AA939,AA939-(AA939*#REF!))</f>
        <v>0</v>
      </c>
      <c r="AC939" s="48">
        <f t="shared" si="237"/>
        <v>5.5E-2</v>
      </c>
      <c r="AD939" s="69">
        <f>+AB939*AC939</f>
        <v>0</v>
      </c>
      <c r="AE939" s="69">
        <f>+AB939+AD939</f>
        <v>0</v>
      </c>
    </row>
    <row r="940" spans="1:31" s="287" customFormat="1" x14ac:dyDescent="0.2">
      <c r="A940" s="117">
        <v>9782408060992</v>
      </c>
      <c r="B940" s="118">
        <v>52</v>
      </c>
      <c r="C940" s="119" t="s">
        <v>893</v>
      </c>
      <c r="D940" s="119" t="s">
        <v>1607</v>
      </c>
      <c r="E940" s="119" t="s">
        <v>1907</v>
      </c>
      <c r="F940" s="120"/>
      <c r="G940" s="119" t="s">
        <v>3375</v>
      </c>
      <c r="H940" s="57">
        <f>VLOOKUP(A940,'02.12.2025'!$A$1:$D$5148,3,FALSE)</f>
        <v>2384</v>
      </c>
      <c r="I940" s="57"/>
      <c r="J940" s="57">
        <v>200</v>
      </c>
      <c r="K940" s="121"/>
      <c r="L940" s="121"/>
      <c r="M940" s="121">
        <v>45903</v>
      </c>
      <c r="N940" s="122" t="s">
        <v>28</v>
      </c>
      <c r="O940" s="125">
        <v>9782408060992</v>
      </c>
      <c r="P940" s="123" t="s">
        <v>3376</v>
      </c>
      <c r="Q940" s="123">
        <v>8426865</v>
      </c>
      <c r="R940" s="124">
        <v>7.9</v>
      </c>
      <c r="S940" s="124">
        <f t="shared" si="239"/>
        <v>7.488151658767773</v>
      </c>
      <c r="T940" s="253">
        <v>5.5E-2</v>
      </c>
      <c r="U940" s="123"/>
      <c r="V940" s="124">
        <f t="shared" si="238"/>
        <v>0</v>
      </c>
      <c r="W940" s="124">
        <f t="shared" si="236"/>
        <v>0</v>
      </c>
      <c r="X940" s="124"/>
      <c r="Y940" s="124"/>
      <c r="Z940" s="124"/>
      <c r="AA940" s="69">
        <f>W940/(1+AC940)</f>
        <v>0</v>
      </c>
      <c r="AB940" s="69">
        <f>IF($AA$1690&lt;85,AA940,AA940-(AA940*#REF!))</f>
        <v>0</v>
      </c>
      <c r="AC940" s="48">
        <f t="shared" si="237"/>
        <v>5.5E-2</v>
      </c>
      <c r="AD940" s="69">
        <f>+AB940*AC940</f>
        <v>0</v>
      </c>
      <c r="AE940" s="69">
        <f>+AB940+AD940</f>
        <v>0</v>
      </c>
    </row>
    <row r="941" spans="1:31" s="287" customFormat="1" x14ac:dyDescent="0.2">
      <c r="A941" s="117">
        <v>9782408061029</v>
      </c>
      <c r="B941" s="118">
        <v>52</v>
      </c>
      <c r="C941" s="119" t="s">
        <v>893</v>
      </c>
      <c r="D941" s="119" t="s">
        <v>1607</v>
      </c>
      <c r="E941" s="119" t="s">
        <v>1907</v>
      </c>
      <c r="F941" s="120"/>
      <c r="G941" s="119" t="s">
        <v>3531</v>
      </c>
      <c r="H941" s="57">
        <f>VLOOKUP(A941,'02.12.2025'!$A$1:$D$5148,3,FALSE)</f>
        <v>5358</v>
      </c>
      <c r="I941" s="57"/>
      <c r="J941" s="57">
        <v>200</v>
      </c>
      <c r="K941" s="121"/>
      <c r="L941" s="121"/>
      <c r="M941" s="121">
        <v>45966</v>
      </c>
      <c r="N941" s="122" t="s">
        <v>28</v>
      </c>
      <c r="O941" s="125">
        <v>9782408061029</v>
      </c>
      <c r="P941" s="123" t="s">
        <v>3532</v>
      </c>
      <c r="Q941" s="123">
        <v>8427234</v>
      </c>
      <c r="R941" s="124">
        <v>7.9</v>
      </c>
      <c r="S941" s="124">
        <f t="shared" si="239"/>
        <v>7.488151658767773</v>
      </c>
      <c r="T941" s="253">
        <v>5.5E-2</v>
      </c>
      <c r="U941" s="123"/>
      <c r="V941" s="124">
        <f t="shared" si="238"/>
        <v>0</v>
      </c>
      <c r="W941" s="124">
        <f t="shared" si="236"/>
        <v>0</v>
      </c>
      <c r="X941" s="124"/>
      <c r="Y941" s="124"/>
      <c r="Z941" s="124"/>
      <c r="AA941" s="203">
        <f>W941/(1+AC941)</f>
        <v>0</v>
      </c>
      <c r="AB941" s="203">
        <f>IF($AA$1690&lt;85,AA941,AA941-(AA941*#REF!))</f>
        <v>0</v>
      </c>
      <c r="AC941" s="58">
        <f t="shared" si="237"/>
        <v>5.5E-2</v>
      </c>
      <c r="AD941" s="203">
        <f>+AB941*AC941</f>
        <v>0</v>
      </c>
      <c r="AE941" s="203">
        <f>+AB941+AD941</f>
        <v>0</v>
      </c>
    </row>
    <row r="942" spans="1:31" s="287" customFormat="1" x14ac:dyDescent="0.2">
      <c r="A942" s="117">
        <v>9782408061005</v>
      </c>
      <c r="B942" s="118">
        <v>52</v>
      </c>
      <c r="C942" s="119" t="s">
        <v>893</v>
      </c>
      <c r="D942" s="119" t="s">
        <v>1607</v>
      </c>
      <c r="E942" s="119" t="s">
        <v>1907</v>
      </c>
      <c r="F942" s="120"/>
      <c r="G942" s="119" t="s">
        <v>3377</v>
      </c>
      <c r="H942" s="57">
        <f>VLOOKUP(A942,'02.12.2025'!$A$1:$D$5148,3,FALSE)</f>
        <v>3236</v>
      </c>
      <c r="I942" s="57"/>
      <c r="J942" s="57">
        <v>200</v>
      </c>
      <c r="K942" s="121"/>
      <c r="L942" s="121"/>
      <c r="M942" s="121">
        <v>45903</v>
      </c>
      <c r="N942" s="122" t="s">
        <v>28</v>
      </c>
      <c r="O942" s="125">
        <v>9782408061005</v>
      </c>
      <c r="P942" s="123" t="s">
        <v>3378</v>
      </c>
      <c r="Q942" s="123">
        <v>8426988</v>
      </c>
      <c r="R942" s="124">
        <v>7.9</v>
      </c>
      <c r="S942" s="124">
        <f t="shared" si="239"/>
        <v>7.488151658767773</v>
      </c>
      <c r="T942" s="253">
        <v>5.5E-2</v>
      </c>
      <c r="U942" s="123"/>
      <c r="V942" s="124">
        <f t="shared" si="238"/>
        <v>0</v>
      </c>
      <c r="W942" s="124">
        <f t="shared" si="236"/>
        <v>0</v>
      </c>
      <c r="X942" s="124"/>
      <c r="Y942" s="124"/>
      <c r="Z942" s="124"/>
      <c r="AA942" s="69">
        <f>W942/(1+AC942)</f>
        <v>0</v>
      </c>
      <c r="AB942" s="69">
        <f>IF($AA$1690&lt;85,AA942,AA942-(AA942*#REF!))</f>
        <v>0</v>
      </c>
      <c r="AC942" s="48">
        <f t="shared" si="237"/>
        <v>5.5E-2</v>
      </c>
      <c r="AD942" s="69">
        <f>+AB942*AC942</f>
        <v>0</v>
      </c>
      <c r="AE942" s="69">
        <f>+AB942+AD942</f>
        <v>0</v>
      </c>
    </row>
    <row r="943" spans="1:31" s="287" customFormat="1" x14ac:dyDescent="0.2">
      <c r="A943" s="117">
        <v>9782408013813</v>
      </c>
      <c r="B943" s="118">
        <v>52</v>
      </c>
      <c r="C943" s="119" t="s">
        <v>893</v>
      </c>
      <c r="D943" s="119" t="s">
        <v>1607</v>
      </c>
      <c r="E943" s="119" t="s">
        <v>1907</v>
      </c>
      <c r="F943" s="120"/>
      <c r="G943" s="119" t="s">
        <v>1908</v>
      </c>
      <c r="H943" s="57">
        <f>VLOOKUP(A943,'02.12.2025'!$A$1:$D$5148,3,FALSE)</f>
        <v>7620</v>
      </c>
      <c r="I943" s="57"/>
      <c r="J943" s="57">
        <v>200</v>
      </c>
      <c r="K943" s="121"/>
      <c r="L943" s="121"/>
      <c r="M943" s="121">
        <v>45728</v>
      </c>
      <c r="N943" s="122" t="s">
        <v>28</v>
      </c>
      <c r="O943" s="125">
        <v>9782408013813</v>
      </c>
      <c r="P943" s="123" t="s">
        <v>1909</v>
      </c>
      <c r="Q943" s="123">
        <v>4864758</v>
      </c>
      <c r="R943" s="124">
        <v>7.9</v>
      </c>
      <c r="S943" s="124">
        <f t="shared" si="239"/>
        <v>7.488151658767773</v>
      </c>
      <c r="T943" s="253">
        <v>5.5E-2</v>
      </c>
      <c r="U943" s="123"/>
      <c r="V943" s="124">
        <f t="shared" si="238"/>
        <v>0</v>
      </c>
      <c r="W943" s="124">
        <f t="shared" si="236"/>
        <v>0</v>
      </c>
      <c r="X943" s="124"/>
      <c r="Y943" s="124"/>
      <c r="Z943" s="124"/>
      <c r="AA943" s="203">
        <f t="shared" ref="AA943:AA1006" si="246">W943/(1+AC943)</f>
        <v>0</v>
      </c>
      <c r="AB943" s="203">
        <f>IF($AA$1690&lt;85,AA943,AA943-(AA943*#REF!))</f>
        <v>0</v>
      </c>
      <c r="AC943" s="58">
        <f t="shared" si="237"/>
        <v>5.5E-2</v>
      </c>
      <c r="AD943" s="203">
        <f t="shared" ref="AD943:AD1006" si="247">+AB943*AC943</f>
        <v>0</v>
      </c>
      <c r="AE943" s="203">
        <f t="shared" ref="AE943:AE1006" si="248">+AB943+AD943</f>
        <v>0</v>
      </c>
    </row>
    <row r="944" spans="1:31" s="287" customFormat="1" x14ac:dyDescent="0.2">
      <c r="A944" s="117">
        <v>9782745931382</v>
      </c>
      <c r="B944" s="118">
        <v>52</v>
      </c>
      <c r="C944" s="119" t="s">
        <v>893</v>
      </c>
      <c r="D944" s="119" t="s">
        <v>1607</v>
      </c>
      <c r="E944" s="120" t="s">
        <v>1907</v>
      </c>
      <c r="F944" s="120"/>
      <c r="G944" s="119" t="s">
        <v>214</v>
      </c>
      <c r="H944" s="57">
        <f>VLOOKUP(A944,'02.12.2025'!$A$1:$D$5148,3,FALSE)</f>
        <v>1036</v>
      </c>
      <c r="I944" s="57"/>
      <c r="J944" s="57">
        <v>200</v>
      </c>
      <c r="K944" s="121"/>
      <c r="L944" s="121"/>
      <c r="M944" s="121">
        <v>45728</v>
      </c>
      <c r="N944" s="122" t="s">
        <v>28</v>
      </c>
      <c r="O944" s="125">
        <v>9782745931382</v>
      </c>
      <c r="P944" s="123" t="s">
        <v>1910</v>
      </c>
      <c r="Q944" s="123">
        <v>3449253</v>
      </c>
      <c r="R944" s="124">
        <v>7.9</v>
      </c>
      <c r="S944" s="124">
        <f t="shared" si="239"/>
        <v>7.488151658767773</v>
      </c>
      <c r="T944" s="253">
        <v>5.5E-2</v>
      </c>
      <c r="U944" s="123"/>
      <c r="V944" s="124">
        <f t="shared" si="238"/>
        <v>0</v>
      </c>
      <c r="W944" s="124">
        <f t="shared" si="236"/>
        <v>0</v>
      </c>
      <c r="X944" s="124"/>
      <c r="Y944" s="124"/>
      <c r="Z944" s="124"/>
      <c r="AA944" s="203">
        <f t="shared" si="246"/>
        <v>0</v>
      </c>
      <c r="AB944" s="203">
        <f>IF($AA$1690&lt;85,AA944,AA944-(AA944*#REF!))</f>
        <v>0</v>
      </c>
      <c r="AC944" s="58">
        <f t="shared" si="237"/>
        <v>5.5E-2</v>
      </c>
      <c r="AD944" s="203">
        <f t="shared" si="247"/>
        <v>0</v>
      </c>
      <c r="AE944" s="203">
        <f t="shared" si="248"/>
        <v>0</v>
      </c>
    </row>
    <row r="945" spans="1:31" s="287" customFormat="1" x14ac:dyDescent="0.2">
      <c r="A945" s="117">
        <v>9782408055837</v>
      </c>
      <c r="B945" s="118">
        <v>52</v>
      </c>
      <c r="C945" s="119" t="s">
        <v>893</v>
      </c>
      <c r="D945" s="119" t="s">
        <v>1607</v>
      </c>
      <c r="E945" s="119" t="s">
        <v>1907</v>
      </c>
      <c r="F945" s="120"/>
      <c r="G945" s="119" t="s">
        <v>3079</v>
      </c>
      <c r="H945" s="57">
        <f>VLOOKUP(A945,'02.12.2025'!$A$1:$D$5148,3,FALSE)</f>
        <v>933</v>
      </c>
      <c r="I945" s="57"/>
      <c r="J945" s="57">
        <v>200</v>
      </c>
      <c r="K945" s="121">
        <v>46045</v>
      </c>
      <c r="L945" s="121"/>
      <c r="M945" s="121">
        <v>45728</v>
      </c>
      <c r="N945" s="122" t="s">
        <v>28</v>
      </c>
      <c r="O945" s="125">
        <v>9782408055837</v>
      </c>
      <c r="P945" s="123" t="s">
        <v>3080</v>
      </c>
      <c r="Q945" s="123">
        <v>1742569</v>
      </c>
      <c r="R945" s="124">
        <v>7.9</v>
      </c>
      <c r="S945" s="124">
        <f t="shared" si="239"/>
        <v>7.488151658767773</v>
      </c>
      <c r="T945" s="253">
        <v>5.5E-2</v>
      </c>
      <c r="U945" s="123"/>
      <c r="V945" s="124">
        <f t="shared" si="238"/>
        <v>0</v>
      </c>
      <c r="W945" s="124">
        <f t="shared" si="236"/>
        <v>0</v>
      </c>
      <c r="X945" s="124"/>
      <c r="Y945" s="124"/>
      <c r="Z945" s="124"/>
      <c r="AA945" s="203">
        <f t="shared" si="246"/>
        <v>0</v>
      </c>
      <c r="AB945" s="203">
        <f>IF($AA$1690&lt;85,AA945,AA945-(AA945*#REF!))</f>
        <v>0</v>
      </c>
      <c r="AC945" s="58">
        <f t="shared" si="237"/>
        <v>5.5E-2</v>
      </c>
      <c r="AD945" s="203">
        <f t="shared" si="247"/>
        <v>0</v>
      </c>
      <c r="AE945" s="203">
        <f t="shared" si="248"/>
        <v>0</v>
      </c>
    </row>
    <row r="946" spans="1:31" s="287" customFormat="1" x14ac:dyDescent="0.2">
      <c r="A946" s="117">
        <v>9782745938046</v>
      </c>
      <c r="B946" s="118">
        <v>52</v>
      </c>
      <c r="C946" s="119" t="s">
        <v>893</v>
      </c>
      <c r="D946" s="119" t="s">
        <v>1607</v>
      </c>
      <c r="E946" s="119" t="s">
        <v>1907</v>
      </c>
      <c r="F946" s="120"/>
      <c r="G946" s="119" t="s">
        <v>1911</v>
      </c>
      <c r="H946" s="57">
        <f>VLOOKUP(A946,'02.12.2025'!$A$1:$D$5148,3,FALSE)</f>
        <v>1878</v>
      </c>
      <c r="I946" s="57"/>
      <c r="J946" s="57">
        <v>200</v>
      </c>
      <c r="K946" s="121"/>
      <c r="L946" s="121"/>
      <c r="M946" s="121">
        <v>45728</v>
      </c>
      <c r="N946" s="122" t="s">
        <v>28</v>
      </c>
      <c r="O946" s="125">
        <v>9782745938046</v>
      </c>
      <c r="P946" s="123" t="s">
        <v>1912</v>
      </c>
      <c r="Q946" s="123">
        <v>3448925</v>
      </c>
      <c r="R946" s="124">
        <v>7.9</v>
      </c>
      <c r="S946" s="124">
        <f t="shared" si="239"/>
        <v>7.488151658767773</v>
      </c>
      <c r="T946" s="253">
        <v>5.5E-2</v>
      </c>
      <c r="U946" s="123"/>
      <c r="V946" s="124">
        <f t="shared" si="238"/>
        <v>0</v>
      </c>
      <c r="W946" s="124">
        <f t="shared" si="236"/>
        <v>0</v>
      </c>
      <c r="X946" s="124"/>
      <c r="Y946" s="124"/>
      <c r="Z946" s="124"/>
      <c r="AA946" s="203">
        <f t="shared" si="246"/>
        <v>0</v>
      </c>
      <c r="AB946" s="203">
        <f>IF($AA$1690&lt;85,AA946,AA946-(AA946*#REF!))</f>
        <v>0</v>
      </c>
      <c r="AC946" s="58">
        <f t="shared" si="237"/>
        <v>5.5E-2</v>
      </c>
      <c r="AD946" s="203">
        <f t="shared" si="247"/>
        <v>0</v>
      </c>
      <c r="AE946" s="203">
        <f t="shared" si="248"/>
        <v>0</v>
      </c>
    </row>
    <row r="947" spans="1:31" s="287" customFormat="1" x14ac:dyDescent="0.2">
      <c r="A947" s="117">
        <v>9782745981981</v>
      </c>
      <c r="B947" s="118">
        <v>52</v>
      </c>
      <c r="C947" s="119" t="s">
        <v>893</v>
      </c>
      <c r="D947" s="119" t="s">
        <v>1607</v>
      </c>
      <c r="E947" s="119" t="s">
        <v>1907</v>
      </c>
      <c r="F947" s="120"/>
      <c r="G947" s="119" t="s">
        <v>541</v>
      </c>
      <c r="H947" s="57">
        <f>VLOOKUP(A947,'02.12.2025'!$A$1:$D$5148,3,FALSE)</f>
        <v>1315</v>
      </c>
      <c r="I947" s="57"/>
      <c r="J947" s="57">
        <v>200</v>
      </c>
      <c r="K947" s="121"/>
      <c r="L947" s="121"/>
      <c r="M947" s="121">
        <v>45728</v>
      </c>
      <c r="N947" s="122" t="s">
        <v>28</v>
      </c>
      <c r="O947" s="125">
        <v>9782745981981</v>
      </c>
      <c r="P947" s="123" t="s">
        <v>1913</v>
      </c>
      <c r="Q947" s="123">
        <v>3109767</v>
      </c>
      <c r="R947" s="124">
        <v>7.9</v>
      </c>
      <c r="S947" s="124">
        <f t="shared" si="239"/>
        <v>7.488151658767773</v>
      </c>
      <c r="T947" s="253">
        <v>5.5E-2</v>
      </c>
      <c r="U947" s="123"/>
      <c r="V947" s="124">
        <f t="shared" si="238"/>
        <v>0</v>
      </c>
      <c r="W947" s="124">
        <f t="shared" si="236"/>
        <v>0</v>
      </c>
      <c r="X947" s="124"/>
      <c r="Y947" s="124"/>
      <c r="Z947" s="124"/>
      <c r="AA947" s="203">
        <f t="shared" si="246"/>
        <v>0</v>
      </c>
      <c r="AB947" s="203">
        <f>IF($AA$1690&lt;85,AA947,AA947-(AA947*#REF!))</f>
        <v>0</v>
      </c>
      <c r="AC947" s="58">
        <f t="shared" si="237"/>
        <v>5.5E-2</v>
      </c>
      <c r="AD947" s="203">
        <f t="shared" si="247"/>
        <v>0</v>
      </c>
      <c r="AE947" s="203">
        <f t="shared" si="248"/>
        <v>0</v>
      </c>
    </row>
    <row r="948" spans="1:31" s="287" customFormat="1" x14ac:dyDescent="0.2">
      <c r="A948" s="117">
        <v>9782745934031</v>
      </c>
      <c r="B948" s="118">
        <v>52</v>
      </c>
      <c r="C948" s="119" t="s">
        <v>893</v>
      </c>
      <c r="D948" s="119" t="s">
        <v>1607</v>
      </c>
      <c r="E948" s="120" t="s">
        <v>1907</v>
      </c>
      <c r="F948" s="120"/>
      <c r="G948" s="119" t="s">
        <v>354</v>
      </c>
      <c r="H948" s="57">
        <f>VLOOKUP(A948,'02.12.2025'!$A$1:$D$5148,3,FALSE)</f>
        <v>1004</v>
      </c>
      <c r="I948" s="57"/>
      <c r="J948" s="57">
        <v>200</v>
      </c>
      <c r="K948" s="121"/>
      <c r="L948" s="121"/>
      <c r="M948" s="121">
        <v>45728</v>
      </c>
      <c r="N948" s="122" t="s">
        <v>28</v>
      </c>
      <c r="O948" s="125">
        <v>9782745934031</v>
      </c>
      <c r="P948" s="123" t="s">
        <v>1914</v>
      </c>
      <c r="Q948" s="123">
        <v>3448800</v>
      </c>
      <c r="R948" s="124">
        <v>7.9</v>
      </c>
      <c r="S948" s="124">
        <f t="shared" si="239"/>
        <v>7.488151658767773</v>
      </c>
      <c r="T948" s="253">
        <v>5.5E-2</v>
      </c>
      <c r="U948" s="123"/>
      <c r="V948" s="124">
        <f t="shared" si="238"/>
        <v>0</v>
      </c>
      <c r="W948" s="124">
        <f t="shared" si="236"/>
        <v>0</v>
      </c>
      <c r="X948" s="124"/>
      <c r="Y948" s="124"/>
      <c r="Z948" s="124"/>
      <c r="AA948" s="203">
        <f t="shared" si="246"/>
        <v>0</v>
      </c>
      <c r="AB948" s="203">
        <f>IF($AA$1690&lt;85,AA948,AA948-(AA948*#REF!))</f>
        <v>0</v>
      </c>
      <c r="AC948" s="58">
        <f t="shared" si="237"/>
        <v>5.5E-2</v>
      </c>
      <c r="AD948" s="203">
        <f t="shared" si="247"/>
        <v>0</v>
      </c>
      <c r="AE948" s="203">
        <f t="shared" si="248"/>
        <v>0</v>
      </c>
    </row>
    <row r="949" spans="1:31" s="287" customFormat="1" x14ac:dyDescent="0.2">
      <c r="A949" s="117">
        <v>9782408042806</v>
      </c>
      <c r="B949" s="118">
        <v>52</v>
      </c>
      <c r="C949" s="119" t="s">
        <v>893</v>
      </c>
      <c r="D949" s="119" t="s">
        <v>1607</v>
      </c>
      <c r="E949" s="119" t="s">
        <v>1907</v>
      </c>
      <c r="F949" s="120"/>
      <c r="G949" s="119" t="s">
        <v>1915</v>
      </c>
      <c r="H949" s="57">
        <f>VLOOKUP(A949,'02.12.2025'!$A$1:$D$5148,3,FALSE)</f>
        <v>2106</v>
      </c>
      <c r="I949" s="57"/>
      <c r="J949" s="57">
        <v>200</v>
      </c>
      <c r="K949" s="121"/>
      <c r="L949" s="121"/>
      <c r="M949" s="121">
        <v>45728</v>
      </c>
      <c r="N949" s="122" t="s">
        <v>28</v>
      </c>
      <c r="O949" s="125">
        <v>9782408042806</v>
      </c>
      <c r="P949" s="123" t="s">
        <v>1916</v>
      </c>
      <c r="Q949" s="123">
        <v>7462538</v>
      </c>
      <c r="R949" s="124">
        <v>7.9</v>
      </c>
      <c r="S949" s="124">
        <f t="shared" si="239"/>
        <v>7.488151658767773</v>
      </c>
      <c r="T949" s="253">
        <v>5.5E-2</v>
      </c>
      <c r="U949" s="123"/>
      <c r="V949" s="124">
        <f t="shared" si="238"/>
        <v>0</v>
      </c>
      <c r="W949" s="124">
        <f t="shared" si="236"/>
        <v>0</v>
      </c>
      <c r="X949" s="124"/>
      <c r="Y949" s="124"/>
      <c r="Z949" s="124"/>
      <c r="AA949" s="203">
        <f t="shared" si="246"/>
        <v>0</v>
      </c>
      <c r="AB949" s="203">
        <f>IF($AA$1690&lt;85,AA949,AA949-(AA949*#REF!))</f>
        <v>0</v>
      </c>
      <c r="AC949" s="58">
        <f t="shared" si="237"/>
        <v>5.5E-2</v>
      </c>
      <c r="AD949" s="203">
        <f t="shared" si="247"/>
        <v>0</v>
      </c>
      <c r="AE949" s="203">
        <f t="shared" si="248"/>
        <v>0</v>
      </c>
    </row>
    <row r="950" spans="1:31" s="287" customFormat="1" x14ac:dyDescent="0.2">
      <c r="A950" s="117">
        <v>9782408020996</v>
      </c>
      <c r="B950" s="118">
        <v>52</v>
      </c>
      <c r="C950" s="119" t="s">
        <v>893</v>
      </c>
      <c r="D950" s="119" t="s">
        <v>1607</v>
      </c>
      <c r="E950" s="119" t="s">
        <v>1907</v>
      </c>
      <c r="F950" s="120"/>
      <c r="G950" s="119" t="s">
        <v>1618</v>
      </c>
      <c r="H950" s="57">
        <f>VLOOKUP(A950,'02.12.2025'!$A$1:$D$5148,3,FALSE)</f>
        <v>7821</v>
      </c>
      <c r="I950" s="57"/>
      <c r="J950" s="57">
        <v>200</v>
      </c>
      <c r="K950" s="121"/>
      <c r="L950" s="121"/>
      <c r="M950" s="121">
        <v>45728</v>
      </c>
      <c r="N950" s="122" t="s">
        <v>28</v>
      </c>
      <c r="O950" s="125">
        <v>9782408020996</v>
      </c>
      <c r="P950" s="123" t="s">
        <v>1917</v>
      </c>
      <c r="Q950" s="123">
        <v>5612362</v>
      </c>
      <c r="R950" s="124">
        <v>7.9</v>
      </c>
      <c r="S950" s="124">
        <f t="shared" si="239"/>
        <v>7.488151658767773</v>
      </c>
      <c r="T950" s="253">
        <v>5.5E-2</v>
      </c>
      <c r="U950" s="123"/>
      <c r="V950" s="124">
        <f t="shared" si="238"/>
        <v>0</v>
      </c>
      <c r="W950" s="124">
        <f t="shared" si="236"/>
        <v>0</v>
      </c>
      <c r="X950" s="124"/>
      <c r="Y950" s="124"/>
      <c r="Z950" s="124"/>
      <c r="AA950" s="203">
        <f t="shared" si="246"/>
        <v>0</v>
      </c>
      <c r="AB950" s="203">
        <f>IF($AA$1690&lt;85,AA950,AA950-(AA950*#REF!))</f>
        <v>0</v>
      </c>
      <c r="AC950" s="58">
        <f t="shared" si="237"/>
        <v>5.5E-2</v>
      </c>
      <c r="AD950" s="203">
        <f t="shared" si="247"/>
        <v>0</v>
      </c>
      <c r="AE950" s="203">
        <f t="shared" si="248"/>
        <v>0</v>
      </c>
    </row>
    <row r="951" spans="1:31" s="283" customFormat="1" x14ac:dyDescent="0.2">
      <c r="A951" s="126">
        <v>9782408041878</v>
      </c>
      <c r="B951" s="127">
        <v>52</v>
      </c>
      <c r="C951" s="65" t="s">
        <v>893</v>
      </c>
      <c r="D951" s="65" t="s">
        <v>1607</v>
      </c>
      <c r="E951" s="65" t="s">
        <v>1907</v>
      </c>
      <c r="F951" s="86"/>
      <c r="G951" s="65" t="s">
        <v>1918</v>
      </c>
      <c r="H951" s="67">
        <f>VLOOKUP(A951,'02.12.2025'!$A$1:$D$5148,3,FALSE)</f>
        <v>2015</v>
      </c>
      <c r="I951" s="67"/>
      <c r="J951" s="67">
        <v>200</v>
      </c>
      <c r="K951" s="128"/>
      <c r="L951" s="128"/>
      <c r="M951" s="128">
        <v>45049</v>
      </c>
      <c r="N951" s="129"/>
      <c r="O951" s="130">
        <v>9782408041878</v>
      </c>
      <c r="P951" s="68" t="s">
        <v>1919</v>
      </c>
      <c r="Q951" s="68">
        <v>5794103</v>
      </c>
      <c r="R951" s="131">
        <v>7.9</v>
      </c>
      <c r="S951" s="131">
        <f t="shared" si="239"/>
        <v>7.488151658767773</v>
      </c>
      <c r="T951" s="257">
        <v>5.5E-2</v>
      </c>
      <c r="U951" s="68"/>
      <c r="V951" s="131">
        <f t="shared" si="238"/>
        <v>0</v>
      </c>
      <c r="W951" s="131">
        <f t="shared" si="236"/>
        <v>0</v>
      </c>
      <c r="X951" s="131"/>
      <c r="Y951" s="131"/>
      <c r="Z951" s="131"/>
      <c r="AA951" s="203">
        <f t="shared" si="246"/>
        <v>0</v>
      </c>
      <c r="AB951" s="203">
        <f>IF($AA$1690&lt;85,AA951,AA951-(AA951*#REF!))</f>
        <v>0</v>
      </c>
      <c r="AC951" s="58">
        <f t="shared" si="237"/>
        <v>5.5E-2</v>
      </c>
      <c r="AD951" s="203">
        <f t="shared" si="247"/>
        <v>0</v>
      </c>
      <c r="AE951" s="203">
        <f t="shared" si="248"/>
        <v>0</v>
      </c>
    </row>
    <row r="952" spans="1:31" s="283" customFormat="1" x14ac:dyDescent="0.2">
      <c r="A952" s="126">
        <v>9782408020088</v>
      </c>
      <c r="B952" s="127">
        <v>52</v>
      </c>
      <c r="C952" s="65" t="s">
        <v>893</v>
      </c>
      <c r="D952" s="65" t="s">
        <v>1607</v>
      </c>
      <c r="E952" s="65" t="s">
        <v>1920</v>
      </c>
      <c r="F952" s="86"/>
      <c r="G952" s="65" t="s">
        <v>1921</v>
      </c>
      <c r="H952" s="67">
        <f>VLOOKUP(A952,'02.12.2025'!$A$1:$D$5148,3,FALSE)</f>
        <v>4058</v>
      </c>
      <c r="I952" s="67"/>
      <c r="J952" s="67">
        <v>200</v>
      </c>
      <c r="K952" s="128"/>
      <c r="L952" s="128"/>
      <c r="M952" s="128">
        <v>44090</v>
      </c>
      <c r="N952" s="129"/>
      <c r="O952" s="130">
        <v>9782408020088</v>
      </c>
      <c r="P952" s="68" t="s">
        <v>1922</v>
      </c>
      <c r="Q952" s="68">
        <v>4446376</v>
      </c>
      <c r="R952" s="131">
        <v>7.9</v>
      </c>
      <c r="S952" s="131">
        <f t="shared" si="239"/>
        <v>7.488151658767773</v>
      </c>
      <c r="T952" s="257">
        <v>5.5E-2</v>
      </c>
      <c r="U952" s="68"/>
      <c r="V952" s="131">
        <f t="shared" si="238"/>
        <v>0</v>
      </c>
      <c r="W952" s="131">
        <f t="shared" si="236"/>
        <v>0</v>
      </c>
      <c r="X952" s="131"/>
      <c r="Y952" s="131"/>
      <c r="Z952" s="131"/>
      <c r="AA952" s="203">
        <f t="shared" si="246"/>
        <v>0</v>
      </c>
      <c r="AB952" s="203">
        <f>IF($AA$1690&lt;85,AA952,AA952-(AA952*#REF!))</f>
        <v>0</v>
      </c>
      <c r="AC952" s="58">
        <f t="shared" si="237"/>
        <v>5.5E-2</v>
      </c>
      <c r="AD952" s="203">
        <f t="shared" si="247"/>
        <v>0</v>
      </c>
      <c r="AE952" s="203">
        <f t="shared" si="248"/>
        <v>0</v>
      </c>
    </row>
    <row r="953" spans="1:31" s="283" customFormat="1" x14ac:dyDescent="0.2">
      <c r="A953" s="126">
        <v>9782408024963</v>
      </c>
      <c r="B953" s="127">
        <v>52</v>
      </c>
      <c r="C953" s="65" t="s">
        <v>893</v>
      </c>
      <c r="D953" s="65" t="s">
        <v>1607</v>
      </c>
      <c r="E953" s="65" t="s">
        <v>1907</v>
      </c>
      <c r="F953" s="86"/>
      <c r="G953" s="65" t="s">
        <v>1923</v>
      </c>
      <c r="H953" s="67">
        <f>VLOOKUP(A953,'02.12.2025'!$A$1:$D$5148,3,FALSE)</f>
        <v>8295</v>
      </c>
      <c r="I953" s="67"/>
      <c r="J953" s="67">
        <v>200</v>
      </c>
      <c r="K953" s="128"/>
      <c r="L953" s="128"/>
      <c r="M953" s="128">
        <v>44286</v>
      </c>
      <c r="N953" s="129"/>
      <c r="O953" s="130">
        <v>9782408024963</v>
      </c>
      <c r="P953" s="68" t="s">
        <v>1924</v>
      </c>
      <c r="Q953" s="68">
        <v>8591982</v>
      </c>
      <c r="R953" s="131">
        <v>7.9</v>
      </c>
      <c r="S953" s="131">
        <f t="shared" si="239"/>
        <v>7.488151658767773</v>
      </c>
      <c r="T953" s="257">
        <v>5.5E-2</v>
      </c>
      <c r="U953" s="68"/>
      <c r="V953" s="131">
        <f t="shared" si="238"/>
        <v>0</v>
      </c>
      <c r="W953" s="131">
        <f t="shared" si="236"/>
        <v>0</v>
      </c>
      <c r="X953" s="131"/>
      <c r="Y953" s="131"/>
      <c r="Z953" s="131"/>
      <c r="AA953" s="203">
        <f t="shared" si="246"/>
        <v>0</v>
      </c>
      <c r="AB953" s="203">
        <f>IF($AA$1690&lt;85,AA953,AA953-(AA953*#REF!))</f>
        <v>0</v>
      </c>
      <c r="AC953" s="58">
        <f t="shared" si="237"/>
        <v>5.5E-2</v>
      </c>
      <c r="AD953" s="203">
        <f t="shared" si="247"/>
        <v>0</v>
      </c>
      <c r="AE953" s="203">
        <f t="shared" si="248"/>
        <v>0</v>
      </c>
    </row>
    <row r="954" spans="1:31" s="283" customFormat="1" x14ac:dyDescent="0.2">
      <c r="A954" s="126">
        <v>9782408008703</v>
      </c>
      <c r="B954" s="127">
        <v>52</v>
      </c>
      <c r="C954" s="65" t="s">
        <v>893</v>
      </c>
      <c r="D954" s="65" t="s">
        <v>1607</v>
      </c>
      <c r="E954" s="65" t="s">
        <v>1907</v>
      </c>
      <c r="F954" s="86"/>
      <c r="G954" s="65" t="s">
        <v>1802</v>
      </c>
      <c r="H954" s="67">
        <f>VLOOKUP(A954,'02.12.2025'!$A$1:$D$5148,3,FALSE)</f>
        <v>9183</v>
      </c>
      <c r="I954" s="67"/>
      <c r="J954" s="67">
        <v>200</v>
      </c>
      <c r="K954" s="128"/>
      <c r="L954" s="128"/>
      <c r="M954" s="128">
        <v>43607</v>
      </c>
      <c r="N954" s="129"/>
      <c r="O954" s="130">
        <v>9782408008703</v>
      </c>
      <c r="P954" s="68" t="s">
        <v>1925</v>
      </c>
      <c r="Q954" s="68">
        <v>5816575</v>
      </c>
      <c r="R954" s="131">
        <v>7.9</v>
      </c>
      <c r="S954" s="131">
        <f t="shared" si="239"/>
        <v>7.488151658767773</v>
      </c>
      <c r="T954" s="257">
        <v>5.5E-2</v>
      </c>
      <c r="U954" s="68"/>
      <c r="V954" s="131">
        <f t="shared" si="238"/>
        <v>0</v>
      </c>
      <c r="W954" s="131">
        <f t="shared" si="236"/>
        <v>0</v>
      </c>
      <c r="X954" s="131"/>
      <c r="Y954" s="131"/>
      <c r="Z954" s="131"/>
      <c r="AA954" s="203">
        <f t="shared" si="246"/>
        <v>0</v>
      </c>
      <c r="AB954" s="203">
        <f>IF($AA$1690&lt;85,AA954,AA954-(AA954*#REF!))</f>
        <v>0</v>
      </c>
      <c r="AC954" s="58">
        <f t="shared" si="237"/>
        <v>5.5E-2</v>
      </c>
      <c r="AD954" s="203">
        <f t="shared" si="247"/>
        <v>0</v>
      </c>
      <c r="AE954" s="203">
        <f t="shared" si="248"/>
        <v>0</v>
      </c>
    </row>
    <row r="955" spans="1:31" s="283" customFormat="1" x14ac:dyDescent="0.2">
      <c r="A955" s="126">
        <v>9782745920898</v>
      </c>
      <c r="B955" s="127">
        <v>52</v>
      </c>
      <c r="C955" s="65" t="s">
        <v>893</v>
      </c>
      <c r="D955" s="65" t="s">
        <v>1607</v>
      </c>
      <c r="E955" s="65" t="s">
        <v>1907</v>
      </c>
      <c r="F955" s="86"/>
      <c r="G955" s="65" t="s">
        <v>1926</v>
      </c>
      <c r="H955" s="67">
        <f>VLOOKUP(A955,'02.12.2025'!$A$1:$D$5148,3,FALSE)</f>
        <v>336</v>
      </c>
      <c r="I955" s="67"/>
      <c r="J955" s="67">
        <v>200</v>
      </c>
      <c r="K955" s="128"/>
      <c r="L955" s="128"/>
      <c r="M955" s="128">
        <v>38792</v>
      </c>
      <c r="N955" s="129"/>
      <c r="O955" s="130">
        <v>9782745920898</v>
      </c>
      <c r="P955" s="68" t="s">
        <v>1927</v>
      </c>
      <c r="Q955" s="68">
        <v>3448966</v>
      </c>
      <c r="R955" s="131">
        <v>7.9</v>
      </c>
      <c r="S955" s="131">
        <f t="shared" si="239"/>
        <v>7.488151658767773</v>
      </c>
      <c r="T955" s="257">
        <v>5.5E-2</v>
      </c>
      <c r="U955" s="68"/>
      <c r="V955" s="131">
        <f t="shared" si="238"/>
        <v>0</v>
      </c>
      <c r="W955" s="131">
        <f t="shared" si="236"/>
        <v>0</v>
      </c>
      <c r="X955" s="131"/>
      <c r="Y955" s="131"/>
      <c r="Z955" s="131"/>
      <c r="AA955" s="203">
        <f t="shared" si="246"/>
        <v>0</v>
      </c>
      <c r="AB955" s="203">
        <f>IF($AA$1690&lt;85,AA955,AA955-(AA955*#REF!))</f>
        <v>0</v>
      </c>
      <c r="AC955" s="58">
        <f t="shared" si="237"/>
        <v>5.5E-2</v>
      </c>
      <c r="AD955" s="203">
        <f t="shared" si="247"/>
        <v>0</v>
      </c>
      <c r="AE955" s="203">
        <f t="shared" si="248"/>
        <v>0</v>
      </c>
    </row>
    <row r="956" spans="1:31" s="283" customFormat="1" x14ac:dyDescent="0.2">
      <c r="A956" s="126">
        <v>9782745969729</v>
      </c>
      <c r="B956" s="127">
        <v>52</v>
      </c>
      <c r="C956" s="65" t="s">
        <v>893</v>
      </c>
      <c r="D956" s="65" t="s">
        <v>1607</v>
      </c>
      <c r="E956" s="65" t="s">
        <v>1907</v>
      </c>
      <c r="F956" s="86"/>
      <c r="G956" s="65" t="s">
        <v>360</v>
      </c>
      <c r="H956" s="67">
        <f>VLOOKUP(A956,'02.12.2025'!$A$1:$D$5148,3,FALSE)</f>
        <v>698</v>
      </c>
      <c r="I956" s="67"/>
      <c r="J956" s="67">
        <v>200</v>
      </c>
      <c r="K956" s="128"/>
      <c r="L956" s="128"/>
      <c r="M956" s="128">
        <v>42116</v>
      </c>
      <c r="N956" s="129"/>
      <c r="O956" s="130">
        <v>9782745969729</v>
      </c>
      <c r="P956" s="68" t="s">
        <v>1928</v>
      </c>
      <c r="Q956" s="68">
        <v>4866698</v>
      </c>
      <c r="R956" s="131">
        <v>7.9</v>
      </c>
      <c r="S956" s="131">
        <f t="shared" si="239"/>
        <v>7.488151658767773</v>
      </c>
      <c r="T956" s="257">
        <v>5.5E-2</v>
      </c>
      <c r="U956" s="68"/>
      <c r="V956" s="131">
        <f t="shared" si="238"/>
        <v>0</v>
      </c>
      <c r="W956" s="131">
        <f t="shared" si="236"/>
        <v>0</v>
      </c>
      <c r="X956" s="131"/>
      <c r="Y956" s="131"/>
      <c r="Z956" s="131"/>
      <c r="AA956" s="203">
        <f t="shared" si="246"/>
        <v>0</v>
      </c>
      <c r="AB956" s="203">
        <f>IF($AA$1690&lt;85,AA956,AA956-(AA956*#REF!))</f>
        <v>0</v>
      </c>
      <c r="AC956" s="58">
        <f t="shared" si="237"/>
        <v>5.5E-2</v>
      </c>
      <c r="AD956" s="203">
        <f t="shared" si="247"/>
        <v>0</v>
      </c>
      <c r="AE956" s="203">
        <f t="shared" si="248"/>
        <v>0</v>
      </c>
    </row>
    <row r="957" spans="1:31" s="283" customFormat="1" x14ac:dyDescent="0.2">
      <c r="A957" s="126">
        <v>9782745945259</v>
      </c>
      <c r="B957" s="127">
        <v>52</v>
      </c>
      <c r="C957" s="65" t="s">
        <v>893</v>
      </c>
      <c r="D957" s="65" t="s">
        <v>1607</v>
      </c>
      <c r="E957" s="65" t="s">
        <v>1907</v>
      </c>
      <c r="F957" s="86"/>
      <c r="G957" s="65" t="s">
        <v>1804</v>
      </c>
      <c r="H957" s="67">
        <f>VLOOKUP(A957,'02.12.2025'!$A$1:$D$5148,3,FALSE)</f>
        <v>1577</v>
      </c>
      <c r="I957" s="67"/>
      <c r="J957" s="67">
        <v>200</v>
      </c>
      <c r="K957" s="128"/>
      <c r="L957" s="128"/>
      <c r="M957" s="128">
        <v>40458</v>
      </c>
      <c r="N957" s="129"/>
      <c r="O957" s="130">
        <v>9782745945259</v>
      </c>
      <c r="P957" s="68" t="s">
        <v>1929</v>
      </c>
      <c r="Q957" s="68">
        <v>3448891</v>
      </c>
      <c r="R957" s="131">
        <v>7.9</v>
      </c>
      <c r="S957" s="131">
        <f t="shared" si="239"/>
        <v>7.488151658767773</v>
      </c>
      <c r="T957" s="257">
        <v>5.5E-2</v>
      </c>
      <c r="U957" s="68"/>
      <c r="V957" s="131">
        <f t="shared" si="238"/>
        <v>0</v>
      </c>
      <c r="W957" s="131">
        <f t="shared" si="236"/>
        <v>0</v>
      </c>
      <c r="X957" s="131"/>
      <c r="Y957" s="131"/>
      <c r="Z957" s="131"/>
      <c r="AA957" s="203">
        <f t="shared" si="246"/>
        <v>0</v>
      </c>
      <c r="AB957" s="203">
        <f>IF($AA$1690&lt;85,AA957,AA957-(AA957*#REF!))</f>
        <v>0</v>
      </c>
      <c r="AC957" s="58">
        <f t="shared" si="237"/>
        <v>5.5E-2</v>
      </c>
      <c r="AD957" s="203">
        <f t="shared" si="247"/>
        <v>0</v>
      </c>
      <c r="AE957" s="203">
        <f t="shared" si="248"/>
        <v>0</v>
      </c>
    </row>
    <row r="958" spans="1:31" s="287" customFormat="1" x14ac:dyDescent="0.2">
      <c r="A958" s="117">
        <v>9782408055820</v>
      </c>
      <c r="B958" s="118">
        <v>52</v>
      </c>
      <c r="C958" s="119" t="s">
        <v>893</v>
      </c>
      <c r="D958" s="119" t="s">
        <v>1607</v>
      </c>
      <c r="E958" s="120" t="s">
        <v>1907</v>
      </c>
      <c r="F958" s="120"/>
      <c r="G958" s="119" t="s">
        <v>1930</v>
      </c>
      <c r="H958" s="57">
        <f>VLOOKUP(A958,'02.12.2025'!$A$1:$D$5148,3,FALSE)</f>
        <v>2188</v>
      </c>
      <c r="I958" s="57"/>
      <c r="J958" s="57">
        <v>200</v>
      </c>
      <c r="K958" s="121"/>
      <c r="L958" s="121"/>
      <c r="M958" s="121">
        <v>45728</v>
      </c>
      <c r="N958" s="122" t="s">
        <v>28</v>
      </c>
      <c r="O958" s="125">
        <v>9782408055820</v>
      </c>
      <c r="P958" s="123" t="s">
        <v>3282</v>
      </c>
      <c r="Q958" s="123">
        <v>1741708</v>
      </c>
      <c r="R958" s="124">
        <v>7.9</v>
      </c>
      <c r="S958" s="124">
        <f t="shared" si="239"/>
        <v>7.488151658767773</v>
      </c>
      <c r="T958" s="253">
        <v>5.5E-2</v>
      </c>
      <c r="U958" s="123"/>
      <c r="V958" s="124">
        <f t="shared" si="238"/>
        <v>0</v>
      </c>
      <c r="W958" s="124">
        <f t="shared" si="236"/>
        <v>0</v>
      </c>
      <c r="X958" s="124"/>
      <c r="Y958" s="124"/>
      <c r="Z958" s="124"/>
      <c r="AA958" s="203">
        <f t="shared" si="246"/>
        <v>0</v>
      </c>
      <c r="AB958" s="203">
        <f>IF($AA$1690&lt;85,AA958,AA958-(AA958*#REF!))</f>
        <v>0</v>
      </c>
      <c r="AC958" s="58">
        <f t="shared" si="237"/>
        <v>5.5E-2</v>
      </c>
      <c r="AD958" s="203">
        <f t="shared" si="247"/>
        <v>0</v>
      </c>
      <c r="AE958" s="203">
        <f t="shared" si="248"/>
        <v>0</v>
      </c>
    </row>
    <row r="959" spans="1:31" s="287" customFormat="1" x14ac:dyDescent="0.2">
      <c r="A959" s="117">
        <v>9782745920232</v>
      </c>
      <c r="B959" s="118">
        <v>52</v>
      </c>
      <c r="C959" s="119" t="s">
        <v>893</v>
      </c>
      <c r="D959" s="119" t="s">
        <v>1607</v>
      </c>
      <c r="E959" s="119" t="s">
        <v>1907</v>
      </c>
      <c r="F959" s="120"/>
      <c r="G959" s="119" t="s">
        <v>1931</v>
      </c>
      <c r="H959" s="57">
        <f>VLOOKUP(A959,'02.12.2025'!$A$1:$D$5148,3,FALSE)</f>
        <v>88</v>
      </c>
      <c r="I959" s="57"/>
      <c r="J959" s="57">
        <v>300</v>
      </c>
      <c r="K959" s="121"/>
      <c r="L959" s="121"/>
      <c r="M959" s="121">
        <v>45728</v>
      </c>
      <c r="N959" s="122" t="s">
        <v>28</v>
      </c>
      <c r="O959" s="125">
        <v>9782745920232</v>
      </c>
      <c r="P959" s="123" t="s">
        <v>1932</v>
      </c>
      <c r="Q959" s="123">
        <v>3449121</v>
      </c>
      <c r="R959" s="124">
        <v>7.9</v>
      </c>
      <c r="S959" s="124">
        <f t="shared" si="239"/>
        <v>7.488151658767773</v>
      </c>
      <c r="T959" s="253">
        <v>5.5E-2</v>
      </c>
      <c r="U959" s="123"/>
      <c r="V959" s="124">
        <f t="shared" si="238"/>
        <v>0</v>
      </c>
      <c r="W959" s="124">
        <f t="shared" si="236"/>
        <v>0</v>
      </c>
      <c r="X959" s="124"/>
      <c r="Y959" s="124"/>
      <c r="Z959" s="124"/>
      <c r="AA959" s="203">
        <f t="shared" si="246"/>
        <v>0</v>
      </c>
      <c r="AB959" s="203">
        <f>IF($AA$1690&lt;85,AA959,AA959-(AA959*#REF!))</f>
        <v>0</v>
      </c>
      <c r="AC959" s="58">
        <f t="shared" si="237"/>
        <v>5.5E-2</v>
      </c>
      <c r="AD959" s="203">
        <f t="shared" si="247"/>
        <v>0</v>
      </c>
      <c r="AE959" s="203">
        <f t="shared" si="248"/>
        <v>0</v>
      </c>
    </row>
    <row r="960" spans="1:31" s="287" customFormat="1" x14ac:dyDescent="0.2">
      <c r="A960" s="117">
        <v>9782408023324</v>
      </c>
      <c r="B960" s="118">
        <v>52</v>
      </c>
      <c r="C960" s="119" t="s">
        <v>893</v>
      </c>
      <c r="D960" s="119" t="s">
        <v>1607</v>
      </c>
      <c r="E960" s="119" t="s">
        <v>1907</v>
      </c>
      <c r="F960" s="120"/>
      <c r="G960" s="119" t="s">
        <v>1933</v>
      </c>
      <c r="H960" s="57">
        <f>VLOOKUP(A960,'02.12.2025'!$A$1:$D$5148,3,FALSE)</f>
        <v>1396</v>
      </c>
      <c r="I960" s="57"/>
      <c r="J960" s="57">
        <v>200</v>
      </c>
      <c r="K960" s="121"/>
      <c r="L960" s="121"/>
      <c r="M960" s="121">
        <v>45728</v>
      </c>
      <c r="N960" s="122" t="s">
        <v>28</v>
      </c>
      <c r="O960" s="125">
        <v>9782408023324</v>
      </c>
      <c r="P960" s="123" t="s">
        <v>1934</v>
      </c>
      <c r="Q960" s="123">
        <v>6211781</v>
      </c>
      <c r="R960" s="124">
        <v>7.9</v>
      </c>
      <c r="S960" s="124">
        <f t="shared" si="239"/>
        <v>7.488151658767773</v>
      </c>
      <c r="T960" s="253">
        <v>5.5E-2</v>
      </c>
      <c r="U960" s="123"/>
      <c r="V960" s="124">
        <f t="shared" si="238"/>
        <v>0</v>
      </c>
      <c r="W960" s="124">
        <f t="shared" si="236"/>
        <v>0</v>
      </c>
      <c r="X960" s="124"/>
      <c r="Y960" s="124"/>
      <c r="Z960" s="124"/>
      <c r="AA960" s="203">
        <f t="shared" si="246"/>
        <v>0</v>
      </c>
      <c r="AB960" s="203">
        <f>IF($AA$1690&lt;85,AA960,AA960-(AA960*#REF!))</f>
        <v>0</v>
      </c>
      <c r="AC960" s="58">
        <f t="shared" si="237"/>
        <v>5.5E-2</v>
      </c>
      <c r="AD960" s="203">
        <f t="shared" si="247"/>
        <v>0</v>
      </c>
      <c r="AE960" s="203">
        <f t="shared" si="248"/>
        <v>0</v>
      </c>
    </row>
    <row r="961" spans="1:31" s="288" customFormat="1" x14ac:dyDescent="0.2">
      <c r="A961" s="132">
        <v>9782745922953</v>
      </c>
      <c r="B961" s="133">
        <v>52</v>
      </c>
      <c r="C961" s="134" t="s">
        <v>893</v>
      </c>
      <c r="D961" s="134" t="s">
        <v>1607</v>
      </c>
      <c r="E961" s="134" t="s">
        <v>1907</v>
      </c>
      <c r="F961" s="135"/>
      <c r="G961" s="134" t="s">
        <v>1935</v>
      </c>
      <c r="H961" s="136">
        <f>VLOOKUP(A961,'02.12.2025'!$A$1:$D$5148,3,FALSE)</f>
        <v>0</v>
      </c>
      <c r="I961" s="136" t="s">
        <v>191</v>
      </c>
      <c r="J961" s="136">
        <v>300</v>
      </c>
      <c r="K961" s="137"/>
      <c r="L961" s="137"/>
      <c r="M961" s="137">
        <v>45728</v>
      </c>
      <c r="N961" s="138"/>
      <c r="O961" s="139">
        <v>9782745922953</v>
      </c>
      <c r="P961" s="140" t="s">
        <v>1936</v>
      </c>
      <c r="Q961" s="140">
        <v>3449097</v>
      </c>
      <c r="R961" s="141">
        <v>7.9</v>
      </c>
      <c r="S961" s="141">
        <f t="shared" si="239"/>
        <v>7.488151658767773</v>
      </c>
      <c r="T961" s="260">
        <v>5.5E-2</v>
      </c>
      <c r="U961" s="140"/>
      <c r="V961" s="141">
        <f t="shared" si="238"/>
        <v>0</v>
      </c>
      <c r="W961" s="141">
        <f t="shared" si="236"/>
        <v>0</v>
      </c>
      <c r="X961" s="141"/>
      <c r="Y961" s="141"/>
      <c r="Z961" s="141"/>
      <c r="AA961" s="203">
        <f t="shared" si="246"/>
        <v>0</v>
      </c>
      <c r="AB961" s="203">
        <f>IF($AA$1690&lt;85,AA961,AA961-(AA961*#REF!))</f>
        <v>0</v>
      </c>
      <c r="AC961" s="58">
        <f t="shared" si="237"/>
        <v>5.5E-2</v>
      </c>
      <c r="AD961" s="203">
        <f t="shared" si="247"/>
        <v>0</v>
      </c>
      <c r="AE961" s="203">
        <f t="shared" si="248"/>
        <v>0</v>
      </c>
    </row>
    <row r="962" spans="1:31" s="287" customFormat="1" x14ac:dyDescent="0.2">
      <c r="A962" s="117">
        <v>9782745984470</v>
      </c>
      <c r="B962" s="118">
        <v>52</v>
      </c>
      <c r="C962" s="119" t="s">
        <v>893</v>
      </c>
      <c r="D962" s="119" t="s">
        <v>1607</v>
      </c>
      <c r="E962" s="120" t="s">
        <v>1907</v>
      </c>
      <c r="F962" s="120"/>
      <c r="G962" s="119" t="s">
        <v>1810</v>
      </c>
      <c r="H962" s="57">
        <f>VLOOKUP(A962,'02.12.2025'!$A$1:$D$5148,3,FALSE)</f>
        <v>299</v>
      </c>
      <c r="I962" s="57"/>
      <c r="J962" s="57">
        <v>200</v>
      </c>
      <c r="K962" s="121"/>
      <c r="L962" s="121"/>
      <c r="M962" s="121">
        <v>45728</v>
      </c>
      <c r="N962" s="122" t="s">
        <v>28</v>
      </c>
      <c r="O962" s="125">
        <v>9782745984470</v>
      </c>
      <c r="P962" s="123" t="s">
        <v>1937</v>
      </c>
      <c r="Q962" s="123">
        <v>4975687</v>
      </c>
      <c r="R962" s="124">
        <v>7.9</v>
      </c>
      <c r="S962" s="124">
        <f t="shared" si="239"/>
        <v>7.488151658767773</v>
      </c>
      <c r="T962" s="253">
        <v>5.5E-2</v>
      </c>
      <c r="U962" s="123"/>
      <c r="V962" s="124">
        <f t="shared" si="238"/>
        <v>0</v>
      </c>
      <c r="W962" s="124">
        <f t="shared" ref="W962:W1025" si="249">R962*U962</f>
        <v>0</v>
      </c>
      <c r="X962" s="124"/>
      <c r="Y962" s="124"/>
      <c r="Z962" s="124"/>
      <c r="AA962" s="203">
        <f t="shared" si="246"/>
        <v>0</v>
      </c>
      <c r="AB962" s="203">
        <f>IF($AA$1690&lt;85,AA962,AA962-(AA962*#REF!))</f>
        <v>0</v>
      </c>
      <c r="AC962" s="58">
        <f t="shared" ref="AC962:AC1025" si="250">IF(T962=5.5%,0.055,IF(T962=20%,0.2,IF(T962=2.1%,0.021)))</f>
        <v>5.5E-2</v>
      </c>
      <c r="AD962" s="203">
        <f t="shared" si="247"/>
        <v>0</v>
      </c>
      <c r="AE962" s="203">
        <f t="shared" si="248"/>
        <v>0</v>
      </c>
    </row>
    <row r="963" spans="1:31" s="287" customFormat="1" x14ac:dyDescent="0.2">
      <c r="A963" s="117">
        <v>9782408030049</v>
      </c>
      <c r="B963" s="118">
        <v>52</v>
      </c>
      <c r="C963" s="119" t="s">
        <v>893</v>
      </c>
      <c r="D963" s="119" t="s">
        <v>1607</v>
      </c>
      <c r="E963" s="119" t="s">
        <v>1907</v>
      </c>
      <c r="F963" s="120"/>
      <c r="G963" s="119" t="s">
        <v>1938</v>
      </c>
      <c r="H963" s="57">
        <f>VLOOKUP(A963,'02.12.2025'!$A$1:$D$5148,3,FALSE)</f>
        <v>2414</v>
      </c>
      <c r="I963" s="57"/>
      <c r="J963" s="57">
        <v>200</v>
      </c>
      <c r="K963" s="121"/>
      <c r="L963" s="121"/>
      <c r="M963" s="121">
        <v>45728</v>
      </c>
      <c r="N963" s="122" t="s">
        <v>28</v>
      </c>
      <c r="O963" s="125">
        <v>9782408030049</v>
      </c>
      <c r="P963" s="123" t="s">
        <v>1939</v>
      </c>
      <c r="Q963" s="123">
        <v>3905084</v>
      </c>
      <c r="R963" s="124">
        <v>7.9</v>
      </c>
      <c r="S963" s="124">
        <f t="shared" si="239"/>
        <v>7.488151658767773</v>
      </c>
      <c r="T963" s="253">
        <v>5.5E-2</v>
      </c>
      <c r="U963" s="123"/>
      <c r="V963" s="124">
        <f t="shared" si="238"/>
        <v>0</v>
      </c>
      <c r="W963" s="124">
        <f t="shared" si="249"/>
        <v>0</v>
      </c>
      <c r="X963" s="124"/>
      <c r="Y963" s="124"/>
      <c r="Z963" s="124"/>
      <c r="AA963" s="203">
        <f t="shared" si="246"/>
        <v>0</v>
      </c>
      <c r="AB963" s="203">
        <f>IF($AA$1690&lt;85,AA963,AA963-(AA963*#REF!))</f>
        <v>0</v>
      </c>
      <c r="AC963" s="58">
        <f t="shared" si="250"/>
        <v>5.5E-2</v>
      </c>
      <c r="AD963" s="203">
        <f t="shared" si="247"/>
        <v>0</v>
      </c>
      <c r="AE963" s="203">
        <f t="shared" si="248"/>
        <v>0</v>
      </c>
    </row>
    <row r="964" spans="1:31" s="287" customFormat="1" x14ac:dyDescent="0.2">
      <c r="A964" s="117">
        <v>9782745968616</v>
      </c>
      <c r="B964" s="118">
        <v>52</v>
      </c>
      <c r="C964" s="119" t="s">
        <v>893</v>
      </c>
      <c r="D964" s="119" t="s">
        <v>1607</v>
      </c>
      <c r="E964" s="119" t="s">
        <v>1907</v>
      </c>
      <c r="F964" s="120"/>
      <c r="G964" s="119" t="s">
        <v>1940</v>
      </c>
      <c r="H964" s="57">
        <f>VLOOKUP(A964,'02.12.2025'!$A$1:$D$5148,3,FALSE)</f>
        <v>358</v>
      </c>
      <c r="I964" s="57"/>
      <c r="J964" s="57">
        <v>200</v>
      </c>
      <c r="K964" s="121"/>
      <c r="L964" s="121"/>
      <c r="M964" s="121">
        <v>45728</v>
      </c>
      <c r="N964" s="122" t="s">
        <v>28</v>
      </c>
      <c r="O964" s="125">
        <v>9782745968616</v>
      </c>
      <c r="P964" s="123" t="s">
        <v>1941</v>
      </c>
      <c r="Q964" s="123">
        <v>3314622</v>
      </c>
      <c r="R964" s="124">
        <v>7.9</v>
      </c>
      <c r="S964" s="124">
        <f t="shared" si="239"/>
        <v>7.488151658767773</v>
      </c>
      <c r="T964" s="253">
        <v>5.5E-2</v>
      </c>
      <c r="U964" s="123"/>
      <c r="V964" s="124">
        <f t="shared" si="238"/>
        <v>0</v>
      </c>
      <c r="W964" s="124">
        <f t="shared" si="249"/>
        <v>0</v>
      </c>
      <c r="X964" s="124"/>
      <c r="Y964" s="124"/>
      <c r="Z964" s="124"/>
      <c r="AA964" s="203">
        <f t="shared" si="246"/>
        <v>0</v>
      </c>
      <c r="AB964" s="203">
        <f>IF($AA$1690&lt;85,AA964,AA964-(AA964*#REF!))</f>
        <v>0</v>
      </c>
      <c r="AC964" s="58">
        <f t="shared" si="250"/>
        <v>5.5E-2</v>
      </c>
      <c r="AD964" s="203">
        <f t="shared" si="247"/>
        <v>0</v>
      </c>
      <c r="AE964" s="203">
        <f t="shared" si="248"/>
        <v>0</v>
      </c>
    </row>
    <row r="965" spans="1:31" s="287" customFormat="1" x14ac:dyDescent="0.2">
      <c r="A965" s="117">
        <v>9782745968777</v>
      </c>
      <c r="B965" s="118">
        <v>52</v>
      </c>
      <c r="C965" s="119" t="s">
        <v>893</v>
      </c>
      <c r="D965" s="119" t="s">
        <v>1607</v>
      </c>
      <c r="E965" s="119" t="s">
        <v>1907</v>
      </c>
      <c r="F965" s="120"/>
      <c r="G965" s="119" t="s">
        <v>1942</v>
      </c>
      <c r="H965" s="57">
        <f>VLOOKUP(A965,'02.12.2025'!$A$1:$D$5148,3,FALSE)</f>
        <v>5379</v>
      </c>
      <c r="I965" s="57"/>
      <c r="J965" s="57">
        <v>200</v>
      </c>
      <c r="K965" s="121"/>
      <c r="L965" s="121"/>
      <c r="M965" s="121">
        <v>45728</v>
      </c>
      <c r="N965" s="122" t="s">
        <v>28</v>
      </c>
      <c r="O965" s="125">
        <v>9782745968777</v>
      </c>
      <c r="P965" s="123" t="s">
        <v>1943</v>
      </c>
      <c r="Q965" s="123">
        <v>1411109</v>
      </c>
      <c r="R965" s="124">
        <v>7.9</v>
      </c>
      <c r="S965" s="124">
        <f t="shared" si="239"/>
        <v>7.488151658767773</v>
      </c>
      <c r="T965" s="253">
        <v>5.5E-2</v>
      </c>
      <c r="U965" s="123"/>
      <c r="V965" s="124">
        <f t="shared" si="238"/>
        <v>0</v>
      </c>
      <c r="W965" s="124">
        <f t="shared" si="249"/>
        <v>0</v>
      </c>
      <c r="X965" s="124"/>
      <c r="Y965" s="124"/>
      <c r="Z965" s="124"/>
      <c r="AA965" s="203">
        <f t="shared" si="246"/>
        <v>0</v>
      </c>
      <c r="AB965" s="203">
        <f>IF($AA$1690&lt;85,AA965,AA965-(AA965*#REF!))</f>
        <v>0</v>
      </c>
      <c r="AC965" s="58">
        <f t="shared" si="250"/>
        <v>5.5E-2</v>
      </c>
      <c r="AD965" s="203">
        <f t="shared" si="247"/>
        <v>0</v>
      </c>
      <c r="AE965" s="203">
        <f t="shared" si="248"/>
        <v>0</v>
      </c>
    </row>
    <row r="966" spans="1:31" s="287" customFormat="1" x14ac:dyDescent="0.2">
      <c r="A966" s="117">
        <v>9782745992192</v>
      </c>
      <c r="B966" s="118">
        <v>52</v>
      </c>
      <c r="C966" s="119" t="s">
        <v>893</v>
      </c>
      <c r="D966" s="119" t="s">
        <v>1607</v>
      </c>
      <c r="E966" s="120" t="s">
        <v>1907</v>
      </c>
      <c r="F966" s="120"/>
      <c r="G966" s="119" t="s">
        <v>1944</v>
      </c>
      <c r="H966" s="57">
        <f>VLOOKUP(A966,'02.12.2025'!$A$1:$D$5148,3,FALSE)</f>
        <v>114</v>
      </c>
      <c r="I966" s="57"/>
      <c r="J966" s="57">
        <v>300</v>
      </c>
      <c r="K966" s="121"/>
      <c r="L966" s="121"/>
      <c r="M966" s="121">
        <v>45728</v>
      </c>
      <c r="N966" s="122" t="s">
        <v>28</v>
      </c>
      <c r="O966" s="125">
        <v>9782745992192</v>
      </c>
      <c r="P966" s="123" t="s">
        <v>1945</v>
      </c>
      <c r="Q966" s="123">
        <v>6407430</v>
      </c>
      <c r="R966" s="124">
        <v>7.9</v>
      </c>
      <c r="S966" s="124">
        <f t="shared" si="239"/>
        <v>7.488151658767773</v>
      </c>
      <c r="T966" s="253">
        <v>5.5E-2</v>
      </c>
      <c r="U966" s="123"/>
      <c r="V966" s="124">
        <f t="shared" si="238"/>
        <v>0</v>
      </c>
      <c r="W966" s="124">
        <f t="shared" si="249"/>
        <v>0</v>
      </c>
      <c r="X966" s="124"/>
      <c r="Y966" s="124"/>
      <c r="Z966" s="124"/>
      <c r="AA966" s="203">
        <f t="shared" si="246"/>
        <v>0</v>
      </c>
      <c r="AB966" s="203">
        <f>IF($AA$1690&lt;85,AA966,AA966-(AA966*#REF!))</f>
        <v>0</v>
      </c>
      <c r="AC966" s="58">
        <f t="shared" si="250"/>
        <v>5.5E-2</v>
      </c>
      <c r="AD966" s="203">
        <f t="shared" si="247"/>
        <v>0</v>
      </c>
      <c r="AE966" s="203">
        <f t="shared" si="248"/>
        <v>0</v>
      </c>
    </row>
    <row r="967" spans="1:31" s="283" customFormat="1" x14ac:dyDescent="0.2">
      <c r="A967" s="126">
        <v>9782408008543</v>
      </c>
      <c r="B967" s="127">
        <v>52</v>
      </c>
      <c r="C967" s="65" t="s">
        <v>893</v>
      </c>
      <c r="D967" s="65" t="s">
        <v>1607</v>
      </c>
      <c r="E967" s="65" t="s">
        <v>1907</v>
      </c>
      <c r="F967" s="86"/>
      <c r="G967" s="65" t="s">
        <v>1622</v>
      </c>
      <c r="H967" s="67">
        <f>VLOOKUP(A967,'02.12.2025'!$A$1:$D$5148,3,FALSE)</f>
        <v>7517</v>
      </c>
      <c r="I967" s="67"/>
      <c r="J967" s="67">
        <v>200</v>
      </c>
      <c r="K967" s="128"/>
      <c r="L967" s="128"/>
      <c r="M967" s="128">
        <v>43635</v>
      </c>
      <c r="N967" s="129"/>
      <c r="O967" s="130">
        <v>9782408008543</v>
      </c>
      <c r="P967" s="68" t="s">
        <v>1946</v>
      </c>
      <c r="Q967" s="68">
        <v>6102814</v>
      </c>
      <c r="R967" s="131">
        <v>7.9</v>
      </c>
      <c r="S967" s="131">
        <f t="shared" si="239"/>
        <v>7.488151658767773</v>
      </c>
      <c r="T967" s="257">
        <v>5.5E-2</v>
      </c>
      <c r="U967" s="68"/>
      <c r="V967" s="131">
        <f t="shared" si="238"/>
        <v>0</v>
      </c>
      <c r="W967" s="131">
        <f t="shared" si="249"/>
        <v>0</v>
      </c>
      <c r="X967" s="131"/>
      <c r="Y967" s="131"/>
      <c r="Z967" s="131"/>
      <c r="AA967" s="203">
        <f t="shared" si="246"/>
        <v>0</v>
      </c>
      <c r="AB967" s="203">
        <f>IF($AA$1690&lt;85,AA967,AA967-(AA967*#REF!))</f>
        <v>0</v>
      </c>
      <c r="AC967" s="58">
        <f t="shared" si="250"/>
        <v>5.5E-2</v>
      </c>
      <c r="AD967" s="203">
        <f t="shared" si="247"/>
        <v>0</v>
      </c>
      <c r="AE967" s="203">
        <f t="shared" si="248"/>
        <v>0</v>
      </c>
    </row>
    <row r="968" spans="1:31" s="283" customFormat="1" x14ac:dyDescent="0.2">
      <c r="A968" s="59">
        <v>9782408031640</v>
      </c>
      <c r="B968" s="60">
        <v>53</v>
      </c>
      <c r="C968" s="154" t="s">
        <v>893</v>
      </c>
      <c r="D968" s="61" t="s">
        <v>1607</v>
      </c>
      <c r="E968" s="61" t="s">
        <v>1907</v>
      </c>
      <c r="F968" s="61"/>
      <c r="G968" s="65" t="s">
        <v>1947</v>
      </c>
      <c r="H968" s="67">
        <f>VLOOKUP(A968,'02.12.2025'!$A$1:$D$5148,3,FALSE)</f>
        <v>3650</v>
      </c>
      <c r="I968" s="62"/>
      <c r="J968" s="62">
        <v>200</v>
      </c>
      <c r="K968" s="63">
        <v>46045</v>
      </c>
      <c r="L968" s="63"/>
      <c r="M968" s="63">
        <v>44748</v>
      </c>
      <c r="N968" s="63"/>
      <c r="O968" s="60">
        <v>9782408031640</v>
      </c>
      <c r="P968" s="61" t="s">
        <v>1948</v>
      </c>
      <c r="Q968" s="68">
        <v>5482244</v>
      </c>
      <c r="R968" s="64">
        <v>7.9</v>
      </c>
      <c r="S968" s="131">
        <f t="shared" si="239"/>
        <v>7.488151658767773</v>
      </c>
      <c r="T968" s="258">
        <v>5.5E-2</v>
      </c>
      <c r="U968" s="68"/>
      <c r="V968" s="131">
        <f t="shared" ref="V968:V1031" si="251">AA968</f>
        <v>0</v>
      </c>
      <c r="W968" s="131">
        <f t="shared" si="249"/>
        <v>0</v>
      </c>
      <c r="X968" s="131"/>
      <c r="Y968" s="131"/>
      <c r="Z968" s="131"/>
      <c r="AA968" s="203">
        <f t="shared" si="246"/>
        <v>0</v>
      </c>
      <c r="AB968" s="203">
        <f>IF($AA$1690&lt;85,AA968,AA968-(AA968*#REF!))</f>
        <v>0</v>
      </c>
      <c r="AC968" s="58">
        <f t="shared" si="250"/>
        <v>5.5E-2</v>
      </c>
      <c r="AD968" s="203">
        <f t="shared" si="247"/>
        <v>0</v>
      </c>
      <c r="AE968" s="203">
        <f t="shared" si="248"/>
        <v>0</v>
      </c>
    </row>
    <row r="969" spans="1:31" s="283" customFormat="1" x14ac:dyDescent="0.2">
      <c r="A969" s="126">
        <v>9782408005696</v>
      </c>
      <c r="B969" s="127">
        <v>53</v>
      </c>
      <c r="C969" s="65" t="s">
        <v>893</v>
      </c>
      <c r="D969" s="65" t="s">
        <v>1607</v>
      </c>
      <c r="E969" s="86" t="s">
        <v>1907</v>
      </c>
      <c r="F969" s="86"/>
      <c r="G969" s="65" t="s">
        <v>1626</v>
      </c>
      <c r="H969" s="67">
        <f>VLOOKUP(A969,'02.12.2025'!$A$1:$D$5148,3,FALSE)</f>
        <v>16034</v>
      </c>
      <c r="I969" s="67"/>
      <c r="J969" s="67">
        <v>200</v>
      </c>
      <c r="K969" s="128"/>
      <c r="L969" s="128"/>
      <c r="M969" s="128">
        <v>43285</v>
      </c>
      <c r="N969" s="129"/>
      <c r="O969" s="130">
        <v>9782408005696</v>
      </c>
      <c r="P969" s="68" t="s">
        <v>1949</v>
      </c>
      <c r="Q969" s="68">
        <v>8794921</v>
      </c>
      <c r="R969" s="131">
        <v>7.9</v>
      </c>
      <c r="S969" s="131">
        <f t="shared" si="239"/>
        <v>7.488151658767773</v>
      </c>
      <c r="T969" s="257">
        <v>5.5E-2</v>
      </c>
      <c r="U969" s="68"/>
      <c r="V969" s="131">
        <f t="shared" si="251"/>
        <v>0</v>
      </c>
      <c r="W969" s="131">
        <f t="shared" si="249"/>
        <v>0</v>
      </c>
      <c r="X969" s="131"/>
      <c r="Y969" s="131"/>
      <c r="Z969" s="131"/>
      <c r="AA969" s="203">
        <f t="shared" si="246"/>
        <v>0</v>
      </c>
      <c r="AB969" s="203">
        <f>IF($AA$1690&lt;85,AA969,AA969-(AA969*#REF!))</f>
        <v>0</v>
      </c>
      <c r="AC969" s="58">
        <f t="shared" si="250"/>
        <v>5.5E-2</v>
      </c>
      <c r="AD969" s="203">
        <f t="shared" si="247"/>
        <v>0</v>
      </c>
      <c r="AE969" s="203">
        <f t="shared" si="248"/>
        <v>0</v>
      </c>
    </row>
    <row r="970" spans="1:31" s="283" customFormat="1" x14ac:dyDescent="0.2">
      <c r="A970" s="126">
        <v>9782408008659</v>
      </c>
      <c r="B970" s="127">
        <v>53</v>
      </c>
      <c r="C970" s="65" t="s">
        <v>893</v>
      </c>
      <c r="D970" s="65" t="s">
        <v>1607</v>
      </c>
      <c r="E970" s="65" t="s">
        <v>1907</v>
      </c>
      <c r="F970" s="86"/>
      <c r="G970" s="65" t="s">
        <v>1817</v>
      </c>
      <c r="H970" s="67">
        <f>VLOOKUP(A970,'02.12.2025'!$A$1:$D$5148,3,FALSE)</f>
        <v>1742</v>
      </c>
      <c r="I970" s="67"/>
      <c r="J970" s="67">
        <v>200</v>
      </c>
      <c r="K970" s="128"/>
      <c r="L970" s="128"/>
      <c r="M970" s="128">
        <v>43565</v>
      </c>
      <c r="N970" s="129"/>
      <c r="O970" s="130">
        <v>9782408008659</v>
      </c>
      <c r="P970" s="68" t="s">
        <v>1950</v>
      </c>
      <c r="Q970" s="68">
        <v>6103552</v>
      </c>
      <c r="R970" s="131">
        <v>7.9</v>
      </c>
      <c r="S970" s="131">
        <f t="shared" si="239"/>
        <v>7.488151658767773</v>
      </c>
      <c r="T970" s="257">
        <v>5.5E-2</v>
      </c>
      <c r="U970" s="68"/>
      <c r="V970" s="131">
        <f t="shared" si="251"/>
        <v>0</v>
      </c>
      <c r="W970" s="131">
        <f t="shared" si="249"/>
        <v>0</v>
      </c>
      <c r="X970" s="131"/>
      <c r="Y970" s="131"/>
      <c r="Z970" s="131"/>
      <c r="AA970" s="203">
        <f t="shared" si="246"/>
        <v>0</v>
      </c>
      <c r="AB970" s="203">
        <f>IF($AA$1690&lt;85,AA970,AA970-(AA970*#REF!))</f>
        <v>0</v>
      </c>
      <c r="AC970" s="58">
        <f t="shared" si="250"/>
        <v>5.5E-2</v>
      </c>
      <c r="AD970" s="203">
        <f t="shared" si="247"/>
        <v>0</v>
      </c>
      <c r="AE970" s="203">
        <f t="shared" si="248"/>
        <v>0</v>
      </c>
    </row>
    <row r="971" spans="1:31" s="287" customFormat="1" x14ac:dyDescent="0.2">
      <c r="A971" s="117">
        <v>9782408056568</v>
      </c>
      <c r="B971" s="118">
        <v>53</v>
      </c>
      <c r="C971" s="119" t="s">
        <v>893</v>
      </c>
      <c r="D971" s="119" t="s">
        <v>1607</v>
      </c>
      <c r="E971" s="119" t="s">
        <v>1907</v>
      </c>
      <c r="F971" s="120"/>
      <c r="G971" s="119" t="s">
        <v>3214</v>
      </c>
      <c r="H971" s="57">
        <f>VLOOKUP(A971,'02.12.2025'!$A$1:$D$5148,3,FALSE)</f>
        <v>2825</v>
      </c>
      <c r="I971" s="57"/>
      <c r="J971" s="57">
        <v>200</v>
      </c>
      <c r="K971" s="121"/>
      <c r="L971" s="121"/>
      <c r="M971" s="121">
        <v>45826</v>
      </c>
      <c r="N971" s="122" t="s">
        <v>28</v>
      </c>
      <c r="O971" s="125">
        <v>9782408056568</v>
      </c>
      <c r="P971" s="123" t="s">
        <v>3215</v>
      </c>
      <c r="Q971" s="123">
        <v>3051585</v>
      </c>
      <c r="R971" s="124">
        <v>7.9</v>
      </c>
      <c r="S971" s="124">
        <f t="shared" si="239"/>
        <v>7.488151658767773</v>
      </c>
      <c r="T971" s="253">
        <v>5.5E-2</v>
      </c>
      <c r="U971" s="123"/>
      <c r="V971" s="124">
        <f t="shared" si="251"/>
        <v>0</v>
      </c>
      <c r="W971" s="124">
        <f t="shared" si="249"/>
        <v>0</v>
      </c>
      <c r="X971" s="124"/>
      <c r="Y971" s="124"/>
      <c r="Z971" s="124"/>
      <c r="AA971" s="203">
        <f t="shared" si="246"/>
        <v>0</v>
      </c>
      <c r="AB971" s="203">
        <f>IF($AA$1690&lt;85,AA971,AA971-(AA971*#REF!))</f>
        <v>0</v>
      </c>
      <c r="AC971" s="58">
        <f t="shared" si="250"/>
        <v>5.5E-2</v>
      </c>
      <c r="AD971" s="203">
        <f t="shared" si="247"/>
        <v>0</v>
      </c>
      <c r="AE971" s="203">
        <f t="shared" si="248"/>
        <v>0</v>
      </c>
    </row>
    <row r="972" spans="1:31" s="283" customFormat="1" x14ac:dyDescent="0.2">
      <c r="A972" s="126">
        <v>9782408041243</v>
      </c>
      <c r="B972" s="127">
        <v>53</v>
      </c>
      <c r="C972" s="65" t="s">
        <v>893</v>
      </c>
      <c r="D972" s="65" t="s">
        <v>1607</v>
      </c>
      <c r="E972" s="65" t="s">
        <v>1907</v>
      </c>
      <c r="F972" s="86"/>
      <c r="G972" s="65" t="s">
        <v>1951</v>
      </c>
      <c r="H972" s="67">
        <f>VLOOKUP(A972,'02.12.2025'!$A$1:$D$5148,3,FALSE)</f>
        <v>1017</v>
      </c>
      <c r="I972" s="67"/>
      <c r="J972" s="67">
        <v>200</v>
      </c>
      <c r="K972" s="128">
        <v>46045</v>
      </c>
      <c r="L972" s="128"/>
      <c r="M972" s="128">
        <v>44874</v>
      </c>
      <c r="N972" s="129"/>
      <c r="O972" s="130">
        <v>9782408041243</v>
      </c>
      <c r="P972" s="68" t="s">
        <v>1952</v>
      </c>
      <c r="Q972" s="68">
        <v>5454048</v>
      </c>
      <c r="R972" s="131">
        <v>7.9</v>
      </c>
      <c r="S972" s="131">
        <f t="shared" si="239"/>
        <v>7.488151658767773</v>
      </c>
      <c r="T972" s="257">
        <v>5.5E-2</v>
      </c>
      <c r="U972" s="68"/>
      <c r="V972" s="131">
        <f t="shared" si="251"/>
        <v>0</v>
      </c>
      <c r="W972" s="131">
        <f t="shared" si="249"/>
        <v>0</v>
      </c>
      <c r="X972" s="131"/>
      <c r="Y972" s="131"/>
      <c r="Z972" s="131"/>
      <c r="AA972" s="203">
        <f t="shared" si="246"/>
        <v>0</v>
      </c>
      <c r="AB972" s="203">
        <f>IF($AA$1690&lt;85,AA972,AA972-(AA972*#REF!))</f>
        <v>0</v>
      </c>
      <c r="AC972" s="58">
        <f t="shared" si="250"/>
        <v>5.5E-2</v>
      </c>
      <c r="AD972" s="203">
        <f t="shared" si="247"/>
        <v>0</v>
      </c>
      <c r="AE972" s="203">
        <f t="shared" si="248"/>
        <v>0</v>
      </c>
    </row>
    <row r="973" spans="1:31" s="283" customFormat="1" x14ac:dyDescent="0.2">
      <c r="A973" s="126">
        <v>9782408012649</v>
      </c>
      <c r="B973" s="127">
        <v>53</v>
      </c>
      <c r="C973" s="65" t="s">
        <v>893</v>
      </c>
      <c r="D973" s="65" t="s">
        <v>1607</v>
      </c>
      <c r="E973" s="65" t="s">
        <v>1907</v>
      </c>
      <c r="F973" s="86"/>
      <c r="G973" s="65" t="s">
        <v>1953</v>
      </c>
      <c r="H973" s="67">
        <f>VLOOKUP(A973,'02.12.2025'!$A$1:$D$5148,3,FALSE)</f>
        <v>866</v>
      </c>
      <c r="I973" s="67"/>
      <c r="J973" s="67">
        <v>200</v>
      </c>
      <c r="K973" s="128">
        <v>46045</v>
      </c>
      <c r="L973" s="128"/>
      <c r="M973" s="128">
        <v>43607</v>
      </c>
      <c r="N973" s="129"/>
      <c r="O973" s="130">
        <v>9782408012649</v>
      </c>
      <c r="P973" s="68" t="s">
        <v>1954</v>
      </c>
      <c r="Q973" s="68">
        <v>1074179</v>
      </c>
      <c r="R973" s="131">
        <v>7.9</v>
      </c>
      <c r="S973" s="131">
        <f t="shared" si="239"/>
        <v>7.488151658767773</v>
      </c>
      <c r="T973" s="257">
        <v>5.5E-2</v>
      </c>
      <c r="U973" s="68"/>
      <c r="V973" s="131">
        <f t="shared" si="251"/>
        <v>0</v>
      </c>
      <c r="W973" s="131">
        <f t="shared" si="249"/>
        <v>0</v>
      </c>
      <c r="X973" s="131"/>
      <c r="Y973" s="131"/>
      <c r="Z973" s="131"/>
      <c r="AA973" s="203">
        <f t="shared" si="246"/>
        <v>0</v>
      </c>
      <c r="AB973" s="203">
        <f>IF($AA$1690&lt;85,AA973,AA973-(AA973*#REF!))</f>
        <v>0</v>
      </c>
      <c r="AC973" s="58">
        <f t="shared" si="250"/>
        <v>5.5E-2</v>
      </c>
      <c r="AD973" s="203">
        <f t="shared" si="247"/>
        <v>0</v>
      </c>
      <c r="AE973" s="203">
        <f t="shared" si="248"/>
        <v>0</v>
      </c>
    </row>
    <row r="974" spans="1:31" s="283" customFormat="1" x14ac:dyDescent="0.2">
      <c r="A974" s="126">
        <v>9782408005955</v>
      </c>
      <c r="B974" s="127">
        <v>53</v>
      </c>
      <c r="C974" s="65" t="s">
        <v>893</v>
      </c>
      <c r="D974" s="65" t="s">
        <v>1607</v>
      </c>
      <c r="E974" s="86" t="s">
        <v>1907</v>
      </c>
      <c r="F974" s="86"/>
      <c r="G974" s="65" t="s">
        <v>1955</v>
      </c>
      <c r="H974" s="67">
        <f>VLOOKUP(A974,'02.12.2025'!$A$1:$D$5148,3,FALSE)</f>
        <v>4568</v>
      </c>
      <c r="I974" s="67"/>
      <c r="J974" s="67">
        <v>200</v>
      </c>
      <c r="K974" s="128"/>
      <c r="L974" s="128"/>
      <c r="M974" s="128">
        <v>43516</v>
      </c>
      <c r="N974" s="129"/>
      <c r="O974" s="130">
        <v>9782408005955</v>
      </c>
      <c r="P974" s="68" t="s">
        <v>1956</v>
      </c>
      <c r="Q974" s="68">
        <v>8887923</v>
      </c>
      <c r="R974" s="131">
        <v>7.9</v>
      </c>
      <c r="S974" s="131">
        <f t="shared" si="239"/>
        <v>7.488151658767773</v>
      </c>
      <c r="T974" s="257">
        <v>5.5E-2</v>
      </c>
      <c r="U974" s="68"/>
      <c r="V974" s="131">
        <f t="shared" si="251"/>
        <v>0</v>
      </c>
      <c r="W974" s="131">
        <f t="shared" si="249"/>
        <v>0</v>
      </c>
      <c r="X974" s="131"/>
      <c r="Y974" s="131"/>
      <c r="Z974" s="131"/>
      <c r="AA974" s="203">
        <f t="shared" si="246"/>
        <v>0</v>
      </c>
      <c r="AB974" s="203">
        <f>IF($AA$1690&lt;85,AA974,AA974-(AA974*#REF!))</f>
        <v>0</v>
      </c>
      <c r="AC974" s="58">
        <f t="shared" si="250"/>
        <v>5.5E-2</v>
      </c>
      <c r="AD974" s="203">
        <f t="shared" si="247"/>
        <v>0</v>
      </c>
      <c r="AE974" s="203">
        <f t="shared" si="248"/>
        <v>0</v>
      </c>
    </row>
    <row r="975" spans="1:31" s="283" customFormat="1" x14ac:dyDescent="0.2">
      <c r="A975" s="126">
        <v>9782408049133</v>
      </c>
      <c r="B975" s="127">
        <v>53</v>
      </c>
      <c r="C975" s="65" t="s">
        <v>893</v>
      </c>
      <c r="D975" s="65" t="s">
        <v>1607</v>
      </c>
      <c r="E975" s="86" t="s">
        <v>1907</v>
      </c>
      <c r="F975" s="86"/>
      <c r="G975" s="65" t="s">
        <v>1957</v>
      </c>
      <c r="H975" s="67">
        <f>VLOOKUP(A975,'02.12.2025'!$A$1:$D$5148,3,FALSE)</f>
        <v>2502</v>
      </c>
      <c r="I975" s="67"/>
      <c r="J975" s="67">
        <v>200</v>
      </c>
      <c r="K975" s="128"/>
      <c r="L975" s="128"/>
      <c r="M975" s="128">
        <v>45392</v>
      </c>
      <c r="N975" s="129"/>
      <c r="O975" s="130">
        <v>9782408049133</v>
      </c>
      <c r="P975" s="68" t="s">
        <v>1958</v>
      </c>
      <c r="Q975" s="68">
        <v>7697433</v>
      </c>
      <c r="R975" s="131">
        <v>11.9</v>
      </c>
      <c r="S975" s="131">
        <f t="shared" si="239"/>
        <v>11.279620853080569</v>
      </c>
      <c r="T975" s="257">
        <v>5.5E-2</v>
      </c>
      <c r="U975" s="68"/>
      <c r="V975" s="131">
        <f t="shared" si="251"/>
        <v>0</v>
      </c>
      <c r="W975" s="131">
        <f t="shared" si="249"/>
        <v>0</v>
      </c>
      <c r="X975" s="131"/>
      <c r="Y975" s="131"/>
      <c r="Z975" s="131"/>
      <c r="AA975" s="203">
        <f t="shared" si="246"/>
        <v>0</v>
      </c>
      <c r="AB975" s="203">
        <f>IF($AA$1690&lt;85,AA975,AA975-(AA975*#REF!))</f>
        <v>0</v>
      </c>
      <c r="AC975" s="58">
        <f t="shared" si="250"/>
        <v>5.5E-2</v>
      </c>
      <c r="AD975" s="203">
        <f t="shared" si="247"/>
        <v>0</v>
      </c>
      <c r="AE975" s="203">
        <f t="shared" si="248"/>
        <v>0</v>
      </c>
    </row>
    <row r="976" spans="1:31" s="283" customFormat="1" x14ac:dyDescent="0.2">
      <c r="A976" s="126">
        <v>9782745979117</v>
      </c>
      <c r="B976" s="127">
        <v>53</v>
      </c>
      <c r="C976" s="65" t="s">
        <v>893</v>
      </c>
      <c r="D976" s="65" t="s">
        <v>1607</v>
      </c>
      <c r="E976" s="65" t="s">
        <v>1907</v>
      </c>
      <c r="F976" s="86"/>
      <c r="G976" s="65" t="s">
        <v>1959</v>
      </c>
      <c r="H976" s="67">
        <f>VLOOKUP(A976,'02.12.2025'!$A$1:$D$5148,3,FALSE)</f>
        <v>928</v>
      </c>
      <c r="I976" s="67"/>
      <c r="J976" s="67">
        <v>200</v>
      </c>
      <c r="K976" s="128"/>
      <c r="L976" s="128"/>
      <c r="M976" s="128">
        <v>42606</v>
      </c>
      <c r="N976" s="129"/>
      <c r="O976" s="130">
        <v>9782745979117</v>
      </c>
      <c r="P976" s="68" t="s">
        <v>1960</v>
      </c>
      <c r="Q976" s="68">
        <v>7141154</v>
      </c>
      <c r="R976" s="131">
        <v>7.9</v>
      </c>
      <c r="S976" s="131">
        <f t="shared" ref="S976:S1039" si="252">R976/(1+T976)</f>
        <v>7.488151658767773</v>
      </c>
      <c r="T976" s="257">
        <v>5.5E-2</v>
      </c>
      <c r="U976" s="68"/>
      <c r="V976" s="131">
        <f t="shared" si="251"/>
        <v>0</v>
      </c>
      <c r="W976" s="131">
        <f t="shared" si="249"/>
        <v>0</v>
      </c>
      <c r="X976" s="131"/>
      <c r="Y976" s="131"/>
      <c r="Z976" s="131"/>
      <c r="AA976" s="203">
        <f t="shared" si="246"/>
        <v>0</v>
      </c>
      <c r="AB976" s="203">
        <f>IF($AA$1690&lt;85,AA976,AA976-(AA976*#REF!))</f>
        <v>0</v>
      </c>
      <c r="AC976" s="58">
        <f t="shared" si="250"/>
        <v>5.5E-2</v>
      </c>
      <c r="AD976" s="203">
        <f t="shared" si="247"/>
        <v>0</v>
      </c>
      <c r="AE976" s="203">
        <f t="shared" si="248"/>
        <v>0</v>
      </c>
    </row>
    <row r="977" spans="1:31" s="288" customFormat="1" x14ac:dyDescent="0.2">
      <c r="A977" s="132">
        <v>9782745961235</v>
      </c>
      <c r="B977" s="133">
        <v>53</v>
      </c>
      <c r="C977" s="134" t="s">
        <v>893</v>
      </c>
      <c r="D977" s="134" t="s">
        <v>1607</v>
      </c>
      <c r="E977" s="134" t="s">
        <v>1907</v>
      </c>
      <c r="F977" s="135"/>
      <c r="G977" s="134" t="s">
        <v>1961</v>
      </c>
      <c r="H977" s="136">
        <f>VLOOKUP(A977,'02.12.2025'!$A$1:$D$5148,3,FALSE)</f>
        <v>0</v>
      </c>
      <c r="I977" s="136" t="s">
        <v>191</v>
      </c>
      <c r="J977" s="136">
        <v>300</v>
      </c>
      <c r="K977" s="137"/>
      <c r="L977" s="137"/>
      <c r="M977" s="137">
        <v>42424</v>
      </c>
      <c r="N977" s="138"/>
      <c r="O977" s="139">
        <v>9782745961235</v>
      </c>
      <c r="P977" s="140" t="s">
        <v>1962</v>
      </c>
      <c r="Q977" s="140">
        <v>1152919</v>
      </c>
      <c r="R977" s="141">
        <v>7.9</v>
      </c>
      <c r="S977" s="141">
        <f t="shared" si="252"/>
        <v>7.488151658767773</v>
      </c>
      <c r="T977" s="260">
        <v>5.5E-2</v>
      </c>
      <c r="U977" s="140"/>
      <c r="V977" s="141">
        <f t="shared" si="251"/>
        <v>0</v>
      </c>
      <c r="W977" s="141">
        <f t="shared" si="249"/>
        <v>0</v>
      </c>
      <c r="X977" s="141"/>
      <c r="Y977" s="141"/>
      <c r="Z977" s="141"/>
      <c r="AA977" s="203">
        <f t="shared" si="246"/>
        <v>0</v>
      </c>
      <c r="AB977" s="203">
        <f>IF($AA$1690&lt;85,AA977,AA977-(AA977*#REF!))</f>
        <v>0</v>
      </c>
      <c r="AC977" s="58">
        <f t="shared" si="250"/>
        <v>5.5E-2</v>
      </c>
      <c r="AD977" s="203">
        <f t="shared" si="247"/>
        <v>0</v>
      </c>
      <c r="AE977" s="203">
        <f t="shared" si="248"/>
        <v>0</v>
      </c>
    </row>
    <row r="978" spans="1:31" s="283" customFormat="1" x14ac:dyDescent="0.2">
      <c r="A978" s="126">
        <v>9782745928566</v>
      </c>
      <c r="B978" s="127">
        <v>53</v>
      </c>
      <c r="C978" s="65" t="s">
        <v>893</v>
      </c>
      <c r="D978" s="65" t="s">
        <v>1607</v>
      </c>
      <c r="E978" s="65" t="s">
        <v>1907</v>
      </c>
      <c r="F978" s="86"/>
      <c r="G978" s="65" t="s">
        <v>1963</v>
      </c>
      <c r="H978" s="67">
        <f>VLOOKUP(A978,'02.12.2025'!$A$1:$D$5148,3,FALSE)</f>
        <v>1201</v>
      </c>
      <c r="I978" s="67"/>
      <c r="J978" s="67">
        <v>200</v>
      </c>
      <c r="K978" s="128"/>
      <c r="L978" s="128"/>
      <c r="M978" s="128">
        <v>39338</v>
      </c>
      <c r="N978" s="129"/>
      <c r="O978" s="130">
        <v>9782745928566</v>
      </c>
      <c r="P978" s="68" t="s">
        <v>1964</v>
      </c>
      <c r="Q978" s="68">
        <v>3449204</v>
      </c>
      <c r="R978" s="131">
        <v>7.9</v>
      </c>
      <c r="S978" s="131">
        <f t="shared" si="252"/>
        <v>7.488151658767773</v>
      </c>
      <c r="T978" s="257">
        <v>5.5E-2</v>
      </c>
      <c r="U978" s="68"/>
      <c r="V978" s="131">
        <f t="shared" si="251"/>
        <v>0</v>
      </c>
      <c r="W978" s="131">
        <f t="shared" si="249"/>
        <v>0</v>
      </c>
      <c r="X978" s="131"/>
      <c r="Y978" s="131"/>
      <c r="Z978" s="131"/>
      <c r="AA978" s="203">
        <f t="shared" si="246"/>
        <v>0</v>
      </c>
      <c r="AB978" s="203">
        <f>IF($AA$1690&lt;85,AA978,AA978-(AA978*#REF!))</f>
        <v>0</v>
      </c>
      <c r="AC978" s="58">
        <f t="shared" si="250"/>
        <v>5.5E-2</v>
      </c>
      <c r="AD978" s="203">
        <f t="shared" si="247"/>
        <v>0</v>
      </c>
      <c r="AE978" s="203">
        <f t="shared" si="248"/>
        <v>0</v>
      </c>
    </row>
    <row r="979" spans="1:31" s="283" customFormat="1" x14ac:dyDescent="0.2">
      <c r="A979" s="126">
        <v>9782408039158</v>
      </c>
      <c r="B979" s="127">
        <v>53</v>
      </c>
      <c r="C979" s="65" t="s">
        <v>893</v>
      </c>
      <c r="D979" s="65" t="s">
        <v>1607</v>
      </c>
      <c r="E979" s="65" t="s">
        <v>1907</v>
      </c>
      <c r="F979" s="86"/>
      <c r="G979" s="65" t="s">
        <v>1965</v>
      </c>
      <c r="H979" s="67">
        <f>VLOOKUP(A979,'02.12.2025'!$A$1:$D$5148,3,FALSE)</f>
        <v>1138</v>
      </c>
      <c r="I979" s="67"/>
      <c r="J979" s="67">
        <v>200</v>
      </c>
      <c r="K979" s="128"/>
      <c r="L979" s="128"/>
      <c r="M979" s="128">
        <v>45021</v>
      </c>
      <c r="N979" s="129"/>
      <c r="O979" s="130">
        <v>9782408039158</v>
      </c>
      <c r="P979" s="68" t="s">
        <v>1966</v>
      </c>
      <c r="Q979" s="68">
        <v>3597321</v>
      </c>
      <c r="R979" s="131">
        <v>7.9</v>
      </c>
      <c r="S979" s="131">
        <f t="shared" si="252"/>
        <v>7.488151658767773</v>
      </c>
      <c r="T979" s="257">
        <v>5.5E-2</v>
      </c>
      <c r="U979" s="68"/>
      <c r="V979" s="131">
        <f t="shared" si="251"/>
        <v>0</v>
      </c>
      <c r="W979" s="131">
        <f t="shared" si="249"/>
        <v>0</v>
      </c>
      <c r="X979" s="131"/>
      <c r="Y979" s="131"/>
      <c r="Z979" s="131"/>
      <c r="AA979" s="203">
        <f t="shared" si="246"/>
        <v>0</v>
      </c>
      <c r="AB979" s="203">
        <f>IF($AA$1690&lt;85,AA979,AA979-(AA979*#REF!))</f>
        <v>0</v>
      </c>
      <c r="AC979" s="58">
        <f t="shared" si="250"/>
        <v>5.5E-2</v>
      </c>
      <c r="AD979" s="203">
        <f t="shared" si="247"/>
        <v>0</v>
      </c>
      <c r="AE979" s="203">
        <f t="shared" si="248"/>
        <v>0</v>
      </c>
    </row>
    <row r="980" spans="1:31" s="283" customFormat="1" x14ac:dyDescent="0.2">
      <c r="A980" s="126">
        <v>9782408047870</v>
      </c>
      <c r="B980" s="127">
        <v>53</v>
      </c>
      <c r="C980" s="65" t="s">
        <v>893</v>
      </c>
      <c r="D980" s="65" t="s">
        <v>1607</v>
      </c>
      <c r="E980" s="65" t="s">
        <v>1907</v>
      </c>
      <c r="F980" s="86"/>
      <c r="G980" s="65" t="s">
        <v>1967</v>
      </c>
      <c r="H980" s="67">
        <f>VLOOKUP(A980,'02.12.2025'!$A$1:$D$5148,3,FALSE)</f>
        <v>4714</v>
      </c>
      <c r="I980" s="67"/>
      <c r="J980" s="67">
        <v>200</v>
      </c>
      <c r="K980" s="128"/>
      <c r="L980" s="128"/>
      <c r="M980" s="128">
        <v>45329</v>
      </c>
      <c r="N980" s="129"/>
      <c r="O980" s="130">
        <v>9782408047870</v>
      </c>
      <c r="P980" s="68" t="s">
        <v>1968</v>
      </c>
      <c r="Q980" s="68">
        <v>6058795</v>
      </c>
      <c r="R980" s="131">
        <v>7.9</v>
      </c>
      <c r="S980" s="131">
        <f t="shared" si="252"/>
        <v>7.488151658767773</v>
      </c>
      <c r="T980" s="257">
        <v>5.5E-2</v>
      </c>
      <c r="U980" s="68"/>
      <c r="V980" s="131">
        <f t="shared" si="251"/>
        <v>0</v>
      </c>
      <c r="W980" s="131">
        <f t="shared" si="249"/>
        <v>0</v>
      </c>
      <c r="X980" s="131"/>
      <c r="Y980" s="131"/>
      <c r="Z980" s="131"/>
      <c r="AA980" s="203">
        <f t="shared" si="246"/>
        <v>0</v>
      </c>
      <c r="AB980" s="203">
        <f>IF($AA$1690&lt;85,AA980,AA980-(AA980*#REF!))</f>
        <v>0</v>
      </c>
      <c r="AC980" s="58">
        <f t="shared" si="250"/>
        <v>5.5E-2</v>
      </c>
      <c r="AD980" s="203">
        <f t="shared" si="247"/>
        <v>0</v>
      </c>
      <c r="AE980" s="203">
        <f t="shared" si="248"/>
        <v>0</v>
      </c>
    </row>
    <row r="981" spans="1:31" s="283" customFormat="1" x14ac:dyDescent="0.2">
      <c r="A981" s="126">
        <v>9782745934055</v>
      </c>
      <c r="B981" s="127">
        <v>53</v>
      </c>
      <c r="C981" s="65" t="s">
        <v>893</v>
      </c>
      <c r="D981" s="65" t="s">
        <v>1607</v>
      </c>
      <c r="E981" s="65" t="s">
        <v>1907</v>
      </c>
      <c r="F981" s="86"/>
      <c r="G981" s="65" t="s">
        <v>1823</v>
      </c>
      <c r="H981" s="67">
        <f>VLOOKUP(A981,'02.12.2025'!$A$1:$D$5148,3,FALSE)</f>
        <v>104</v>
      </c>
      <c r="I981" s="67"/>
      <c r="J981" s="67">
        <v>300</v>
      </c>
      <c r="K981" s="128"/>
      <c r="L981" s="128"/>
      <c r="M981" s="128">
        <v>39723</v>
      </c>
      <c r="N981" s="129"/>
      <c r="O981" s="130">
        <v>9782745934055</v>
      </c>
      <c r="P981" s="68" t="s">
        <v>1969</v>
      </c>
      <c r="Q981" s="68">
        <v>3448818</v>
      </c>
      <c r="R981" s="131">
        <v>7.9</v>
      </c>
      <c r="S981" s="131">
        <f t="shared" si="252"/>
        <v>7.488151658767773</v>
      </c>
      <c r="T981" s="257">
        <v>5.5E-2</v>
      </c>
      <c r="U981" s="68"/>
      <c r="V981" s="131">
        <f t="shared" si="251"/>
        <v>0</v>
      </c>
      <c r="W981" s="131">
        <f t="shared" si="249"/>
        <v>0</v>
      </c>
      <c r="X981" s="131"/>
      <c r="Y981" s="131"/>
      <c r="Z981" s="131"/>
      <c r="AA981" s="203">
        <f t="shared" si="246"/>
        <v>0</v>
      </c>
      <c r="AB981" s="203">
        <f>IF($AA$1690&lt;85,AA981,AA981-(AA981*#REF!))</f>
        <v>0</v>
      </c>
      <c r="AC981" s="58">
        <f t="shared" si="250"/>
        <v>5.5E-2</v>
      </c>
      <c r="AD981" s="203">
        <f t="shared" si="247"/>
        <v>0</v>
      </c>
      <c r="AE981" s="203">
        <f t="shared" si="248"/>
        <v>0</v>
      </c>
    </row>
    <row r="982" spans="1:31" s="283" customFormat="1" x14ac:dyDescent="0.2">
      <c r="A982" s="126">
        <v>9782745936257</v>
      </c>
      <c r="B982" s="127">
        <v>53</v>
      </c>
      <c r="C982" s="65" t="s">
        <v>893</v>
      </c>
      <c r="D982" s="65" t="s">
        <v>1607</v>
      </c>
      <c r="E982" s="65" t="s">
        <v>1907</v>
      </c>
      <c r="F982" s="86"/>
      <c r="G982" s="65" t="s">
        <v>1829</v>
      </c>
      <c r="H982" s="67">
        <f>VLOOKUP(A982,'02.12.2025'!$A$1:$D$5148,3,FALSE)</f>
        <v>959</v>
      </c>
      <c r="I982" s="67"/>
      <c r="J982" s="67">
        <v>200</v>
      </c>
      <c r="K982" s="128"/>
      <c r="L982" s="128"/>
      <c r="M982" s="128">
        <v>39877</v>
      </c>
      <c r="N982" s="129"/>
      <c r="O982" s="130">
        <v>9782745936257</v>
      </c>
      <c r="P982" s="68" t="s">
        <v>1970</v>
      </c>
      <c r="Q982" s="68">
        <v>3449089</v>
      </c>
      <c r="R982" s="131">
        <v>7.9</v>
      </c>
      <c r="S982" s="131">
        <f t="shared" si="252"/>
        <v>7.488151658767773</v>
      </c>
      <c r="T982" s="257">
        <v>5.5E-2</v>
      </c>
      <c r="U982" s="68"/>
      <c r="V982" s="131">
        <f t="shared" si="251"/>
        <v>0</v>
      </c>
      <c r="W982" s="131">
        <f t="shared" si="249"/>
        <v>0</v>
      </c>
      <c r="X982" s="131"/>
      <c r="Y982" s="131"/>
      <c r="Z982" s="131"/>
      <c r="AA982" s="203">
        <f t="shared" si="246"/>
        <v>0</v>
      </c>
      <c r="AB982" s="203">
        <f>IF($AA$1690&lt;85,AA982,AA982-(AA982*#REF!))</f>
        <v>0</v>
      </c>
      <c r="AC982" s="58">
        <f t="shared" si="250"/>
        <v>5.5E-2</v>
      </c>
      <c r="AD982" s="203">
        <f t="shared" si="247"/>
        <v>0</v>
      </c>
      <c r="AE982" s="203">
        <f t="shared" si="248"/>
        <v>0</v>
      </c>
    </row>
    <row r="983" spans="1:31" s="283" customFormat="1" x14ac:dyDescent="0.2">
      <c r="A983" s="126">
        <v>9782408050443</v>
      </c>
      <c r="B983" s="127">
        <v>53</v>
      </c>
      <c r="C983" s="65" t="s">
        <v>893</v>
      </c>
      <c r="D983" s="65" t="s">
        <v>1607</v>
      </c>
      <c r="E983" s="65" t="s">
        <v>1907</v>
      </c>
      <c r="F983" s="86"/>
      <c r="G983" s="65" t="s">
        <v>1971</v>
      </c>
      <c r="H983" s="67">
        <f>VLOOKUP(A983,'02.12.2025'!$A$1:$D$5148,3,FALSE)</f>
        <v>3639</v>
      </c>
      <c r="I983" s="67"/>
      <c r="J983" s="67">
        <v>200</v>
      </c>
      <c r="K983" s="128"/>
      <c r="L983" s="128"/>
      <c r="M983" s="128">
        <v>45308</v>
      </c>
      <c r="N983" s="129"/>
      <c r="O983" s="130">
        <v>9782408050443</v>
      </c>
      <c r="P983" s="68" t="s">
        <v>1972</v>
      </c>
      <c r="Q983" s="68">
        <v>1366163</v>
      </c>
      <c r="R983" s="131">
        <v>7.9</v>
      </c>
      <c r="S983" s="131">
        <f t="shared" si="252"/>
        <v>7.488151658767773</v>
      </c>
      <c r="T983" s="257">
        <v>5.5E-2</v>
      </c>
      <c r="U983" s="68"/>
      <c r="V983" s="131">
        <f t="shared" si="251"/>
        <v>0</v>
      </c>
      <c r="W983" s="131">
        <f t="shared" si="249"/>
        <v>0</v>
      </c>
      <c r="X983" s="131"/>
      <c r="Y983" s="131"/>
      <c r="Z983" s="131"/>
      <c r="AA983" s="203">
        <f t="shared" si="246"/>
        <v>0</v>
      </c>
      <c r="AB983" s="203">
        <f>IF($AA$1690&lt;85,AA983,AA983-(AA983*#REF!))</f>
        <v>0</v>
      </c>
      <c r="AC983" s="58">
        <f t="shared" si="250"/>
        <v>5.5E-2</v>
      </c>
      <c r="AD983" s="203">
        <f t="shared" si="247"/>
        <v>0</v>
      </c>
      <c r="AE983" s="203">
        <f t="shared" si="248"/>
        <v>0</v>
      </c>
    </row>
    <row r="984" spans="1:31" s="283" customFormat="1" x14ac:dyDescent="0.2">
      <c r="A984" s="126">
        <v>9782745963376</v>
      </c>
      <c r="B984" s="127">
        <v>53</v>
      </c>
      <c r="C984" s="65" t="s">
        <v>893</v>
      </c>
      <c r="D984" s="65" t="s">
        <v>1607</v>
      </c>
      <c r="E984" s="86" t="s">
        <v>1907</v>
      </c>
      <c r="F984" s="86"/>
      <c r="G984" s="65" t="s">
        <v>1833</v>
      </c>
      <c r="H984" s="67">
        <f>VLOOKUP(A984,'02.12.2025'!$A$1:$D$5148,3,FALSE)</f>
        <v>680</v>
      </c>
      <c r="I984" s="67"/>
      <c r="J984" s="67">
        <v>200</v>
      </c>
      <c r="K984" s="128"/>
      <c r="L984" s="128"/>
      <c r="M984" s="128">
        <v>41521</v>
      </c>
      <c r="N984" s="129"/>
      <c r="O984" s="130">
        <v>9782745963376</v>
      </c>
      <c r="P984" s="68" t="s">
        <v>1973</v>
      </c>
      <c r="Q984" s="68">
        <v>3307519</v>
      </c>
      <c r="R984" s="131">
        <v>7.9</v>
      </c>
      <c r="S984" s="131">
        <f t="shared" si="252"/>
        <v>7.488151658767773</v>
      </c>
      <c r="T984" s="257">
        <v>5.5E-2</v>
      </c>
      <c r="U984" s="68"/>
      <c r="V984" s="131">
        <f t="shared" si="251"/>
        <v>0</v>
      </c>
      <c r="W984" s="131">
        <f t="shared" si="249"/>
        <v>0</v>
      </c>
      <c r="X984" s="131"/>
      <c r="Y984" s="131"/>
      <c r="Z984" s="131"/>
      <c r="AA984" s="203">
        <f t="shared" si="246"/>
        <v>0</v>
      </c>
      <c r="AB984" s="203">
        <f>IF($AA$1690&lt;85,AA984,AA984-(AA984*#REF!))</f>
        <v>0</v>
      </c>
      <c r="AC984" s="58">
        <f t="shared" si="250"/>
        <v>5.5E-2</v>
      </c>
      <c r="AD984" s="203">
        <f t="shared" si="247"/>
        <v>0</v>
      </c>
      <c r="AE984" s="203">
        <f t="shared" si="248"/>
        <v>0</v>
      </c>
    </row>
    <row r="985" spans="1:31" s="283" customFormat="1" x14ac:dyDescent="0.2">
      <c r="A985" s="126">
        <v>9782408031503</v>
      </c>
      <c r="B985" s="127">
        <v>53</v>
      </c>
      <c r="C985" s="65" t="s">
        <v>893</v>
      </c>
      <c r="D985" s="65" t="s">
        <v>1607</v>
      </c>
      <c r="E985" s="65" t="s">
        <v>1907</v>
      </c>
      <c r="F985" s="86"/>
      <c r="G985" s="65" t="s">
        <v>1974</v>
      </c>
      <c r="H985" s="67">
        <f>VLOOKUP(A985,'02.12.2025'!$A$1:$D$5148,3,FALSE)</f>
        <v>805</v>
      </c>
      <c r="I985" s="67"/>
      <c r="J985" s="67">
        <v>200</v>
      </c>
      <c r="K985" s="128"/>
      <c r="L985" s="128"/>
      <c r="M985" s="128">
        <v>44650</v>
      </c>
      <c r="N985" s="129"/>
      <c r="O985" s="130">
        <v>9782408031503</v>
      </c>
      <c r="P985" s="68" t="s">
        <v>1975</v>
      </c>
      <c r="Q985" s="68">
        <v>5550208</v>
      </c>
      <c r="R985" s="131">
        <v>7.9</v>
      </c>
      <c r="S985" s="131">
        <f t="shared" si="252"/>
        <v>7.488151658767773</v>
      </c>
      <c r="T985" s="257">
        <v>5.5E-2</v>
      </c>
      <c r="U985" s="68"/>
      <c r="V985" s="131">
        <f t="shared" si="251"/>
        <v>0</v>
      </c>
      <c r="W985" s="131">
        <f t="shared" si="249"/>
        <v>0</v>
      </c>
      <c r="X985" s="131"/>
      <c r="Y985" s="131"/>
      <c r="Z985" s="131"/>
      <c r="AA985" s="203">
        <f t="shared" si="246"/>
        <v>0</v>
      </c>
      <c r="AB985" s="203">
        <f>IF($AA$1690&lt;85,AA985,AA985-(AA985*#REF!))</f>
        <v>0</v>
      </c>
      <c r="AC985" s="58">
        <f t="shared" si="250"/>
        <v>5.5E-2</v>
      </c>
      <c r="AD985" s="203">
        <f t="shared" si="247"/>
        <v>0</v>
      </c>
      <c r="AE985" s="203">
        <f t="shared" si="248"/>
        <v>0</v>
      </c>
    </row>
    <row r="986" spans="1:31" s="283" customFormat="1" x14ac:dyDescent="0.2">
      <c r="A986" s="126">
        <v>9782408018719</v>
      </c>
      <c r="B986" s="127">
        <v>53</v>
      </c>
      <c r="C986" s="65" t="s">
        <v>893</v>
      </c>
      <c r="D986" s="65" t="s">
        <v>1607</v>
      </c>
      <c r="E986" s="65" t="s">
        <v>1907</v>
      </c>
      <c r="F986" s="86"/>
      <c r="G986" s="65" t="s">
        <v>1976</v>
      </c>
      <c r="H986" s="67">
        <f>VLOOKUP(A986,'02.12.2025'!$A$1:$D$5148,3,FALSE)</f>
        <v>686</v>
      </c>
      <c r="I986" s="67"/>
      <c r="J986" s="67">
        <v>300</v>
      </c>
      <c r="K986" s="128"/>
      <c r="L986" s="128"/>
      <c r="M986" s="128">
        <v>44076</v>
      </c>
      <c r="N986" s="129"/>
      <c r="O986" s="130">
        <v>9782408018719</v>
      </c>
      <c r="P986" s="68" t="s">
        <v>1977</v>
      </c>
      <c r="Q986" s="68">
        <v>2934657</v>
      </c>
      <c r="R986" s="131">
        <v>7.9</v>
      </c>
      <c r="S986" s="131">
        <f t="shared" si="252"/>
        <v>7.488151658767773</v>
      </c>
      <c r="T986" s="257">
        <v>5.5E-2</v>
      </c>
      <c r="U986" s="68"/>
      <c r="V986" s="131">
        <f t="shared" si="251"/>
        <v>0</v>
      </c>
      <c r="W986" s="131">
        <f t="shared" si="249"/>
        <v>0</v>
      </c>
      <c r="X986" s="131"/>
      <c r="Y986" s="131"/>
      <c r="Z986" s="131"/>
      <c r="AA986" s="203">
        <f t="shared" si="246"/>
        <v>0</v>
      </c>
      <c r="AB986" s="203">
        <f>IF($AA$1690&lt;85,AA986,AA986-(AA986*#REF!))</f>
        <v>0</v>
      </c>
      <c r="AC986" s="58">
        <f t="shared" si="250"/>
        <v>5.5E-2</v>
      </c>
      <c r="AD986" s="203">
        <f t="shared" si="247"/>
        <v>0</v>
      </c>
      <c r="AE986" s="203">
        <f t="shared" si="248"/>
        <v>0</v>
      </c>
    </row>
    <row r="987" spans="1:31" s="283" customFormat="1" x14ac:dyDescent="0.2">
      <c r="A987" s="126">
        <v>9782745955555</v>
      </c>
      <c r="B987" s="127">
        <v>53</v>
      </c>
      <c r="C987" s="65" t="s">
        <v>893</v>
      </c>
      <c r="D987" s="65" t="s">
        <v>1607</v>
      </c>
      <c r="E987" s="65" t="s">
        <v>1907</v>
      </c>
      <c r="F987" s="86"/>
      <c r="G987" s="65" t="s">
        <v>1978</v>
      </c>
      <c r="H987" s="67">
        <f>VLOOKUP(A987,'02.12.2025'!$A$1:$D$5148,3,FALSE)</f>
        <v>1703</v>
      </c>
      <c r="I987" s="67"/>
      <c r="J987" s="67">
        <v>200</v>
      </c>
      <c r="K987" s="128"/>
      <c r="L987" s="128"/>
      <c r="M987" s="128">
        <v>41059</v>
      </c>
      <c r="N987" s="129"/>
      <c r="O987" s="130">
        <v>9782745955555</v>
      </c>
      <c r="P987" s="68" t="s">
        <v>1979</v>
      </c>
      <c r="Q987" s="68">
        <v>3482585</v>
      </c>
      <c r="R987" s="131">
        <v>7.9</v>
      </c>
      <c r="S987" s="131">
        <f t="shared" si="252"/>
        <v>7.488151658767773</v>
      </c>
      <c r="T987" s="257">
        <v>5.5E-2</v>
      </c>
      <c r="U987" s="68"/>
      <c r="V987" s="131">
        <f t="shared" si="251"/>
        <v>0</v>
      </c>
      <c r="W987" s="131">
        <f t="shared" si="249"/>
        <v>0</v>
      </c>
      <c r="X987" s="131"/>
      <c r="Y987" s="131"/>
      <c r="Z987" s="131"/>
      <c r="AA987" s="203">
        <f t="shared" si="246"/>
        <v>0</v>
      </c>
      <c r="AB987" s="203">
        <f>IF($AA$1690&lt;85,AA987,AA987-(AA987*#REF!))</f>
        <v>0</v>
      </c>
      <c r="AC987" s="58">
        <f t="shared" si="250"/>
        <v>5.5E-2</v>
      </c>
      <c r="AD987" s="203">
        <f t="shared" si="247"/>
        <v>0</v>
      </c>
      <c r="AE987" s="203">
        <f t="shared" si="248"/>
        <v>0</v>
      </c>
    </row>
    <row r="988" spans="1:31" s="283" customFormat="1" x14ac:dyDescent="0.2">
      <c r="A988" s="126">
        <v>9782745952097</v>
      </c>
      <c r="B988" s="127">
        <v>53</v>
      </c>
      <c r="C988" s="65" t="s">
        <v>893</v>
      </c>
      <c r="D988" s="65" t="s">
        <v>1607</v>
      </c>
      <c r="E988" s="65" t="s">
        <v>1907</v>
      </c>
      <c r="F988" s="86"/>
      <c r="G988" s="65" t="s">
        <v>1980</v>
      </c>
      <c r="H988" s="67">
        <f>VLOOKUP(A988,'02.12.2025'!$A$1:$D$5148,3,FALSE)</f>
        <v>1453</v>
      </c>
      <c r="I988" s="67"/>
      <c r="J988" s="67">
        <v>200</v>
      </c>
      <c r="K988" s="128"/>
      <c r="L988" s="128"/>
      <c r="M988" s="128">
        <v>40807</v>
      </c>
      <c r="N988" s="129"/>
      <c r="O988" s="130">
        <v>9782745952097</v>
      </c>
      <c r="P988" s="68" t="s">
        <v>1981</v>
      </c>
      <c r="Q988" s="68">
        <v>3478146</v>
      </c>
      <c r="R988" s="131">
        <v>7.9</v>
      </c>
      <c r="S988" s="131">
        <f t="shared" si="252"/>
        <v>7.488151658767773</v>
      </c>
      <c r="T988" s="257">
        <v>5.5E-2</v>
      </c>
      <c r="U988" s="68"/>
      <c r="V988" s="131">
        <f t="shared" si="251"/>
        <v>0</v>
      </c>
      <c r="W988" s="131">
        <f t="shared" si="249"/>
        <v>0</v>
      </c>
      <c r="X988" s="131"/>
      <c r="Y988" s="131"/>
      <c r="Z988" s="131"/>
      <c r="AA988" s="203">
        <f t="shared" si="246"/>
        <v>0</v>
      </c>
      <c r="AB988" s="203">
        <f>IF($AA$1690&lt;85,AA988,AA988-(AA988*#REF!))</f>
        <v>0</v>
      </c>
      <c r="AC988" s="58">
        <f t="shared" si="250"/>
        <v>5.5E-2</v>
      </c>
      <c r="AD988" s="203">
        <f t="shared" si="247"/>
        <v>0</v>
      </c>
      <c r="AE988" s="203">
        <f t="shared" si="248"/>
        <v>0</v>
      </c>
    </row>
    <row r="989" spans="1:31" s="283" customFormat="1" x14ac:dyDescent="0.2">
      <c r="A989" s="126">
        <v>9782408008680</v>
      </c>
      <c r="B989" s="127">
        <v>53</v>
      </c>
      <c r="C989" s="65" t="s">
        <v>893</v>
      </c>
      <c r="D989" s="65" t="s">
        <v>1607</v>
      </c>
      <c r="E989" s="86" t="s">
        <v>1907</v>
      </c>
      <c r="F989" s="86"/>
      <c r="G989" s="65" t="s">
        <v>1777</v>
      </c>
      <c r="H989" s="67">
        <f>VLOOKUP(A989,'02.12.2025'!$A$1:$D$5148,3,FALSE)</f>
        <v>5521</v>
      </c>
      <c r="I989" s="67"/>
      <c r="J989" s="67">
        <v>200</v>
      </c>
      <c r="K989" s="128"/>
      <c r="L989" s="128"/>
      <c r="M989" s="128">
        <v>43565</v>
      </c>
      <c r="N989" s="129"/>
      <c r="O989" s="130">
        <v>9782408008680</v>
      </c>
      <c r="P989" s="68" t="s">
        <v>1982</v>
      </c>
      <c r="Q989" s="68">
        <v>5816328</v>
      </c>
      <c r="R989" s="131">
        <v>7.9</v>
      </c>
      <c r="S989" s="131">
        <f t="shared" si="252"/>
        <v>7.488151658767773</v>
      </c>
      <c r="T989" s="257">
        <v>5.5E-2</v>
      </c>
      <c r="U989" s="68"/>
      <c r="V989" s="131">
        <f t="shared" si="251"/>
        <v>0</v>
      </c>
      <c r="W989" s="131">
        <f t="shared" si="249"/>
        <v>0</v>
      </c>
      <c r="X989" s="131"/>
      <c r="Y989" s="131"/>
      <c r="Z989" s="131"/>
      <c r="AA989" s="203">
        <f t="shared" si="246"/>
        <v>0</v>
      </c>
      <c r="AB989" s="203">
        <f>IF($AA$1690&lt;85,AA989,AA989-(AA989*#REF!))</f>
        <v>0</v>
      </c>
      <c r="AC989" s="58">
        <f t="shared" si="250"/>
        <v>5.5E-2</v>
      </c>
      <c r="AD989" s="203">
        <f t="shared" si="247"/>
        <v>0</v>
      </c>
      <c r="AE989" s="203">
        <f t="shared" si="248"/>
        <v>0</v>
      </c>
    </row>
    <row r="990" spans="1:31" s="283" customFormat="1" x14ac:dyDescent="0.2">
      <c r="A990" s="126">
        <v>9782745922984</v>
      </c>
      <c r="B990" s="127">
        <v>53</v>
      </c>
      <c r="C990" s="65" t="s">
        <v>893</v>
      </c>
      <c r="D990" s="65" t="s">
        <v>1607</v>
      </c>
      <c r="E990" s="65" t="s">
        <v>1907</v>
      </c>
      <c r="F990" s="86"/>
      <c r="G990" s="65" t="s">
        <v>1983</v>
      </c>
      <c r="H990" s="67">
        <f>VLOOKUP(A990,'02.12.2025'!$A$1:$D$5148,3,FALSE)</f>
        <v>4029</v>
      </c>
      <c r="I990" s="67"/>
      <c r="J990" s="67">
        <v>200</v>
      </c>
      <c r="K990" s="128"/>
      <c r="L990" s="128"/>
      <c r="M990" s="128">
        <v>38995</v>
      </c>
      <c r="N990" s="129"/>
      <c r="O990" s="130">
        <v>9782745922984</v>
      </c>
      <c r="P990" s="68" t="s">
        <v>1984</v>
      </c>
      <c r="Q990" s="68">
        <v>3448867</v>
      </c>
      <c r="R990" s="131">
        <v>7.9</v>
      </c>
      <c r="S990" s="131">
        <f t="shared" si="252"/>
        <v>7.488151658767773</v>
      </c>
      <c r="T990" s="257">
        <v>5.5E-2</v>
      </c>
      <c r="U990" s="68"/>
      <c r="V990" s="131">
        <f t="shared" si="251"/>
        <v>0</v>
      </c>
      <c r="W990" s="131">
        <f t="shared" si="249"/>
        <v>0</v>
      </c>
      <c r="X990" s="131"/>
      <c r="Y990" s="131"/>
      <c r="Z990" s="131"/>
      <c r="AA990" s="203">
        <f t="shared" si="246"/>
        <v>0</v>
      </c>
      <c r="AB990" s="203">
        <f>IF($AA$1690&lt;85,AA990,AA990-(AA990*#REF!))</f>
        <v>0</v>
      </c>
      <c r="AC990" s="58">
        <f t="shared" si="250"/>
        <v>5.5E-2</v>
      </c>
      <c r="AD990" s="203">
        <f t="shared" si="247"/>
        <v>0</v>
      </c>
      <c r="AE990" s="203">
        <f t="shared" si="248"/>
        <v>0</v>
      </c>
    </row>
    <row r="991" spans="1:31" s="283" customFormat="1" x14ac:dyDescent="0.2">
      <c r="A991" s="126">
        <v>9782408031664</v>
      </c>
      <c r="B991" s="127">
        <v>53</v>
      </c>
      <c r="C991" s="65" t="s">
        <v>893</v>
      </c>
      <c r="D991" s="65" t="s">
        <v>1607</v>
      </c>
      <c r="E991" s="65" t="s">
        <v>1907</v>
      </c>
      <c r="F991" s="86"/>
      <c r="G991" s="65" t="s">
        <v>1985</v>
      </c>
      <c r="H991" s="67">
        <f>VLOOKUP(A991,'02.12.2025'!$A$1:$D$5148,3,FALSE)</f>
        <v>161</v>
      </c>
      <c r="I991" s="67"/>
      <c r="J991" s="67">
        <v>200</v>
      </c>
      <c r="K991" s="128">
        <v>46045</v>
      </c>
      <c r="L991" s="128"/>
      <c r="M991" s="128">
        <v>44727</v>
      </c>
      <c r="N991" s="129"/>
      <c r="O991" s="130">
        <v>9782408031664</v>
      </c>
      <c r="P991" s="68" t="s">
        <v>1986</v>
      </c>
      <c r="Q991" s="68">
        <v>5482490</v>
      </c>
      <c r="R991" s="131">
        <v>7.9</v>
      </c>
      <c r="S991" s="131">
        <f t="shared" si="252"/>
        <v>7.488151658767773</v>
      </c>
      <c r="T991" s="257">
        <v>5.5E-2</v>
      </c>
      <c r="U991" s="68"/>
      <c r="V991" s="131">
        <f t="shared" si="251"/>
        <v>0</v>
      </c>
      <c r="W991" s="131">
        <f t="shared" si="249"/>
        <v>0</v>
      </c>
      <c r="X991" s="131"/>
      <c r="Y991" s="131"/>
      <c r="Z991" s="131"/>
      <c r="AA991" s="203">
        <f t="shared" si="246"/>
        <v>0</v>
      </c>
      <c r="AB991" s="203">
        <f>IF($AA$1690&lt;85,AA991,AA991-(AA991*#REF!))</f>
        <v>0</v>
      </c>
      <c r="AC991" s="58">
        <f t="shared" si="250"/>
        <v>5.5E-2</v>
      </c>
      <c r="AD991" s="203">
        <f t="shared" si="247"/>
        <v>0</v>
      </c>
      <c r="AE991" s="203">
        <f t="shared" si="248"/>
        <v>0</v>
      </c>
    </row>
    <row r="992" spans="1:31" s="283" customFormat="1" x14ac:dyDescent="0.2">
      <c r="A992" s="126">
        <v>9782408047894</v>
      </c>
      <c r="B992" s="127">
        <v>53</v>
      </c>
      <c r="C992" s="65" t="s">
        <v>893</v>
      </c>
      <c r="D992" s="65" t="s">
        <v>1607</v>
      </c>
      <c r="E992" s="65" t="s">
        <v>1907</v>
      </c>
      <c r="F992" s="86"/>
      <c r="G992" s="65" t="s">
        <v>1987</v>
      </c>
      <c r="H992" s="67">
        <f>VLOOKUP(A992,'02.12.2025'!$A$1:$D$5148,3,FALSE)</f>
        <v>1451</v>
      </c>
      <c r="I992" s="67"/>
      <c r="J992" s="67">
        <v>200</v>
      </c>
      <c r="K992" s="128"/>
      <c r="L992" s="128"/>
      <c r="M992" s="128">
        <v>45385</v>
      </c>
      <c r="N992" s="129"/>
      <c r="O992" s="130">
        <v>9782408047894</v>
      </c>
      <c r="P992" s="68" t="s">
        <v>1988</v>
      </c>
      <c r="Q992" s="68">
        <v>6059041</v>
      </c>
      <c r="R992" s="131">
        <v>7.9</v>
      </c>
      <c r="S992" s="131">
        <f t="shared" si="252"/>
        <v>7.488151658767773</v>
      </c>
      <c r="T992" s="257">
        <v>5.5E-2</v>
      </c>
      <c r="U992" s="68"/>
      <c r="V992" s="131">
        <f t="shared" si="251"/>
        <v>0</v>
      </c>
      <c r="W992" s="131">
        <f t="shared" si="249"/>
        <v>0</v>
      </c>
      <c r="X992" s="131"/>
      <c r="Y992" s="131"/>
      <c r="Z992" s="131"/>
      <c r="AA992" s="203">
        <f t="shared" si="246"/>
        <v>0</v>
      </c>
      <c r="AB992" s="203">
        <f>IF($AA$1690&lt;85,AA992,AA992-(AA992*#REF!))</f>
        <v>0</v>
      </c>
      <c r="AC992" s="58">
        <f t="shared" si="250"/>
        <v>5.5E-2</v>
      </c>
      <c r="AD992" s="203">
        <f t="shared" si="247"/>
        <v>0</v>
      </c>
      <c r="AE992" s="203">
        <f t="shared" si="248"/>
        <v>0</v>
      </c>
    </row>
    <row r="993" spans="1:31" s="287" customFormat="1" x14ac:dyDescent="0.2">
      <c r="A993" s="117">
        <v>9782408054151</v>
      </c>
      <c r="B993" s="118">
        <v>53</v>
      </c>
      <c r="C993" s="119" t="s">
        <v>893</v>
      </c>
      <c r="D993" s="119" t="s">
        <v>1607</v>
      </c>
      <c r="E993" s="119" t="s">
        <v>1907</v>
      </c>
      <c r="F993" s="120"/>
      <c r="G993" s="119" t="s">
        <v>385</v>
      </c>
      <c r="H993" s="57">
        <f>VLOOKUP(A993,'02.12.2025'!$A$1:$D$5148,3,FALSE)</f>
        <v>2277</v>
      </c>
      <c r="I993" s="57"/>
      <c r="J993" s="57">
        <v>200</v>
      </c>
      <c r="K993" s="220"/>
      <c r="L993" s="121"/>
      <c r="M993" s="121">
        <v>45659</v>
      </c>
      <c r="N993" s="122" t="s">
        <v>28</v>
      </c>
      <c r="O993" s="125">
        <v>9782408054151</v>
      </c>
      <c r="P993" s="123" t="s">
        <v>3052</v>
      </c>
      <c r="Q993" s="123">
        <v>7236967</v>
      </c>
      <c r="R993" s="124">
        <v>7.9</v>
      </c>
      <c r="S993" s="124">
        <f t="shared" si="252"/>
        <v>7.488151658767773</v>
      </c>
      <c r="T993" s="253">
        <v>5.5E-2</v>
      </c>
      <c r="U993" s="123"/>
      <c r="V993" s="124">
        <f t="shared" si="251"/>
        <v>0</v>
      </c>
      <c r="W993" s="124">
        <f t="shared" si="249"/>
        <v>0</v>
      </c>
      <c r="X993" s="124"/>
      <c r="Y993" s="124"/>
      <c r="Z993" s="124"/>
      <c r="AA993" s="203">
        <f t="shared" si="246"/>
        <v>0</v>
      </c>
      <c r="AB993" s="203">
        <f>IF($AA$1690&lt;85,AA993,AA993-(AA993*#REF!))</f>
        <v>0</v>
      </c>
      <c r="AC993" s="58">
        <f t="shared" si="250"/>
        <v>5.5E-2</v>
      </c>
      <c r="AD993" s="203">
        <f t="shared" si="247"/>
        <v>0</v>
      </c>
      <c r="AE993" s="203">
        <f t="shared" si="248"/>
        <v>0</v>
      </c>
    </row>
    <row r="994" spans="1:31" s="283" customFormat="1" x14ac:dyDescent="0.2">
      <c r="A994" s="126">
        <v>9782745980915</v>
      </c>
      <c r="B994" s="127">
        <v>53</v>
      </c>
      <c r="C994" s="65" t="s">
        <v>893</v>
      </c>
      <c r="D994" s="65" t="s">
        <v>1607</v>
      </c>
      <c r="E994" s="65" t="s">
        <v>1907</v>
      </c>
      <c r="F994" s="86"/>
      <c r="G994" s="65" t="s">
        <v>1989</v>
      </c>
      <c r="H994" s="67">
        <f>VLOOKUP(A994,'02.12.2025'!$A$1:$D$5148,3,FALSE)</f>
        <v>1452</v>
      </c>
      <c r="I994" s="67"/>
      <c r="J994" s="67">
        <v>200</v>
      </c>
      <c r="K994" s="128"/>
      <c r="L994" s="128"/>
      <c r="M994" s="128">
        <v>42662</v>
      </c>
      <c r="N994" s="129"/>
      <c r="O994" s="130">
        <v>9782745980915</v>
      </c>
      <c r="P994" s="68" t="s">
        <v>1990</v>
      </c>
      <c r="Q994" s="68">
        <v>8850869</v>
      </c>
      <c r="R994" s="131">
        <v>7.9</v>
      </c>
      <c r="S994" s="131">
        <f t="shared" si="252"/>
        <v>7.488151658767773</v>
      </c>
      <c r="T994" s="257">
        <v>5.5E-2</v>
      </c>
      <c r="U994" s="68"/>
      <c r="V994" s="131">
        <f t="shared" si="251"/>
        <v>0</v>
      </c>
      <c r="W994" s="131">
        <f t="shared" si="249"/>
        <v>0</v>
      </c>
      <c r="X994" s="131"/>
      <c r="Y994" s="131"/>
      <c r="Z994" s="131"/>
      <c r="AA994" s="203">
        <f t="shared" si="246"/>
        <v>0</v>
      </c>
      <c r="AB994" s="203">
        <f>IF($AA$1690&lt;85,AA994,AA994-(AA994*#REF!))</f>
        <v>0</v>
      </c>
      <c r="AC994" s="58">
        <f t="shared" si="250"/>
        <v>5.5E-2</v>
      </c>
      <c r="AD994" s="203">
        <f t="shared" si="247"/>
        <v>0</v>
      </c>
      <c r="AE994" s="203">
        <f t="shared" si="248"/>
        <v>0</v>
      </c>
    </row>
    <row r="995" spans="1:31" s="288" customFormat="1" x14ac:dyDescent="0.2">
      <c r="A995" s="132">
        <v>9782408017170</v>
      </c>
      <c r="B995" s="133">
        <v>53</v>
      </c>
      <c r="C995" s="134" t="s">
        <v>893</v>
      </c>
      <c r="D995" s="134" t="s">
        <v>1607</v>
      </c>
      <c r="E995" s="135" t="s">
        <v>1907</v>
      </c>
      <c r="F995" s="135"/>
      <c r="G995" s="134" t="s">
        <v>1991</v>
      </c>
      <c r="H995" s="136">
        <f>VLOOKUP(A995,'02.12.2025'!$A$1:$D$5148,3,FALSE)</f>
        <v>0</v>
      </c>
      <c r="I995" s="136" t="s">
        <v>191</v>
      </c>
      <c r="J995" s="136">
        <v>300</v>
      </c>
      <c r="K995" s="137"/>
      <c r="L995" s="137"/>
      <c r="M995" s="137">
        <v>43999</v>
      </c>
      <c r="N995" s="138"/>
      <c r="O995" s="139">
        <v>9782408017170</v>
      </c>
      <c r="P995" s="140" t="s">
        <v>1992</v>
      </c>
      <c r="Q995" s="140">
        <v>8724966</v>
      </c>
      <c r="R995" s="141">
        <v>7.9</v>
      </c>
      <c r="S995" s="141">
        <f t="shared" si="252"/>
        <v>7.488151658767773</v>
      </c>
      <c r="T995" s="260">
        <v>5.5E-2</v>
      </c>
      <c r="U995" s="140"/>
      <c r="V995" s="141">
        <f t="shared" si="251"/>
        <v>0</v>
      </c>
      <c r="W995" s="141">
        <f t="shared" si="249"/>
        <v>0</v>
      </c>
      <c r="X995" s="141"/>
      <c r="Y995" s="141"/>
      <c r="Z995" s="141"/>
      <c r="AA995" s="203">
        <f t="shared" si="246"/>
        <v>0</v>
      </c>
      <c r="AB995" s="203">
        <f>IF($AA$1690&lt;85,AA995,AA995-(AA995*#REF!))</f>
        <v>0</v>
      </c>
      <c r="AC995" s="58">
        <f t="shared" si="250"/>
        <v>5.5E-2</v>
      </c>
      <c r="AD995" s="203">
        <f t="shared" si="247"/>
        <v>0</v>
      </c>
      <c r="AE995" s="203">
        <f t="shared" si="248"/>
        <v>0</v>
      </c>
    </row>
    <row r="996" spans="1:31" s="283" customFormat="1" x14ac:dyDescent="0.2">
      <c r="A996" s="126">
        <v>9782745993076</v>
      </c>
      <c r="B996" s="127">
        <v>53</v>
      </c>
      <c r="C996" s="65" t="s">
        <v>893</v>
      </c>
      <c r="D996" s="65" t="s">
        <v>1607</v>
      </c>
      <c r="E996" s="65" t="s">
        <v>1907</v>
      </c>
      <c r="F996" s="86"/>
      <c r="G996" s="65" t="s">
        <v>1993</v>
      </c>
      <c r="H996" s="67">
        <f>VLOOKUP(A996,'02.12.2025'!$A$1:$D$5148,3,FALSE)</f>
        <v>70</v>
      </c>
      <c r="I996" s="67"/>
      <c r="J996" s="67">
        <v>200</v>
      </c>
      <c r="K996" s="128"/>
      <c r="L996" s="128"/>
      <c r="M996" s="128">
        <v>43124</v>
      </c>
      <c r="N996" s="129"/>
      <c r="O996" s="130">
        <v>9782745993076</v>
      </c>
      <c r="P996" s="68" t="s">
        <v>1994</v>
      </c>
      <c r="Q996" s="68">
        <v>6919586</v>
      </c>
      <c r="R996" s="131">
        <v>7.9</v>
      </c>
      <c r="S996" s="131">
        <f t="shared" si="252"/>
        <v>7.488151658767773</v>
      </c>
      <c r="T996" s="257">
        <v>5.5E-2</v>
      </c>
      <c r="U996" s="68"/>
      <c r="V996" s="131">
        <f t="shared" si="251"/>
        <v>0</v>
      </c>
      <c r="W996" s="131">
        <f t="shared" si="249"/>
        <v>0</v>
      </c>
      <c r="X996" s="131"/>
      <c r="Y996" s="131"/>
      <c r="Z996" s="131"/>
      <c r="AA996" s="203">
        <f t="shared" si="246"/>
        <v>0</v>
      </c>
      <c r="AB996" s="203">
        <f>IF($AA$1690&lt;85,AA996,AA996-(AA996*#REF!))</f>
        <v>0</v>
      </c>
      <c r="AC996" s="58">
        <f t="shared" si="250"/>
        <v>5.5E-2</v>
      </c>
      <c r="AD996" s="203">
        <f t="shared" si="247"/>
        <v>0</v>
      </c>
      <c r="AE996" s="203">
        <f t="shared" si="248"/>
        <v>0</v>
      </c>
    </row>
    <row r="997" spans="1:31" s="283" customFormat="1" x14ac:dyDescent="0.2">
      <c r="A997" s="126">
        <v>9782745931368</v>
      </c>
      <c r="B997" s="127">
        <v>53</v>
      </c>
      <c r="C997" s="65" t="s">
        <v>893</v>
      </c>
      <c r="D997" s="65" t="s">
        <v>1607</v>
      </c>
      <c r="E997" s="65" t="s">
        <v>1907</v>
      </c>
      <c r="F997" s="86"/>
      <c r="G997" s="65" t="s">
        <v>1995</v>
      </c>
      <c r="H997" s="67">
        <f>VLOOKUP(A997,'02.12.2025'!$A$1:$D$5148,3,FALSE)</f>
        <v>1673</v>
      </c>
      <c r="I997" s="67"/>
      <c r="J997" s="67">
        <v>200</v>
      </c>
      <c r="K997" s="128"/>
      <c r="L997" s="128"/>
      <c r="M997" s="128">
        <v>39520</v>
      </c>
      <c r="N997" s="129"/>
      <c r="O997" s="130">
        <v>9782745931368</v>
      </c>
      <c r="P997" s="68" t="s">
        <v>1996</v>
      </c>
      <c r="Q997" s="68">
        <v>3448826</v>
      </c>
      <c r="R997" s="131">
        <v>7.9</v>
      </c>
      <c r="S997" s="131">
        <f t="shared" si="252"/>
        <v>7.488151658767773</v>
      </c>
      <c r="T997" s="257">
        <v>5.5E-2</v>
      </c>
      <c r="U997" s="68"/>
      <c r="V997" s="131">
        <f t="shared" si="251"/>
        <v>0</v>
      </c>
      <c r="W997" s="131">
        <f t="shared" si="249"/>
        <v>0</v>
      </c>
      <c r="X997" s="131"/>
      <c r="Y997" s="131"/>
      <c r="Z997" s="131"/>
      <c r="AA997" s="203">
        <f t="shared" si="246"/>
        <v>0</v>
      </c>
      <c r="AB997" s="203">
        <f>IF($AA$1690&lt;85,AA997,AA997-(AA997*#REF!))</f>
        <v>0</v>
      </c>
      <c r="AC997" s="58">
        <f t="shared" si="250"/>
        <v>5.5E-2</v>
      </c>
      <c r="AD997" s="203">
        <f t="shared" si="247"/>
        <v>0</v>
      </c>
      <c r="AE997" s="203">
        <f t="shared" si="248"/>
        <v>0</v>
      </c>
    </row>
    <row r="998" spans="1:31" s="283" customFormat="1" x14ac:dyDescent="0.2">
      <c r="A998" s="126">
        <v>9782745968630</v>
      </c>
      <c r="B998" s="127">
        <v>53</v>
      </c>
      <c r="C998" s="65" t="s">
        <v>893</v>
      </c>
      <c r="D998" s="65" t="s">
        <v>1607</v>
      </c>
      <c r="E998" s="65" t="s">
        <v>1907</v>
      </c>
      <c r="F998" s="86"/>
      <c r="G998" s="65" t="s">
        <v>1997</v>
      </c>
      <c r="H998" s="67">
        <f>VLOOKUP(A998,'02.12.2025'!$A$1:$D$5148,3,FALSE)</f>
        <v>517</v>
      </c>
      <c r="I998" s="67"/>
      <c r="J998" s="67">
        <v>200</v>
      </c>
      <c r="K998" s="128"/>
      <c r="L998" s="128"/>
      <c r="M998" s="128">
        <v>41745</v>
      </c>
      <c r="N998" s="129"/>
      <c r="O998" s="130">
        <v>9782745968630</v>
      </c>
      <c r="P998" s="68" t="s">
        <v>1998</v>
      </c>
      <c r="Q998" s="68">
        <v>3314648</v>
      </c>
      <c r="R998" s="131">
        <v>7.9</v>
      </c>
      <c r="S998" s="131">
        <f t="shared" si="252"/>
        <v>7.488151658767773</v>
      </c>
      <c r="T998" s="257">
        <v>5.5E-2</v>
      </c>
      <c r="U998" s="68"/>
      <c r="V998" s="131">
        <f t="shared" si="251"/>
        <v>0</v>
      </c>
      <c r="W998" s="131">
        <f t="shared" si="249"/>
        <v>0</v>
      </c>
      <c r="X998" s="131"/>
      <c r="Y998" s="131"/>
      <c r="Z998" s="131"/>
      <c r="AA998" s="203">
        <f t="shared" si="246"/>
        <v>0</v>
      </c>
      <c r="AB998" s="203">
        <f>IF($AA$1690&lt;85,AA998,AA998-(AA998*#REF!))</f>
        <v>0</v>
      </c>
      <c r="AC998" s="58">
        <f t="shared" si="250"/>
        <v>5.5E-2</v>
      </c>
      <c r="AD998" s="203">
        <f t="shared" si="247"/>
        <v>0</v>
      </c>
      <c r="AE998" s="203">
        <f t="shared" si="248"/>
        <v>0</v>
      </c>
    </row>
    <row r="999" spans="1:31" s="288" customFormat="1" x14ac:dyDescent="0.2">
      <c r="A999" s="132">
        <v>9782745994950</v>
      </c>
      <c r="B999" s="133">
        <v>53</v>
      </c>
      <c r="C999" s="134" t="s">
        <v>893</v>
      </c>
      <c r="D999" s="134" t="s">
        <v>1607</v>
      </c>
      <c r="E999" s="135" t="s">
        <v>1907</v>
      </c>
      <c r="F999" s="135"/>
      <c r="G999" s="134" t="s">
        <v>389</v>
      </c>
      <c r="H999" s="136">
        <f>VLOOKUP(A999,'02.12.2025'!$A$1:$D$5148,3,FALSE)</f>
        <v>0</v>
      </c>
      <c r="I999" s="136" t="s">
        <v>191</v>
      </c>
      <c r="J999" s="136">
        <v>300</v>
      </c>
      <c r="K999" s="137"/>
      <c r="L999" s="137"/>
      <c r="M999" s="137">
        <v>43019</v>
      </c>
      <c r="N999" s="138"/>
      <c r="O999" s="139">
        <v>9782745994950</v>
      </c>
      <c r="P999" s="140" t="s">
        <v>1999</v>
      </c>
      <c r="Q999" s="140">
        <v>7885052</v>
      </c>
      <c r="R999" s="141">
        <v>7.9</v>
      </c>
      <c r="S999" s="141">
        <f t="shared" si="252"/>
        <v>7.488151658767773</v>
      </c>
      <c r="T999" s="260">
        <v>5.5E-2</v>
      </c>
      <c r="U999" s="140"/>
      <c r="V999" s="141">
        <f t="shared" si="251"/>
        <v>0</v>
      </c>
      <c r="W999" s="141">
        <f t="shared" si="249"/>
        <v>0</v>
      </c>
      <c r="X999" s="141"/>
      <c r="Y999" s="141"/>
      <c r="Z999" s="141"/>
      <c r="AA999" s="203">
        <f t="shared" si="246"/>
        <v>0</v>
      </c>
      <c r="AB999" s="203">
        <f>IF($AA$1690&lt;85,AA999,AA999-(AA999*#REF!))</f>
        <v>0</v>
      </c>
      <c r="AC999" s="58">
        <f t="shared" si="250"/>
        <v>5.5E-2</v>
      </c>
      <c r="AD999" s="203">
        <f t="shared" si="247"/>
        <v>0</v>
      </c>
      <c r="AE999" s="203">
        <f t="shared" si="248"/>
        <v>0</v>
      </c>
    </row>
    <row r="1000" spans="1:31" s="283" customFormat="1" x14ac:dyDescent="0.2">
      <c r="A1000" s="126">
        <v>9782408049737</v>
      </c>
      <c r="B1000" s="127">
        <v>53</v>
      </c>
      <c r="C1000" s="65" t="s">
        <v>893</v>
      </c>
      <c r="D1000" s="65" t="s">
        <v>1607</v>
      </c>
      <c r="E1000" s="86" t="s">
        <v>1907</v>
      </c>
      <c r="F1000" s="86"/>
      <c r="G1000" s="65" t="s">
        <v>2000</v>
      </c>
      <c r="H1000" s="67">
        <f>VLOOKUP(A1000,'02.12.2025'!$A$1:$D$5148,3,FALSE)</f>
        <v>5122</v>
      </c>
      <c r="I1000" s="67"/>
      <c r="J1000" s="67">
        <v>200</v>
      </c>
      <c r="K1000" s="128"/>
      <c r="L1000" s="128"/>
      <c r="M1000" s="128">
        <v>45385</v>
      </c>
      <c r="N1000" s="129"/>
      <c r="O1000" s="130">
        <v>9782408049737</v>
      </c>
      <c r="P1000" s="68" t="s">
        <v>2001</v>
      </c>
      <c r="Q1000" s="68">
        <v>8252259</v>
      </c>
      <c r="R1000" s="131">
        <v>7.9</v>
      </c>
      <c r="S1000" s="131">
        <f t="shared" si="252"/>
        <v>7.488151658767773</v>
      </c>
      <c r="T1000" s="257">
        <v>5.5E-2</v>
      </c>
      <c r="U1000" s="68"/>
      <c r="V1000" s="131">
        <f t="shared" si="251"/>
        <v>0</v>
      </c>
      <c r="W1000" s="131">
        <f t="shared" si="249"/>
        <v>0</v>
      </c>
      <c r="X1000" s="131"/>
      <c r="Y1000" s="131"/>
      <c r="Z1000" s="131"/>
      <c r="AA1000" s="203">
        <f t="shared" si="246"/>
        <v>0</v>
      </c>
      <c r="AB1000" s="203">
        <f>IF($AA$1690&lt;85,AA1000,AA1000-(AA1000*#REF!))</f>
        <v>0</v>
      </c>
      <c r="AC1000" s="58">
        <f t="shared" si="250"/>
        <v>5.5E-2</v>
      </c>
      <c r="AD1000" s="203">
        <f t="shared" si="247"/>
        <v>0</v>
      </c>
      <c r="AE1000" s="203">
        <f t="shared" si="248"/>
        <v>0</v>
      </c>
    </row>
    <row r="1001" spans="1:31" s="283" customFormat="1" x14ac:dyDescent="0.2">
      <c r="A1001" s="126">
        <v>9782408051242</v>
      </c>
      <c r="B1001" s="127">
        <v>53</v>
      </c>
      <c r="C1001" s="65" t="s">
        <v>893</v>
      </c>
      <c r="D1001" s="65" t="s">
        <v>1607</v>
      </c>
      <c r="E1001" s="86" t="s">
        <v>1907</v>
      </c>
      <c r="F1001" s="86"/>
      <c r="G1001" s="65" t="s">
        <v>2002</v>
      </c>
      <c r="H1001" s="67">
        <f>VLOOKUP(A1001,'02.12.2025'!$A$1:$D$5148,3,FALSE)</f>
        <v>4871</v>
      </c>
      <c r="I1001" s="67"/>
      <c r="J1001" s="67">
        <v>200</v>
      </c>
      <c r="K1001" s="128"/>
      <c r="L1001" s="128"/>
      <c r="M1001" s="128">
        <v>45385</v>
      </c>
      <c r="N1001" s="129"/>
      <c r="O1001" s="130">
        <v>9782408051242</v>
      </c>
      <c r="P1001" s="68" t="s">
        <v>2003</v>
      </c>
      <c r="Q1001" s="68">
        <v>3216580</v>
      </c>
      <c r="R1001" s="131">
        <v>7.9</v>
      </c>
      <c r="S1001" s="131">
        <f t="shared" si="252"/>
        <v>7.488151658767773</v>
      </c>
      <c r="T1001" s="257">
        <v>5.5E-2</v>
      </c>
      <c r="U1001" s="68"/>
      <c r="V1001" s="131">
        <f t="shared" si="251"/>
        <v>0</v>
      </c>
      <c r="W1001" s="131">
        <f t="shared" si="249"/>
        <v>0</v>
      </c>
      <c r="X1001" s="131"/>
      <c r="Y1001" s="131"/>
      <c r="Z1001" s="131"/>
      <c r="AA1001" s="203">
        <f t="shared" si="246"/>
        <v>0</v>
      </c>
      <c r="AB1001" s="203">
        <f>IF($AA$1690&lt;85,AA1001,AA1001-(AA1001*#REF!))</f>
        <v>0</v>
      </c>
      <c r="AC1001" s="58">
        <f t="shared" si="250"/>
        <v>5.5E-2</v>
      </c>
      <c r="AD1001" s="203">
        <f t="shared" si="247"/>
        <v>0</v>
      </c>
      <c r="AE1001" s="203">
        <f t="shared" si="248"/>
        <v>0</v>
      </c>
    </row>
    <row r="1002" spans="1:31" s="283" customFormat="1" x14ac:dyDescent="0.2">
      <c r="A1002" s="126">
        <v>9782745926852</v>
      </c>
      <c r="B1002" s="127">
        <v>53</v>
      </c>
      <c r="C1002" s="65" t="s">
        <v>893</v>
      </c>
      <c r="D1002" s="65" t="s">
        <v>1607</v>
      </c>
      <c r="E1002" s="65" t="s">
        <v>1907</v>
      </c>
      <c r="F1002" s="86"/>
      <c r="G1002" s="65" t="s">
        <v>393</v>
      </c>
      <c r="H1002" s="67">
        <f>VLOOKUP(A1002,'02.12.2025'!$A$1:$D$5148,3,FALSE)</f>
        <v>1809</v>
      </c>
      <c r="I1002" s="67"/>
      <c r="J1002" s="67">
        <v>200</v>
      </c>
      <c r="K1002" s="128"/>
      <c r="L1002" s="128"/>
      <c r="M1002" s="128">
        <v>39149</v>
      </c>
      <c r="N1002" s="129"/>
      <c r="O1002" s="130">
        <v>9782745926852</v>
      </c>
      <c r="P1002" s="68" t="s">
        <v>2004</v>
      </c>
      <c r="Q1002" s="68">
        <v>3449220</v>
      </c>
      <c r="R1002" s="131">
        <v>7.9</v>
      </c>
      <c r="S1002" s="131">
        <f t="shared" si="252"/>
        <v>7.488151658767773</v>
      </c>
      <c r="T1002" s="257">
        <v>5.5E-2</v>
      </c>
      <c r="U1002" s="68"/>
      <c r="V1002" s="131">
        <f t="shared" si="251"/>
        <v>0</v>
      </c>
      <c r="W1002" s="131">
        <f t="shared" si="249"/>
        <v>0</v>
      </c>
      <c r="X1002" s="131"/>
      <c r="Y1002" s="131"/>
      <c r="Z1002" s="131"/>
      <c r="AA1002" s="203">
        <f t="shared" si="246"/>
        <v>0</v>
      </c>
      <c r="AB1002" s="203">
        <f>IF($AA$1690&lt;85,AA1002,AA1002-(AA1002*#REF!))</f>
        <v>0</v>
      </c>
      <c r="AC1002" s="58">
        <f t="shared" si="250"/>
        <v>5.5E-2</v>
      </c>
      <c r="AD1002" s="203">
        <f t="shared" si="247"/>
        <v>0</v>
      </c>
      <c r="AE1002" s="203">
        <f t="shared" si="248"/>
        <v>0</v>
      </c>
    </row>
    <row r="1003" spans="1:31" s="283" customFormat="1" x14ac:dyDescent="0.2">
      <c r="A1003" s="126">
        <v>9782408008154</v>
      </c>
      <c r="B1003" s="127">
        <v>53</v>
      </c>
      <c r="C1003" s="65" t="s">
        <v>893</v>
      </c>
      <c r="D1003" s="65" t="s">
        <v>1607</v>
      </c>
      <c r="E1003" s="65" t="s">
        <v>1907</v>
      </c>
      <c r="F1003" s="86"/>
      <c r="G1003" s="65" t="s">
        <v>2005</v>
      </c>
      <c r="H1003" s="67">
        <f>VLOOKUP(A1003,'02.12.2025'!$A$1:$D$5148,3,FALSE)</f>
        <v>3165</v>
      </c>
      <c r="I1003" s="67"/>
      <c r="J1003" s="67">
        <v>200</v>
      </c>
      <c r="K1003" s="128"/>
      <c r="L1003" s="128"/>
      <c r="M1003" s="128">
        <v>43544</v>
      </c>
      <c r="N1003" s="129"/>
      <c r="O1003" s="130">
        <v>9782408008154</v>
      </c>
      <c r="P1003" s="68" t="s">
        <v>2006</v>
      </c>
      <c r="Q1003" s="68">
        <v>5585149</v>
      </c>
      <c r="R1003" s="131">
        <v>7.9</v>
      </c>
      <c r="S1003" s="131">
        <f t="shared" si="252"/>
        <v>7.488151658767773</v>
      </c>
      <c r="T1003" s="257">
        <v>5.5E-2</v>
      </c>
      <c r="U1003" s="68"/>
      <c r="V1003" s="131">
        <f t="shared" si="251"/>
        <v>0</v>
      </c>
      <c r="W1003" s="131">
        <f t="shared" si="249"/>
        <v>0</v>
      </c>
      <c r="X1003" s="131"/>
      <c r="Y1003" s="131"/>
      <c r="Z1003" s="131"/>
      <c r="AA1003" s="203">
        <f t="shared" si="246"/>
        <v>0</v>
      </c>
      <c r="AB1003" s="203">
        <f>IF($AA$1690&lt;85,AA1003,AA1003-(AA1003*#REF!))</f>
        <v>0</v>
      </c>
      <c r="AC1003" s="58">
        <f t="shared" si="250"/>
        <v>5.5E-2</v>
      </c>
      <c r="AD1003" s="203">
        <f t="shared" si="247"/>
        <v>0</v>
      </c>
      <c r="AE1003" s="203">
        <f t="shared" si="248"/>
        <v>0</v>
      </c>
    </row>
    <row r="1004" spans="1:31" s="283" customFormat="1" x14ac:dyDescent="0.2">
      <c r="A1004" s="126">
        <v>9782745995841</v>
      </c>
      <c r="B1004" s="127">
        <v>53</v>
      </c>
      <c r="C1004" s="65" t="s">
        <v>893</v>
      </c>
      <c r="D1004" s="65" t="s">
        <v>1607</v>
      </c>
      <c r="E1004" s="65" t="s">
        <v>1907</v>
      </c>
      <c r="F1004" s="86"/>
      <c r="G1004" s="65" t="s">
        <v>2007</v>
      </c>
      <c r="H1004" s="67">
        <f>VLOOKUP(A1004,'02.12.2025'!$A$1:$D$5148,3,FALSE)</f>
        <v>4527</v>
      </c>
      <c r="I1004" s="67"/>
      <c r="J1004" s="67">
        <v>200</v>
      </c>
      <c r="K1004" s="128"/>
      <c r="L1004" s="128"/>
      <c r="M1004" s="128">
        <v>43243</v>
      </c>
      <c r="N1004" s="129"/>
      <c r="O1004" s="130">
        <v>9782745995841</v>
      </c>
      <c r="P1004" s="68" t="s">
        <v>2008</v>
      </c>
      <c r="Q1004" s="68">
        <v>1239940</v>
      </c>
      <c r="R1004" s="131">
        <v>7.9</v>
      </c>
      <c r="S1004" s="131">
        <f t="shared" si="252"/>
        <v>7.488151658767773</v>
      </c>
      <c r="T1004" s="257">
        <v>5.5E-2</v>
      </c>
      <c r="U1004" s="68"/>
      <c r="V1004" s="131">
        <f t="shared" si="251"/>
        <v>0</v>
      </c>
      <c r="W1004" s="131">
        <f t="shared" si="249"/>
        <v>0</v>
      </c>
      <c r="X1004" s="131"/>
      <c r="Y1004" s="131"/>
      <c r="Z1004" s="131"/>
      <c r="AA1004" s="203">
        <f t="shared" si="246"/>
        <v>0</v>
      </c>
      <c r="AB1004" s="203">
        <f>IF($AA$1690&lt;85,AA1004,AA1004-(AA1004*#REF!))</f>
        <v>0</v>
      </c>
      <c r="AC1004" s="58">
        <f t="shared" si="250"/>
        <v>5.5E-2</v>
      </c>
      <c r="AD1004" s="203">
        <f t="shared" si="247"/>
        <v>0</v>
      </c>
      <c r="AE1004" s="203">
        <f t="shared" si="248"/>
        <v>0</v>
      </c>
    </row>
    <row r="1005" spans="1:31" s="283" customFormat="1" x14ac:dyDescent="0.2">
      <c r="A1005" s="126">
        <v>9782745936264</v>
      </c>
      <c r="B1005" s="127">
        <v>54</v>
      </c>
      <c r="C1005" s="65" t="s">
        <v>893</v>
      </c>
      <c r="D1005" s="65" t="s">
        <v>1607</v>
      </c>
      <c r="E1005" s="86" t="s">
        <v>1907</v>
      </c>
      <c r="F1005" s="86"/>
      <c r="G1005" s="65" t="s">
        <v>2009</v>
      </c>
      <c r="H1005" s="67">
        <f>VLOOKUP(A1005,'02.12.2025'!$A$1:$D$5148,3,FALSE)</f>
        <v>494</v>
      </c>
      <c r="I1005" s="67"/>
      <c r="J1005" s="67">
        <v>200</v>
      </c>
      <c r="K1005" s="128"/>
      <c r="L1005" s="128"/>
      <c r="M1005" s="128">
        <v>39849</v>
      </c>
      <c r="N1005" s="129"/>
      <c r="O1005" s="130">
        <v>9782745936264</v>
      </c>
      <c r="P1005" s="68" t="s">
        <v>2010</v>
      </c>
      <c r="Q1005" s="68">
        <v>3448917</v>
      </c>
      <c r="R1005" s="131">
        <v>7.9</v>
      </c>
      <c r="S1005" s="131">
        <f t="shared" si="252"/>
        <v>7.488151658767773</v>
      </c>
      <c r="T1005" s="257">
        <v>5.5E-2</v>
      </c>
      <c r="U1005" s="68"/>
      <c r="V1005" s="131">
        <f t="shared" si="251"/>
        <v>0</v>
      </c>
      <c r="W1005" s="131">
        <f t="shared" si="249"/>
        <v>0</v>
      </c>
      <c r="X1005" s="131"/>
      <c r="Y1005" s="131"/>
      <c r="Z1005" s="131"/>
      <c r="AA1005" s="203">
        <f t="shared" si="246"/>
        <v>0</v>
      </c>
      <c r="AB1005" s="203">
        <f>IF($AA$1690&lt;85,AA1005,AA1005-(AA1005*#REF!))</f>
        <v>0</v>
      </c>
      <c r="AC1005" s="58">
        <f t="shared" si="250"/>
        <v>5.5E-2</v>
      </c>
      <c r="AD1005" s="203">
        <f t="shared" si="247"/>
        <v>0</v>
      </c>
      <c r="AE1005" s="203">
        <f t="shared" si="248"/>
        <v>0</v>
      </c>
    </row>
    <row r="1006" spans="1:31" s="283" customFormat="1" x14ac:dyDescent="0.2">
      <c r="A1006" s="126">
        <v>9782408017095</v>
      </c>
      <c r="B1006" s="127">
        <v>54</v>
      </c>
      <c r="C1006" s="65" t="s">
        <v>893</v>
      </c>
      <c r="D1006" s="65" t="s">
        <v>1607</v>
      </c>
      <c r="E1006" s="65" t="s">
        <v>1907</v>
      </c>
      <c r="F1006" s="86"/>
      <c r="G1006" s="65" t="s">
        <v>2011</v>
      </c>
      <c r="H1006" s="67">
        <f>VLOOKUP(A1006,'02.12.2025'!$A$1:$D$5148,3,FALSE)</f>
        <v>1226</v>
      </c>
      <c r="I1006" s="67"/>
      <c r="J1006" s="67">
        <v>200</v>
      </c>
      <c r="K1006" s="128"/>
      <c r="L1006" s="128"/>
      <c r="M1006" s="128">
        <v>44363</v>
      </c>
      <c r="N1006" s="129"/>
      <c r="O1006" s="130">
        <v>9782408017095</v>
      </c>
      <c r="P1006" s="68" t="s">
        <v>2012</v>
      </c>
      <c r="Q1006" s="68">
        <v>8639216</v>
      </c>
      <c r="R1006" s="131">
        <v>7.9</v>
      </c>
      <c r="S1006" s="131">
        <f t="shared" si="252"/>
        <v>7.488151658767773</v>
      </c>
      <c r="T1006" s="257">
        <v>5.5E-2</v>
      </c>
      <c r="U1006" s="68"/>
      <c r="V1006" s="131">
        <f t="shared" si="251"/>
        <v>0</v>
      </c>
      <c r="W1006" s="131">
        <f t="shared" si="249"/>
        <v>0</v>
      </c>
      <c r="X1006" s="131"/>
      <c r="Y1006" s="131"/>
      <c r="Z1006" s="131"/>
      <c r="AA1006" s="203">
        <f t="shared" si="246"/>
        <v>0</v>
      </c>
      <c r="AB1006" s="203">
        <f>IF($AA$1690&lt;85,AA1006,AA1006-(AA1006*#REF!))</f>
        <v>0</v>
      </c>
      <c r="AC1006" s="58">
        <f t="shared" si="250"/>
        <v>5.5E-2</v>
      </c>
      <c r="AD1006" s="203">
        <f t="shared" si="247"/>
        <v>0</v>
      </c>
      <c r="AE1006" s="203">
        <f t="shared" si="248"/>
        <v>0</v>
      </c>
    </row>
    <row r="1007" spans="1:31" s="283" customFormat="1" x14ac:dyDescent="0.2">
      <c r="A1007" s="126">
        <v>9782408041236</v>
      </c>
      <c r="B1007" s="127">
        <v>54</v>
      </c>
      <c r="C1007" s="65" t="s">
        <v>893</v>
      </c>
      <c r="D1007" s="65" t="s">
        <v>1607</v>
      </c>
      <c r="E1007" s="65" t="s">
        <v>1907</v>
      </c>
      <c r="F1007" s="86"/>
      <c r="G1007" s="65" t="s">
        <v>1854</v>
      </c>
      <c r="H1007" s="67">
        <f>VLOOKUP(A1007,'02.12.2025'!$A$1:$D$5148,3,FALSE)</f>
        <v>448</v>
      </c>
      <c r="I1007" s="67"/>
      <c r="J1007" s="67">
        <v>200</v>
      </c>
      <c r="K1007" s="128">
        <v>46045</v>
      </c>
      <c r="L1007" s="128"/>
      <c r="M1007" s="128">
        <v>45021</v>
      </c>
      <c r="N1007" s="129"/>
      <c r="O1007" s="130">
        <v>9782408041236</v>
      </c>
      <c r="P1007" s="68" t="s">
        <v>2013</v>
      </c>
      <c r="Q1007" s="68">
        <v>5453925</v>
      </c>
      <c r="R1007" s="131">
        <v>7.9</v>
      </c>
      <c r="S1007" s="131">
        <f t="shared" si="252"/>
        <v>7.488151658767773</v>
      </c>
      <c r="T1007" s="257">
        <v>5.5E-2</v>
      </c>
      <c r="U1007" s="68"/>
      <c r="V1007" s="131">
        <f t="shared" si="251"/>
        <v>0</v>
      </c>
      <c r="W1007" s="131">
        <f t="shared" si="249"/>
        <v>0</v>
      </c>
      <c r="X1007" s="131"/>
      <c r="Y1007" s="131"/>
      <c r="Z1007" s="131"/>
      <c r="AA1007" s="203">
        <f t="shared" ref="AA1007:AA1047" si="253">W1007/(1+AC1007)</f>
        <v>0</v>
      </c>
      <c r="AB1007" s="203">
        <f>IF($AA$1690&lt;85,AA1007,AA1007-(AA1007*#REF!))</f>
        <v>0</v>
      </c>
      <c r="AC1007" s="58">
        <f t="shared" si="250"/>
        <v>5.5E-2</v>
      </c>
      <c r="AD1007" s="203">
        <f t="shared" ref="AD1007:AD1047" si="254">+AB1007*AC1007</f>
        <v>0</v>
      </c>
      <c r="AE1007" s="203">
        <f t="shared" ref="AE1007:AE1047" si="255">+AB1007+AD1007</f>
        <v>0</v>
      </c>
    </row>
    <row r="1008" spans="1:31" s="283" customFormat="1" x14ac:dyDescent="0.2">
      <c r="A1008" s="126">
        <v>9782408047917</v>
      </c>
      <c r="B1008" s="127">
        <v>54</v>
      </c>
      <c r="C1008" s="65" t="s">
        <v>893</v>
      </c>
      <c r="D1008" s="65" t="s">
        <v>1607</v>
      </c>
      <c r="E1008" s="65" t="s">
        <v>1907</v>
      </c>
      <c r="F1008" s="86"/>
      <c r="G1008" s="65" t="s">
        <v>1635</v>
      </c>
      <c r="H1008" s="67">
        <f>VLOOKUP(A1008,'02.12.2025'!$A$1:$D$5148,3,FALSE)</f>
        <v>1586</v>
      </c>
      <c r="I1008" s="67"/>
      <c r="J1008" s="67">
        <v>200</v>
      </c>
      <c r="K1008" s="128"/>
      <c r="L1008" s="128"/>
      <c r="M1008" s="128">
        <v>45385</v>
      </c>
      <c r="N1008" s="129"/>
      <c r="O1008" s="130">
        <v>9782408047917</v>
      </c>
      <c r="P1008" s="68" t="s">
        <v>2014</v>
      </c>
      <c r="Q1008" s="68">
        <v>6096474</v>
      </c>
      <c r="R1008" s="131">
        <v>7.9</v>
      </c>
      <c r="S1008" s="131">
        <f t="shared" si="252"/>
        <v>7.488151658767773</v>
      </c>
      <c r="T1008" s="257">
        <v>5.5E-2</v>
      </c>
      <c r="U1008" s="68"/>
      <c r="V1008" s="131">
        <f t="shared" si="251"/>
        <v>0</v>
      </c>
      <c r="W1008" s="131">
        <f t="shared" si="249"/>
        <v>0</v>
      </c>
      <c r="X1008" s="131"/>
      <c r="Y1008" s="131"/>
      <c r="Z1008" s="131"/>
      <c r="AA1008" s="203">
        <f t="shared" si="253"/>
        <v>0</v>
      </c>
      <c r="AB1008" s="203">
        <f>IF($AA$1690&lt;85,AA1008,AA1008-(AA1008*#REF!))</f>
        <v>0</v>
      </c>
      <c r="AC1008" s="58">
        <f t="shared" si="250"/>
        <v>5.5E-2</v>
      </c>
      <c r="AD1008" s="203">
        <f t="shared" si="254"/>
        <v>0</v>
      </c>
      <c r="AE1008" s="203">
        <f t="shared" si="255"/>
        <v>0</v>
      </c>
    </row>
    <row r="1009" spans="1:31" s="283" customFormat="1" x14ac:dyDescent="0.2">
      <c r="A1009" s="126">
        <v>9782408051211</v>
      </c>
      <c r="B1009" s="127">
        <v>54</v>
      </c>
      <c r="C1009" s="65" t="s">
        <v>893</v>
      </c>
      <c r="D1009" s="65" t="s">
        <v>1607</v>
      </c>
      <c r="E1009" s="65" t="s">
        <v>1907</v>
      </c>
      <c r="F1009" s="86"/>
      <c r="G1009" s="65" t="s">
        <v>2015</v>
      </c>
      <c r="H1009" s="67">
        <f>VLOOKUP(A1009,'02.12.2025'!$A$1:$D$5148,3,FALSE)</f>
        <v>6091</v>
      </c>
      <c r="I1009" s="67"/>
      <c r="J1009" s="67">
        <v>300</v>
      </c>
      <c r="K1009" s="128"/>
      <c r="L1009" s="128"/>
      <c r="M1009" s="128">
        <v>45385</v>
      </c>
      <c r="N1009" s="129"/>
      <c r="O1009" s="130">
        <v>9782408051211</v>
      </c>
      <c r="P1009" s="68" t="s">
        <v>2016</v>
      </c>
      <c r="Q1009" s="68">
        <v>3216211</v>
      </c>
      <c r="R1009" s="131">
        <v>9.5</v>
      </c>
      <c r="S1009" s="131">
        <f t="shared" si="252"/>
        <v>9.0047393364928912</v>
      </c>
      <c r="T1009" s="257">
        <v>5.5E-2</v>
      </c>
      <c r="U1009" s="68"/>
      <c r="V1009" s="131">
        <f t="shared" si="251"/>
        <v>0</v>
      </c>
      <c r="W1009" s="131">
        <f t="shared" si="249"/>
        <v>0</v>
      </c>
      <c r="X1009" s="131"/>
      <c r="Y1009" s="131"/>
      <c r="Z1009" s="131"/>
      <c r="AA1009" s="203">
        <f t="shared" si="253"/>
        <v>0</v>
      </c>
      <c r="AB1009" s="203">
        <f>IF($AA$1690&lt;85,AA1009,AA1009-(AA1009*#REF!))</f>
        <v>0</v>
      </c>
      <c r="AC1009" s="58">
        <f t="shared" si="250"/>
        <v>5.5E-2</v>
      </c>
      <c r="AD1009" s="203">
        <f t="shared" si="254"/>
        <v>0</v>
      </c>
      <c r="AE1009" s="203">
        <f t="shared" si="255"/>
        <v>0</v>
      </c>
    </row>
    <row r="1010" spans="1:31" s="283" customFormat="1" x14ac:dyDescent="0.2">
      <c r="A1010" s="126">
        <v>9782408051365</v>
      </c>
      <c r="B1010" s="127">
        <v>54</v>
      </c>
      <c r="C1010" s="65" t="s">
        <v>893</v>
      </c>
      <c r="D1010" s="65" t="s">
        <v>1607</v>
      </c>
      <c r="E1010" s="65" t="s">
        <v>1907</v>
      </c>
      <c r="F1010" s="86"/>
      <c r="G1010" s="65" t="s">
        <v>1858</v>
      </c>
      <c r="H1010" s="67">
        <f>VLOOKUP(A1010,'02.12.2025'!$A$1:$D$5148,3,FALSE)</f>
        <v>3440</v>
      </c>
      <c r="I1010" s="67"/>
      <c r="J1010" s="67">
        <v>200</v>
      </c>
      <c r="K1010" s="128"/>
      <c r="L1010" s="128"/>
      <c r="M1010" s="128">
        <v>45385</v>
      </c>
      <c r="N1010" s="129"/>
      <c r="O1010" s="130">
        <v>9782408051365</v>
      </c>
      <c r="P1010" s="68" t="s">
        <v>2017</v>
      </c>
      <c r="Q1010" s="68">
        <v>3695103</v>
      </c>
      <c r="R1010" s="131">
        <v>7.9</v>
      </c>
      <c r="S1010" s="131">
        <f t="shared" si="252"/>
        <v>7.488151658767773</v>
      </c>
      <c r="T1010" s="257">
        <v>5.5E-2</v>
      </c>
      <c r="U1010" s="68"/>
      <c r="V1010" s="131">
        <f t="shared" si="251"/>
        <v>0</v>
      </c>
      <c r="W1010" s="131">
        <f t="shared" si="249"/>
        <v>0</v>
      </c>
      <c r="X1010" s="131"/>
      <c r="Y1010" s="131"/>
      <c r="Z1010" s="131"/>
      <c r="AA1010" s="203">
        <f t="shared" si="253"/>
        <v>0</v>
      </c>
      <c r="AB1010" s="203">
        <f>IF($AA$1690&lt;85,AA1010,AA1010-(AA1010*#REF!))</f>
        <v>0</v>
      </c>
      <c r="AC1010" s="58">
        <f t="shared" si="250"/>
        <v>5.5E-2</v>
      </c>
      <c r="AD1010" s="203">
        <f t="shared" si="254"/>
        <v>0</v>
      </c>
      <c r="AE1010" s="203">
        <f t="shared" si="255"/>
        <v>0</v>
      </c>
    </row>
    <row r="1011" spans="1:31" s="288" customFormat="1" x14ac:dyDescent="0.2">
      <c r="A1011" s="132">
        <v>9782745974976</v>
      </c>
      <c r="B1011" s="133">
        <v>54</v>
      </c>
      <c r="C1011" s="134" t="s">
        <v>893</v>
      </c>
      <c r="D1011" s="134" t="s">
        <v>1607</v>
      </c>
      <c r="E1011" s="134" t="s">
        <v>1907</v>
      </c>
      <c r="F1011" s="135"/>
      <c r="G1011" s="134" t="s">
        <v>2018</v>
      </c>
      <c r="H1011" s="136">
        <f>VLOOKUP(A1011,'02.12.2025'!$A$1:$D$5148,3,FALSE)</f>
        <v>0</v>
      </c>
      <c r="I1011" s="136" t="s">
        <v>191</v>
      </c>
      <c r="J1011" s="136">
        <v>300</v>
      </c>
      <c r="K1011" s="137"/>
      <c r="L1011" s="137"/>
      <c r="M1011" s="137">
        <v>42515</v>
      </c>
      <c r="N1011" s="138"/>
      <c r="O1011" s="139">
        <v>9782745974976</v>
      </c>
      <c r="P1011" s="140" t="s">
        <v>2019</v>
      </c>
      <c r="Q1011" s="140">
        <v>1666249</v>
      </c>
      <c r="R1011" s="141">
        <v>7.9</v>
      </c>
      <c r="S1011" s="141">
        <f t="shared" si="252"/>
        <v>7.488151658767773</v>
      </c>
      <c r="T1011" s="260">
        <v>5.5E-2</v>
      </c>
      <c r="U1011" s="140"/>
      <c r="V1011" s="141">
        <f t="shared" si="251"/>
        <v>0</v>
      </c>
      <c r="W1011" s="141">
        <f t="shared" si="249"/>
        <v>0</v>
      </c>
      <c r="X1011" s="141"/>
      <c r="Y1011" s="141"/>
      <c r="Z1011" s="141"/>
      <c r="AA1011" s="203">
        <f t="shared" si="253"/>
        <v>0</v>
      </c>
      <c r="AB1011" s="203">
        <f>IF($AA$1690&lt;85,AA1011,AA1011-(AA1011*#REF!))</f>
        <v>0</v>
      </c>
      <c r="AC1011" s="58">
        <f t="shared" si="250"/>
        <v>5.5E-2</v>
      </c>
      <c r="AD1011" s="203">
        <f t="shared" si="254"/>
        <v>0</v>
      </c>
      <c r="AE1011" s="203">
        <f t="shared" si="255"/>
        <v>0</v>
      </c>
    </row>
    <row r="1012" spans="1:31" s="283" customFormat="1" x14ac:dyDescent="0.2">
      <c r="A1012" s="126">
        <v>9782408028718</v>
      </c>
      <c r="B1012" s="127">
        <v>54</v>
      </c>
      <c r="C1012" s="65" t="s">
        <v>893</v>
      </c>
      <c r="D1012" s="65" t="s">
        <v>1607</v>
      </c>
      <c r="E1012" s="65" t="s">
        <v>1907</v>
      </c>
      <c r="F1012" s="86"/>
      <c r="G1012" s="65" t="s">
        <v>2020</v>
      </c>
      <c r="H1012" s="67">
        <f>VLOOKUP(A1012,'02.12.2025'!$A$1:$D$5148,3,FALSE)</f>
        <v>1419</v>
      </c>
      <c r="I1012" s="67"/>
      <c r="J1012" s="67">
        <v>200</v>
      </c>
      <c r="K1012" s="128"/>
      <c r="L1012" s="128"/>
      <c r="M1012" s="128">
        <v>44433</v>
      </c>
      <c r="N1012" s="129"/>
      <c r="O1012" s="130">
        <v>9782408028718</v>
      </c>
      <c r="P1012" s="68" t="s">
        <v>2021</v>
      </c>
      <c r="Q1012" s="68">
        <v>2932441</v>
      </c>
      <c r="R1012" s="131">
        <v>7.9</v>
      </c>
      <c r="S1012" s="131">
        <f t="shared" si="252"/>
        <v>7.488151658767773</v>
      </c>
      <c r="T1012" s="257">
        <v>5.5E-2</v>
      </c>
      <c r="U1012" s="68"/>
      <c r="V1012" s="131">
        <f t="shared" si="251"/>
        <v>0</v>
      </c>
      <c r="W1012" s="131">
        <f t="shared" si="249"/>
        <v>0</v>
      </c>
      <c r="X1012" s="131"/>
      <c r="Y1012" s="131"/>
      <c r="Z1012" s="131"/>
      <c r="AA1012" s="203">
        <f t="shared" si="253"/>
        <v>0</v>
      </c>
      <c r="AB1012" s="203">
        <f>IF($AA$1690&lt;85,AA1012,AA1012-(AA1012*#REF!))</f>
        <v>0</v>
      </c>
      <c r="AC1012" s="58">
        <f t="shared" si="250"/>
        <v>5.5E-2</v>
      </c>
      <c r="AD1012" s="203">
        <f t="shared" si="254"/>
        <v>0</v>
      </c>
      <c r="AE1012" s="203">
        <f t="shared" si="255"/>
        <v>0</v>
      </c>
    </row>
    <row r="1013" spans="1:31" s="283" customFormat="1" x14ac:dyDescent="0.2">
      <c r="A1013" s="126">
        <v>9782408008550</v>
      </c>
      <c r="B1013" s="127">
        <v>54</v>
      </c>
      <c r="C1013" s="65" t="s">
        <v>893</v>
      </c>
      <c r="D1013" s="65" t="s">
        <v>1607</v>
      </c>
      <c r="E1013" s="65" t="s">
        <v>1907</v>
      </c>
      <c r="F1013" s="86"/>
      <c r="G1013" s="65" t="s">
        <v>1637</v>
      </c>
      <c r="H1013" s="67">
        <f>VLOOKUP(A1013,'02.12.2025'!$A$1:$D$5148,3,FALSE)</f>
        <v>10219</v>
      </c>
      <c r="I1013" s="67"/>
      <c r="J1013" s="67">
        <v>200</v>
      </c>
      <c r="K1013" s="128"/>
      <c r="L1013" s="128"/>
      <c r="M1013" s="128">
        <v>43537</v>
      </c>
      <c r="N1013" s="129"/>
      <c r="O1013" s="130">
        <v>9782408008550</v>
      </c>
      <c r="P1013" s="68" t="s">
        <v>2022</v>
      </c>
      <c r="Q1013" s="68">
        <v>5771764</v>
      </c>
      <c r="R1013" s="131">
        <v>7.9</v>
      </c>
      <c r="S1013" s="131">
        <f t="shared" si="252"/>
        <v>7.488151658767773</v>
      </c>
      <c r="T1013" s="257">
        <v>5.5E-2</v>
      </c>
      <c r="U1013" s="68"/>
      <c r="V1013" s="131">
        <f t="shared" si="251"/>
        <v>0</v>
      </c>
      <c r="W1013" s="131">
        <f t="shared" si="249"/>
        <v>0</v>
      </c>
      <c r="X1013" s="131"/>
      <c r="Y1013" s="131"/>
      <c r="Z1013" s="131"/>
      <c r="AA1013" s="203">
        <f t="shared" si="253"/>
        <v>0</v>
      </c>
      <c r="AB1013" s="203">
        <f>IF($AA$1690&lt;85,AA1013,AA1013-(AA1013*#REF!))</f>
        <v>0</v>
      </c>
      <c r="AC1013" s="58">
        <f t="shared" si="250"/>
        <v>5.5E-2</v>
      </c>
      <c r="AD1013" s="203">
        <f t="shared" si="254"/>
        <v>0</v>
      </c>
      <c r="AE1013" s="203">
        <f t="shared" si="255"/>
        <v>0</v>
      </c>
    </row>
    <row r="1014" spans="1:31" s="283" customFormat="1" x14ac:dyDescent="0.2">
      <c r="A1014" s="126">
        <v>9782745942975</v>
      </c>
      <c r="B1014" s="127">
        <v>54</v>
      </c>
      <c r="C1014" s="65" t="s">
        <v>893</v>
      </c>
      <c r="D1014" s="65" t="s">
        <v>1607</v>
      </c>
      <c r="E1014" s="86" t="s">
        <v>1907</v>
      </c>
      <c r="F1014" s="86"/>
      <c r="G1014" s="65" t="s">
        <v>1863</v>
      </c>
      <c r="H1014" s="67">
        <f>VLOOKUP(A1014,'02.12.2025'!$A$1:$D$5148,3,FALSE)</f>
        <v>290</v>
      </c>
      <c r="I1014" s="67"/>
      <c r="J1014" s="67">
        <v>200</v>
      </c>
      <c r="K1014" s="128">
        <v>46045</v>
      </c>
      <c r="L1014" s="128"/>
      <c r="M1014" s="128">
        <v>40248</v>
      </c>
      <c r="N1014" s="129"/>
      <c r="O1014" s="130">
        <v>9782745942975</v>
      </c>
      <c r="P1014" s="68" t="s">
        <v>2023</v>
      </c>
      <c r="Q1014" s="68">
        <v>3448982</v>
      </c>
      <c r="R1014" s="131">
        <v>7.9</v>
      </c>
      <c r="S1014" s="131">
        <f t="shared" si="252"/>
        <v>7.488151658767773</v>
      </c>
      <c r="T1014" s="257">
        <v>5.5E-2</v>
      </c>
      <c r="U1014" s="68"/>
      <c r="V1014" s="131">
        <f t="shared" si="251"/>
        <v>0</v>
      </c>
      <c r="W1014" s="131">
        <f t="shared" si="249"/>
        <v>0</v>
      </c>
      <c r="X1014" s="131"/>
      <c r="Y1014" s="131"/>
      <c r="Z1014" s="131"/>
      <c r="AA1014" s="203">
        <f t="shared" si="253"/>
        <v>0</v>
      </c>
      <c r="AB1014" s="203">
        <f>IF($AA$1690&lt;85,AA1014,AA1014-(AA1014*#REF!))</f>
        <v>0</v>
      </c>
      <c r="AC1014" s="58">
        <f t="shared" si="250"/>
        <v>5.5E-2</v>
      </c>
      <c r="AD1014" s="203">
        <f t="shared" si="254"/>
        <v>0</v>
      </c>
      <c r="AE1014" s="203">
        <f t="shared" si="255"/>
        <v>0</v>
      </c>
    </row>
    <row r="1015" spans="1:31" s="283" customFormat="1" x14ac:dyDescent="0.2">
      <c r="A1015" s="126">
        <v>9782408024307</v>
      </c>
      <c r="B1015" s="127">
        <v>54</v>
      </c>
      <c r="C1015" s="65" t="s">
        <v>893</v>
      </c>
      <c r="D1015" s="65" t="s">
        <v>1607</v>
      </c>
      <c r="E1015" s="65" t="s">
        <v>1907</v>
      </c>
      <c r="F1015" s="86"/>
      <c r="G1015" s="65" t="s">
        <v>2024</v>
      </c>
      <c r="H1015" s="67">
        <f>VLOOKUP(A1015,'02.12.2025'!$A$1:$D$5148,3,FALSE)</f>
        <v>77</v>
      </c>
      <c r="I1015" s="67"/>
      <c r="J1015" s="67">
        <v>200</v>
      </c>
      <c r="K1015" s="128"/>
      <c r="L1015" s="128"/>
      <c r="M1015" s="128">
        <v>44286</v>
      </c>
      <c r="N1015" s="129"/>
      <c r="O1015" s="130">
        <v>9782408024307</v>
      </c>
      <c r="P1015" s="68" t="s">
        <v>2025</v>
      </c>
      <c r="Q1015" s="68">
        <v>7797829</v>
      </c>
      <c r="R1015" s="131">
        <v>7.9</v>
      </c>
      <c r="S1015" s="131">
        <f t="shared" si="252"/>
        <v>7.488151658767773</v>
      </c>
      <c r="T1015" s="257">
        <v>5.5E-2</v>
      </c>
      <c r="U1015" s="68"/>
      <c r="V1015" s="131">
        <f t="shared" si="251"/>
        <v>0</v>
      </c>
      <c r="W1015" s="131">
        <f t="shared" si="249"/>
        <v>0</v>
      </c>
      <c r="X1015" s="131"/>
      <c r="Y1015" s="131"/>
      <c r="Z1015" s="131"/>
      <c r="AA1015" s="203">
        <f t="shared" si="253"/>
        <v>0</v>
      </c>
      <c r="AB1015" s="203">
        <f>IF($AA$1690&lt;85,AA1015,AA1015-(AA1015*#REF!))</f>
        <v>0</v>
      </c>
      <c r="AC1015" s="58">
        <f t="shared" si="250"/>
        <v>5.5E-2</v>
      </c>
      <c r="AD1015" s="203">
        <f t="shared" si="254"/>
        <v>0</v>
      </c>
      <c r="AE1015" s="203">
        <f t="shared" si="255"/>
        <v>0</v>
      </c>
    </row>
    <row r="1016" spans="1:31" s="283" customFormat="1" x14ac:dyDescent="0.2">
      <c r="A1016" s="126">
        <v>9782408015862</v>
      </c>
      <c r="B1016" s="127">
        <v>54</v>
      </c>
      <c r="C1016" s="65" t="s">
        <v>893</v>
      </c>
      <c r="D1016" s="65" t="s">
        <v>1607</v>
      </c>
      <c r="E1016" s="65" t="s">
        <v>1920</v>
      </c>
      <c r="F1016" s="86"/>
      <c r="G1016" s="65" t="s">
        <v>1639</v>
      </c>
      <c r="H1016" s="67">
        <f>VLOOKUP(A1016,'02.12.2025'!$A$1:$D$5148,3,FALSE)</f>
        <v>8766</v>
      </c>
      <c r="I1016" s="67"/>
      <c r="J1016" s="67">
        <v>200</v>
      </c>
      <c r="K1016" s="128"/>
      <c r="L1016" s="128"/>
      <c r="M1016" s="128">
        <v>43838</v>
      </c>
      <c r="N1016" s="129"/>
      <c r="O1016" s="130">
        <v>9782408015862</v>
      </c>
      <c r="P1016" s="68" t="s">
        <v>2026</v>
      </c>
      <c r="Q1016" s="68">
        <v>7121608</v>
      </c>
      <c r="R1016" s="131">
        <v>7.9</v>
      </c>
      <c r="S1016" s="131">
        <f t="shared" si="252"/>
        <v>7.488151658767773</v>
      </c>
      <c r="T1016" s="257">
        <v>5.5E-2</v>
      </c>
      <c r="U1016" s="68"/>
      <c r="V1016" s="131">
        <f t="shared" si="251"/>
        <v>0</v>
      </c>
      <c r="W1016" s="131">
        <f t="shared" si="249"/>
        <v>0</v>
      </c>
      <c r="X1016" s="131"/>
      <c r="Y1016" s="131"/>
      <c r="Z1016" s="131"/>
      <c r="AA1016" s="203">
        <f t="shared" si="253"/>
        <v>0</v>
      </c>
      <c r="AB1016" s="203">
        <f>IF($AA$1690&lt;85,AA1016,AA1016-(AA1016*#REF!))</f>
        <v>0</v>
      </c>
      <c r="AC1016" s="58">
        <f t="shared" si="250"/>
        <v>5.5E-2</v>
      </c>
      <c r="AD1016" s="203">
        <f t="shared" si="254"/>
        <v>0</v>
      </c>
      <c r="AE1016" s="203">
        <f t="shared" si="255"/>
        <v>0</v>
      </c>
    </row>
    <row r="1017" spans="1:31" s="283" customFormat="1" x14ac:dyDescent="0.2">
      <c r="A1017" s="126">
        <v>9782408012229</v>
      </c>
      <c r="B1017" s="127">
        <v>54</v>
      </c>
      <c r="C1017" s="65" t="s">
        <v>893</v>
      </c>
      <c r="D1017" s="65" t="s">
        <v>1607</v>
      </c>
      <c r="E1017" s="65" t="s">
        <v>1907</v>
      </c>
      <c r="F1017" s="86"/>
      <c r="G1017" s="65" t="s">
        <v>348</v>
      </c>
      <c r="H1017" s="67">
        <f>VLOOKUP(A1017,'02.12.2025'!$A$1:$D$5148,3,FALSE)</f>
        <v>12960</v>
      </c>
      <c r="I1017" s="67"/>
      <c r="J1017" s="67">
        <v>200</v>
      </c>
      <c r="K1017" s="128"/>
      <c r="L1017" s="128"/>
      <c r="M1017" s="128">
        <v>43516</v>
      </c>
      <c r="N1017" s="129"/>
      <c r="O1017" s="130">
        <v>9782408012229</v>
      </c>
      <c r="P1017" s="68" t="s">
        <v>2027</v>
      </c>
      <c r="Q1017" s="68">
        <v>7314023</v>
      </c>
      <c r="R1017" s="131">
        <v>7.9</v>
      </c>
      <c r="S1017" s="131">
        <f t="shared" si="252"/>
        <v>7.488151658767773</v>
      </c>
      <c r="T1017" s="257">
        <v>5.5E-2</v>
      </c>
      <c r="U1017" s="68"/>
      <c r="V1017" s="131">
        <f t="shared" si="251"/>
        <v>0</v>
      </c>
      <c r="W1017" s="131">
        <f t="shared" si="249"/>
        <v>0</v>
      </c>
      <c r="X1017" s="131"/>
      <c r="Y1017" s="131"/>
      <c r="Z1017" s="131"/>
      <c r="AA1017" s="203">
        <f t="shared" si="253"/>
        <v>0</v>
      </c>
      <c r="AB1017" s="203">
        <f>IF($AA$1690&lt;85,AA1017,AA1017-(AA1017*#REF!))</f>
        <v>0</v>
      </c>
      <c r="AC1017" s="58">
        <f t="shared" si="250"/>
        <v>5.5E-2</v>
      </c>
      <c r="AD1017" s="203">
        <f t="shared" si="254"/>
        <v>0</v>
      </c>
      <c r="AE1017" s="203">
        <f t="shared" si="255"/>
        <v>0</v>
      </c>
    </row>
    <row r="1018" spans="1:31" s="283" customFormat="1" x14ac:dyDescent="0.2">
      <c r="A1018" s="126">
        <v>9782408055257</v>
      </c>
      <c r="B1018" s="127">
        <v>54</v>
      </c>
      <c r="C1018" s="65" t="s">
        <v>893</v>
      </c>
      <c r="D1018" s="65" t="s">
        <v>1607</v>
      </c>
      <c r="E1018" s="65" t="s">
        <v>1907</v>
      </c>
      <c r="F1018" s="86"/>
      <c r="G1018" s="65" t="s">
        <v>2028</v>
      </c>
      <c r="H1018" s="67">
        <f>VLOOKUP(A1018,'02.12.2025'!$A$1:$D$5148,3,FALSE)</f>
        <v>3104</v>
      </c>
      <c r="I1018" s="67"/>
      <c r="J1018" s="67">
        <v>200</v>
      </c>
      <c r="K1018" s="128"/>
      <c r="L1018" s="128"/>
      <c r="M1018" s="128">
        <v>45588</v>
      </c>
      <c r="N1018" s="129"/>
      <c r="O1018" s="130">
        <v>9782408055257</v>
      </c>
      <c r="P1018" s="68" t="s">
        <v>2029</v>
      </c>
      <c r="Q1018" s="68">
        <v>8982784</v>
      </c>
      <c r="R1018" s="131">
        <v>12.5</v>
      </c>
      <c r="S1018" s="131">
        <f t="shared" si="252"/>
        <v>11.848341232227488</v>
      </c>
      <c r="T1018" s="257">
        <v>5.5E-2</v>
      </c>
      <c r="U1018" s="68"/>
      <c r="V1018" s="131">
        <f t="shared" si="251"/>
        <v>0</v>
      </c>
      <c r="W1018" s="131">
        <f t="shared" si="249"/>
        <v>0</v>
      </c>
      <c r="X1018" s="131"/>
      <c r="Y1018" s="131"/>
      <c r="Z1018" s="131"/>
      <c r="AA1018" s="203">
        <f t="shared" si="253"/>
        <v>0</v>
      </c>
      <c r="AB1018" s="203">
        <f>IF($AA$1690&lt;85,AA1018,AA1018-(AA1018*#REF!))</f>
        <v>0</v>
      </c>
      <c r="AC1018" s="58">
        <f t="shared" si="250"/>
        <v>5.5E-2</v>
      </c>
      <c r="AD1018" s="203">
        <f t="shared" si="254"/>
        <v>0</v>
      </c>
      <c r="AE1018" s="203">
        <f t="shared" si="255"/>
        <v>0</v>
      </c>
    </row>
    <row r="1019" spans="1:31" s="283" customFormat="1" x14ac:dyDescent="0.2">
      <c r="A1019" s="126">
        <v>9782408006556</v>
      </c>
      <c r="B1019" s="127">
        <v>54</v>
      </c>
      <c r="C1019" s="65" t="s">
        <v>893</v>
      </c>
      <c r="D1019" s="65" t="s">
        <v>1607</v>
      </c>
      <c r="E1019" s="86" t="s">
        <v>1907</v>
      </c>
      <c r="F1019" s="86"/>
      <c r="G1019" s="65" t="s">
        <v>2030</v>
      </c>
      <c r="H1019" s="67">
        <f>VLOOKUP(A1019,'02.12.2025'!$A$1:$D$5148,3,FALSE)</f>
        <v>1596</v>
      </c>
      <c r="I1019" s="67"/>
      <c r="J1019" s="67">
        <v>200</v>
      </c>
      <c r="K1019" s="128"/>
      <c r="L1019" s="128"/>
      <c r="M1019" s="128">
        <v>43355</v>
      </c>
      <c r="N1019" s="129"/>
      <c r="O1019" s="130">
        <v>9782408006556</v>
      </c>
      <c r="P1019" s="68" t="s">
        <v>2031</v>
      </c>
      <c r="Q1019" s="68">
        <v>2217963</v>
      </c>
      <c r="R1019" s="131">
        <v>7.9</v>
      </c>
      <c r="S1019" s="131">
        <f t="shared" si="252"/>
        <v>7.488151658767773</v>
      </c>
      <c r="T1019" s="257">
        <v>5.5E-2</v>
      </c>
      <c r="U1019" s="68"/>
      <c r="V1019" s="131">
        <f t="shared" si="251"/>
        <v>0</v>
      </c>
      <c r="W1019" s="131">
        <f t="shared" si="249"/>
        <v>0</v>
      </c>
      <c r="X1019" s="131"/>
      <c r="Y1019" s="131"/>
      <c r="Z1019" s="131"/>
      <c r="AA1019" s="203">
        <f t="shared" si="253"/>
        <v>0</v>
      </c>
      <c r="AB1019" s="203">
        <f>IF($AA$1690&lt;85,AA1019,AA1019-(AA1019*#REF!))</f>
        <v>0</v>
      </c>
      <c r="AC1019" s="58">
        <f t="shared" si="250"/>
        <v>5.5E-2</v>
      </c>
      <c r="AD1019" s="203">
        <f t="shared" si="254"/>
        <v>0</v>
      </c>
      <c r="AE1019" s="203">
        <f t="shared" si="255"/>
        <v>0</v>
      </c>
    </row>
    <row r="1020" spans="1:31" s="283" customFormat="1" x14ac:dyDescent="0.2">
      <c r="A1020" s="126">
        <v>9782745995711</v>
      </c>
      <c r="B1020" s="127">
        <v>54</v>
      </c>
      <c r="C1020" s="65" t="s">
        <v>893</v>
      </c>
      <c r="D1020" s="65" t="s">
        <v>1607</v>
      </c>
      <c r="E1020" s="65" t="s">
        <v>1907</v>
      </c>
      <c r="F1020" s="86"/>
      <c r="G1020" s="65" t="s">
        <v>120</v>
      </c>
      <c r="H1020" s="67">
        <f>VLOOKUP(A1020,'02.12.2025'!$A$1:$D$5148,3,FALSE)</f>
        <v>1338</v>
      </c>
      <c r="I1020" s="67"/>
      <c r="J1020" s="67">
        <v>200</v>
      </c>
      <c r="K1020" s="128"/>
      <c r="L1020" s="128"/>
      <c r="M1020" s="128">
        <v>43194</v>
      </c>
      <c r="N1020" s="129"/>
      <c r="O1020" s="130">
        <v>9782745995711</v>
      </c>
      <c r="P1020" s="68" t="s">
        <v>2032</v>
      </c>
      <c r="Q1020" s="68">
        <v>1241539</v>
      </c>
      <c r="R1020" s="131">
        <v>7.9</v>
      </c>
      <c r="S1020" s="131">
        <f t="shared" si="252"/>
        <v>7.488151658767773</v>
      </c>
      <c r="T1020" s="257">
        <v>5.5E-2</v>
      </c>
      <c r="U1020" s="68"/>
      <c r="V1020" s="131">
        <f t="shared" si="251"/>
        <v>0</v>
      </c>
      <c r="W1020" s="131">
        <f t="shared" si="249"/>
        <v>0</v>
      </c>
      <c r="X1020" s="131"/>
      <c r="Y1020" s="131"/>
      <c r="Z1020" s="131"/>
      <c r="AA1020" s="203">
        <f t="shared" si="253"/>
        <v>0</v>
      </c>
      <c r="AB1020" s="203">
        <f>IF($AA$1690&lt;85,AA1020,AA1020-(AA1020*#REF!))</f>
        <v>0</v>
      </c>
      <c r="AC1020" s="58">
        <f t="shared" si="250"/>
        <v>5.5E-2</v>
      </c>
      <c r="AD1020" s="203">
        <f t="shared" si="254"/>
        <v>0</v>
      </c>
      <c r="AE1020" s="203">
        <f t="shared" si="255"/>
        <v>0</v>
      </c>
    </row>
    <row r="1021" spans="1:31" s="283" customFormat="1" x14ac:dyDescent="0.2">
      <c r="A1021" s="126">
        <v>9782408017064</v>
      </c>
      <c r="B1021" s="127">
        <v>54</v>
      </c>
      <c r="C1021" s="65" t="s">
        <v>893</v>
      </c>
      <c r="D1021" s="65" t="s">
        <v>1607</v>
      </c>
      <c r="E1021" s="86" t="s">
        <v>1907</v>
      </c>
      <c r="F1021" s="86"/>
      <c r="G1021" s="65" t="s">
        <v>1872</v>
      </c>
      <c r="H1021" s="67">
        <f>VLOOKUP(A1021,'02.12.2025'!$A$1:$D$5148,3,FALSE)</f>
        <v>2606</v>
      </c>
      <c r="I1021" s="67"/>
      <c r="J1021" s="67">
        <v>200</v>
      </c>
      <c r="K1021" s="128"/>
      <c r="L1021" s="128"/>
      <c r="M1021" s="128">
        <v>43908</v>
      </c>
      <c r="N1021" s="129"/>
      <c r="O1021" s="130">
        <v>9782408017064</v>
      </c>
      <c r="P1021" s="68" t="s">
        <v>2033</v>
      </c>
      <c r="Q1021" s="68">
        <v>8500947</v>
      </c>
      <c r="R1021" s="131">
        <v>7.9</v>
      </c>
      <c r="S1021" s="131">
        <f t="shared" si="252"/>
        <v>7.488151658767773</v>
      </c>
      <c r="T1021" s="257">
        <v>5.5E-2</v>
      </c>
      <c r="U1021" s="68"/>
      <c r="V1021" s="131">
        <f t="shared" si="251"/>
        <v>0</v>
      </c>
      <c r="W1021" s="131">
        <f t="shared" si="249"/>
        <v>0</v>
      </c>
      <c r="X1021" s="131"/>
      <c r="Y1021" s="131"/>
      <c r="Z1021" s="131"/>
      <c r="AA1021" s="203">
        <f t="shared" si="253"/>
        <v>0</v>
      </c>
      <c r="AB1021" s="203">
        <f>IF($AA$1690&lt;85,AA1021,AA1021-(AA1021*#REF!))</f>
        <v>0</v>
      </c>
      <c r="AC1021" s="58">
        <f t="shared" si="250"/>
        <v>5.5E-2</v>
      </c>
      <c r="AD1021" s="203">
        <f t="shared" si="254"/>
        <v>0</v>
      </c>
      <c r="AE1021" s="203">
        <f t="shared" si="255"/>
        <v>0</v>
      </c>
    </row>
    <row r="1022" spans="1:31" s="287" customFormat="1" x14ac:dyDescent="0.2">
      <c r="A1022" s="117">
        <v>9782408053420</v>
      </c>
      <c r="B1022" s="118">
        <v>54</v>
      </c>
      <c r="C1022" s="119" t="s">
        <v>893</v>
      </c>
      <c r="D1022" s="119" t="s">
        <v>1607</v>
      </c>
      <c r="E1022" s="120" t="s">
        <v>1907</v>
      </c>
      <c r="F1022" s="120"/>
      <c r="G1022" s="119" t="s">
        <v>2034</v>
      </c>
      <c r="H1022" s="57">
        <f>VLOOKUP(A1022,'02.12.2025'!$A$1:$D$5148,3,FALSE)</f>
        <v>828</v>
      </c>
      <c r="I1022" s="57"/>
      <c r="J1022" s="57">
        <v>200</v>
      </c>
      <c r="K1022" s="121">
        <v>46045</v>
      </c>
      <c r="L1022" s="121"/>
      <c r="M1022" s="121">
        <v>45659</v>
      </c>
      <c r="N1022" s="122" t="s">
        <v>28</v>
      </c>
      <c r="O1022" s="125">
        <v>9782408053420</v>
      </c>
      <c r="P1022" s="123" t="s">
        <v>2035</v>
      </c>
      <c r="Q1022" s="123">
        <v>6483423</v>
      </c>
      <c r="R1022" s="124">
        <v>7.9</v>
      </c>
      <c r="S1022" s="124">
        <f t="shared" si="252"/>
        <v>7.488151658767773</v>
      </c>
      <c r="T1022" s="253">
        <v>5.5E-2</v>
      </c>
      <c r="U1022" s="123"/>
      <c r="V1022" s="124">
        <f t="shared" si="251"/>
        <v>0</v>
      </c>
      <c r="W1022" s="124">
        <f t="shared" si="249"/>
        <v>0</v>
      </c>
      <c r="X1022" s="124"/>
      <c r="Y1022" s="124"/>
      <c r="Z1022" s="124"/>
      <c r="AA1022" s="203">
        <f t="shared" si="253"/>
        <v>0</v>
      </c>
      <c r="AB1022" s="203">
        <f>IF($AA$1690&lt;85,AA1022,AA1022-(AA1022*#REF!))</f>
        <v>0</v>
      </c>
      <c r="AC1022" s="58">
        <f t="shared" si="250"/>
        <v>5.5E-2</v>
      </c>
      <c r="AD1022" s="203">
        <f t="shared" si="254"/>
        <v>0</v>
      </c>
      <c r="AE1022" s="203">
        <f t="shared" si="255"/>
        <v>0</v>
      </c>
    </row>
    <row r="1023" spans="1:31" s="283" customFormat="1" x14ac:dyDescent="0.2">
      <c r="A1023" s="126">
        <v>9782745948045</v>
      </c>
      <c r="B1023" s="127">
        <v>54</v>
      </c>
      <c r="C1023" s="65" t="s">
        <v>893</v>
      </c>
      <c r="D1023" s="65" t="s">
        <v>1607</v>
      </c>
      <c r="E1023" s="65" t="s">
        <v>1907</v>
      </c>
      <c r="F1023" s="86"/>
      <c r="G1023" s="65" t="s">
        <v>2036</v>
      </c>
      <c r="H1023" s="67">
        <f>VLOOKUP(A1023,'02.12.2025'!$A$1:$D$5148,3,FALSE)</f>
        <v>1134</v>
      </c>
      <c r="I1023" s="67"/>
      <c r="J1023" s="67">
        <v>200</v>
      </c>
      <c r="K1023" s="128"/>
      <c r="L1023" s="128"/>
      <c r="M1023" s="128">
        <v>40576</v>
      </c>
      <c r="N1023" s="129"/>
      <c r="O1023" s="130">
        <v>9782745948045</v>
      </c>
      <c r="P1023" s="68" t="s">
        <v>2037</v>
      </c>
      <c r="Q1023" s="68">
        <v>3448883</v>
      </c>
      <c r="R1023" s="131">
        <v>7.9</v>
      </c>
      <c r="S1023" s="131">
        <f t="shared" si="252"/>
        <v>7.488151658767773</v>
      </c>
      <c r="T1023" s="257">
        <v>5.5E-2</v>
      </c>
      <c r="U1023" s="68"/>
      <c r="V1023" s="131">
        <f t="shared" si="251"/>
        <v>0</v>
      </c>
      <c r="W1023" s="131">
        <f t="shared" si="249"/>
        <v>0</v>
      </c>
      <c r="X1023" s="131"/>
      <c r="Y1023" s="131"/>
      <c r="Z1023" s="131"/>
      <c r="AA1023" s="203">
        <f t="shared" si="253"/>
        <v>0</v>
      </c>
      <c r="AB1023" s="203">
        <f>IF($AA$1690&lt;85,AA1023,AA1023-(AA1023*#REF!))</f>
        <v>0</v>
      </c>
      <c r="AC1023" s="58">
        <f t="shared" si="250"/>
        <v>5.5E-2</v>
      </c>
      <c r="AD1023" s="203">
        <f t="shared" si="254"/>
        <v>0</v>
      </c>
      <c r="AE1023" s="203">
        <f t="shared" si="255"/>
        <v>0</v>
      </c>
    </row>
    <row r="1024" spans="1:31" s="287" customFormat="1" x14ac:dyDescent="0.2">
      <c r="A1024" s="117">
        <v>9782408058531</v>
      </c>
      <c r="B1024" s="118">
        <v>54</v>
      </c>
      <c r="C1024" s="119" t="s">
        <v>893</v>
      </c>
      <c r="D1024" s="119" t="s">
        <v>1607</v>
      </c>
      <c r="E1024" s="119" t="s">
        <v>1907</v>
      </c>
      <c r="F1024" s="120"/>
      <c r="G1024" s="119" t="s">
        <v>3212</v>
      </c>
      <c r="H1024" s="57">
        <f>VLOOKUP(A1024,'02.12.2025'!$A$1:$D$5148,3,FALSE)</f>
        <v>4535</v>
      </c>
      <c r="I1024" s="57"/>
      <c r="J1024" s="57">
        <v>200</v>
      </c>
      <c r="K1024" s="121"/>
      <c r="L1024" s="121"/>
      <c r="M1024" s="121">
        <v>45756</v>
      </c>
      <c r="N1024" s="122" t="s">
        <v>28</v>
      </c>
      <c r="O1024" s="125">
        <v>9782408058531</v>
      </c>
      <c r="P1024" s="123" t="s">
        <v>3213</v>
      </c>
      <c r="Q1024" s="123">
        <v>5290637</v>
      </c>
      <c r="R1024" s="124">
        <v>7.9</v>
      </c>
      <c r="S1024" s="124">
        <f t="shared" si="252"/>
        <v>7.488151658767773</v>
      </c>
      <c r="T1024" s="253">
        <v>5.5E-2</v>
      </c>
      <c r="U1024" s="123"/>
      <c r="V1024" s="124">
        <f t="shared" si="251"/>
        <v>0</v>
      </c>
      <c r="W1024" s="124">
        <f t="shared" si="249"/>
        <v>0</v>
      </c>
      <c r="X1024" s="124"/>
      <c r="Y1024" s="124"/>
      <c r="Z1024" s="124"/>
      <c r="AA1024" s="203">
        <f t="shared" si="253"/>
        <v>0</v>
      </c>
      <c r="AB1024" s="203">
        <f>IF($AA$1690&lt;85,AA1024,AA1024-(AA1024*#REF!))</f>
        <v>0</v>
      </c>
      <c r="AC1024" s="58">
        <f t="shared" si="250"/>
        <v>5.5E-2</v>
      </c>
      <c r="AD1024" s="203">
        <f t="shared" si="254"/>
        <v>0</v>
      </c>
      <c r="AE1024" s="203">
        <f t="shared" si="255"/>
        <v>0</v>
      </c>
    </row>
    <row r="1025" spans="1:31" s="283" customFormat="1" x14ac:dyDescent="0.2">
      <c r="A1025" s="126">
        <v>9782408031602</v>
      </c>
      <c r="B1025" s="127">
        <v>54</v>
      </c>
      <c r="C1025" s="65" t="s">
        <v>893</v>
      </c>
      <c r="D1025" s="65" t="s">
        <v>1607</v>
      </c>
      <c r="E1025" s="65" t="s">
        <v>1907</v>
      </c>
      <c r="F1025" s="86"/>
      <c r="G1025" s="65" t="s">
        <v>2038</v>
      </c>
      <c r="H1025" s="67">
        <f>VLOOKUP(A1025,'02.12.2025'!$A$1:$D$5148,3,FALSE)</f>
        <v>1365</v>
      </c>
      <c r="I1025" s="67"/>
      <c r="J1025" s="67">
        <v>200</v>
      </c>
      <c r="K1025" s="128"/>
      <c r="L1025" s="128"/>
      <c r="M1025" s="128">
        <v>44720</v>
      </c>
      <c r="N1025" s="129"/>
      <c r="O1025" s="130">
        <v>9782408031602</v>
      </c>
      <c r="P1025" s="68" t="s">
        <v>2039</v>
      </c>
      <c r="Q1025" s="68">
        <v>5339675</v>
      </c>
      <c r="R1025" s="131">
        <v>7.9</v>
      </c>
      <c r="S1025" s="131">
        <f t="shared" si="252"/>
        <v>7.488151658767773</v>
      </c>
      <c r="T1025" s="257">
        <v>5.5E-2</v>
      </c>
      <c r="U1025" s="68"/>
      <c r="V1025" s="131">
        <f t="shared" si="251"/>
        <v>0</v>
      </c>
      <c r="W1025" s="131">
        <f t="shared" si="249"/>
        <v>0</v>
      </c>
      <c r="X1025" s="131"/>
      <c r="Y1025" s="131"/>
      <c r="Z1025" s="131"/>
      <c r="AA1025" s="203">
        <f t="shared" si="253"/>
        <v>0</v>
      </c>
      <c r="AB1025" s="203">
        <f>IF($AA$1690&lt;85,AA1025,AA1025-(AA1025*#REF!))</f>
        <v>0</v>
      </c>
      <c r="AC1025" s="58">
        <f t="shared" si="250"/>
        <v>5.5E-2</v>
      </c>
      <c r="AD1025" s="203">
        <f t="shared" si="254"/>
        <v>0</v>
      </c>
      <c r="AE1025" s="203">
        <f t="shared" si="255"/>
        <v>0</v>
      </c>
    </row>
    <row r="1026" spans="1:31" s="283" customFormat="1" x14ac:dyDescent="0.2">
      <c r="A1026" s="126">
        <v>9782408013820</v>
      </c>
      <c r="B1026" s="127">
        <v>54</v>
      </c>
      <c r="C1026" s="65" t="s">
        <v>893</v>
      </c>
      <c r="D1026" s="65" t="s">
        <v>1607</v>
      </c>
      <c r="E1026" s="65" t="s">
        <v>1907</v>
      </c>
      <c r="F1026" s="86"/>
      <c r="G1026" s="65" t="s">
        <v>2040</v>
      </c>
      <c r="H1026" s="67">
        <f>VLOOKUP(A1026,'02.12.2025'!$A$1:$D$5148,3,FALSE)</f>
        <v>101</v>
      </c>
      <c r="I1026" s="67"/>
      <c r="J1026" s="67">
        <v>200</v>
      </c>
      <c r="K1026" s="128">
        <v>46045</v>
      </c>
      <c r="L1026" s="128"/>
      <c r="M1026" s="128">
        <v>43635</v>
      </c>
      <c r="N1026" s="129"/>
      <c r="O1026" s="130">
        <v>9782408013820</v>
      </c>
      <c r="P1026" s="68" t="s">
        <v>2041</v>
      </c>
      <c r="Q1026" s="68">
        <v>4864881</v>
      </c>
      <c r="R1026" s="131">
        <v>7.9</v>
      </c>
      <c r="S1026" s="131">
        <f t="shared" si="252"/>
        <v>7.488151658767773</v>
      </c>
      <c r="T1026" s="257">
        <v>5.5E-2</v>
      </c>
      <c r="U1026" s="68"/>
      <c r="V1026" s="131">
        <f t="shared" si="251"/>
        <v>0</v>
      </c>
      <c r="W1026" s="131">
        <f t="shared" ref="W1026:W1089" si="256">R1026*U1026</f>
        <v>0</v>
      </c>
      <c r="X1026" s="131"/>
      <c r="Y1026" s="131"/>
      <c r="Z1026" s="131"/>
      <c r="AA1026" s="203">
        <f t="shared" si="253"/>
        <v>0</v>
      </c>
      <c r="AB1026" s="203">
        <f>IF($AA$1690&lt;85,AA1026,AA1026-(AA1026*#REF!))</f>
        <v>0</v>
      </c>
      <c r="AC1026" s="58">
        <f t="shared" ref="AC1026:AC1089" si="257">IF(T1026=5.5%,0.055,IF(T1026=20%,0.2,IF(T1026=2.1%,0.021)))</f>
        <v>5.5E-2</v>
      </c>
      <c r="AD1026" s="203">
        <f t="shared" si="254"/>
        <v>0</v>
      </c>
      <c r="AE1026" s="203">
        <f t="shared" si="255"/>
        <v>0</v>
      </c>
    </row>
    <row r="1027" spans="1:31" s="283" customFormat="1" x14ac:dyDescent="0.2">
      <c r="A1027" s="126">
        <v>9782408027285</v>
      </c>
      <c r="B1027" s="127">
        <v>54</v>
      </c>
      <c r="C1027" s="65" t="s">
        <v>893</v>
      </c>
      <c r="D1027" s="65" t="s">
        <v>1607</v>
      </c>
      <c r="E1027" s="86" t="s">
        <v>1907</v>
      </c>
      <c r="F1027" s="86"/>
      <c r="G1027" s="65" t="s">
        <v>2042</v>
      </c>
      <c r="H1027" s="67">
        <f>VLOOKUP(A1027,'02.12.2025'!$A$1:$D$5148,3,FALSE)</f>
        <v>97</v>
      </c>
      <c r="I1027" s="67"/>
      <c r="J1027" s="67">
        <v>200</v>
      </c>
      <c r="K1027" s="128">
        <v>46045</v>
      </c>
      <c r="L1027" s="128"/>
      <c r="M1027" s="128">
        <v>44216</v>
      </c>
      <c r="N1027" s="129"/>
      <c r="O1027" s="130">
        <v>9782408027285</v>
      </c>
      <c r="P1027" s="68" t="s">
        <v>2043</v>
      </c>
      <c r="Q1027" s="68">
        <v>1709017</v>
      </c>
      <c r="R1027" s="131">
        <v>7.9</v>
      </c>
      <c r="S1027" s="131">
        <f t="shared" si="252"/>
        <v>7.488151658767773</v>
      </c>
      <c r="T1027" s="257">
        <v>5.5E-2</v>
      </c>
      <c r="U1027" s="68"/>
      <c r="V1027" s="131">
        <f t="shared" si="251"/>
        <v>0</v>
      </c>
      <c r="W1027" s="131">
        <f t="shared" si="256"/>
        <v>0</v>
      </c>
      <c r="X1027" s="131"/>
      <c r="Y1027" s="131"/>
      <c r="Z1027" s="131"/>
      <c r="AA1027" s="203">
        <f t="shared" si="253"/>
        <v>0</v>
      </c>
      <c r="AB1027" s="203">
        <f>IF($AA$1690&lt;85,AA1027,AA1027-(AA1027*#REF!))</f>
        <v>0</v>
      </c>
      <c r="AC1027" s="58">
        <f t="shared" si="257"/>
        <v>5.5E-2</v>
      </c>
      <c r="AD1027" s="203">
        <f t="shared" si="254"/>
        <v>0</v>
      </c>
      <c r="AE1027" s="203">
        <f t="shared" si="255"/>
        <v>0</v>
      </c>
    </row>
    <row r="1028" spans="1:31" s="283" customFormat="1" x14ac:dyDescent="0.2">
      <c r="A1028" s="126">
        <v>9782408041892</v>
      </c>
      <c r="B1028" s="127">
        <v>54</v>
      </c>
      <c r="C1028" s="65" t="s">
        <v>893</v>
      </c>
      <c r="D1028" s="65" t="s">
        <v>1607</v>
      </c>
      <c r="E1028" s="65" t="s">
        <v>1907</v>
      </c>
      <c r="F1028" s="86"/>
      <c r="G1028" s="65" t="s">
        <v>2044</v>
      </c>
      <c r="H1028" s="67">
        <f>VLOOKUP(A1028,'02.12.2025'!$A$1:$D$5148,3,FALSE)</f>
        <v>2311</v>
      </c>
      <c r="I1028" s="67"/>
      <c r="J1028" s="67">
        <v>300</v>
      </c>
      <c r="K1028" s="128"/>
      <c r="L1028" s="128"/>
      <c r="M1028" s="128">
        <v>45112</v>
      </c>
      <c r="N1028" s="129"/>
      <c r="O1028" s="130">
        <v>9782408041892</v>
      </c>
      <c r="P1028" s="68" t="s">
        <v>2045</v>
      </c>
      <c r="Q1028" s="68">
        <v>5902680</v>
      </c>
      <c r="R1028" s="131">
        <v>7.9</v>
      </c>
      <c r="S1028" s="131">
        <f t="shared" si="252"/>
        <v>7.488151658767773</v>
      </c>
      <c r="T1028" s="257">
        <v>5.5E-2</v>
      </c>
      <c r="U1028" s="68"/>
      <c r="V1028" s="131">
        <f t="shared" si="251"/>
        <v>0</v>
      </c>
      <c r="W1028" s="131">
        <f t="shared" si="256"/>
        <v>0</v>
      </c>
      <c r="X1028" s="131"/>
      <c r="Y1028" s="131"/>
      <c r="Z1028" s="131"/>
      <c r="AA1028" s="203">
        <f t="shared" si="253"/>
        <v>0</v>
      </c>
      <c r="AB1028" s="203">
        <f>IF($AA$1690&lt;85,AA1028,AA1028-(AA1028*#REF!))</f>
        <v>0</v>
      </c>
      <c r="AC1028" s="58">
        <f t="shared" si="257"/>
        <v>5.5E-2</v>
      </c>
      <c r="AD1028" s="203">
        <f t="shared" si="254"/>
        <v>0</v>
      </c>
      <c r="AE1028" s="203">
        <f t="shared" si="255"/>
        <v>0</v>
      </c>
    </row>
    <row r="1029" spans="1:31" s="283" customFormat="1" x14ac:dyDescent="0.2">
      <c r="A1029" s="126">
        <v>9782408050689</v>
      </c>
      <c r="B1029" s="127">
        <v>54</v>
      </c>
      <c r="C1029" s="65" t="s">
        <v>893</v>
      </c>
      <c r="D1029" s="65" t="s">
        <v>1607</v>
      </c>
      <c r="E1029" s="65" t="s">
        <v>1907</v>
      </c>
      <c r="F1029" s="86"/>
      <c r="G1029" s="65" t="s">
        <v>2046</v>
      </c>
      <c r="H1029" s="67">
        <f>VLOOKUP(A1029,'02.12.2025'!$A$1:$D$5148,3,FALSE)</f>
        <v>43</v>
      </c>
      <c r="I1029" s="67"/>
      <c r="J1029" s="67">
        <v>200</v>
      </c>
      <c r="K1029" s="128">
        <v>46045</v>
      </c>
      <c r="L1029" s="128"/>
      <c r="M1029" s="128">
        <v>45385</v>
      </c>
      <c r="N1029" s="129"/>
      <c r="O1029" s="130">
        <v>9782408050689</v>
      </c>
      <c r="P1029" s="68" t="s">
        <v>2047</v>
      </c>
      <c r="Q1029" s="68">
        <v>1675318</v>
      </c>
      <c r="R1029" s="131">
        <v>7.9</v>
      </c>
      <c r="S1029" s="131">
        <f t="shared" si="252"/>
        <v>7.488151658767773</v>
      </c>
      <c r="T1029" s="257">
        <v>5.5E-2</v>
      </c>
      <c r="U1029" s="68"/>
      <c r="V1029" s="131">
        <f t="shared" si="251"/>
        <v>0</v>
      </c>
      <c r="W1029" s="131">
        <f t="shared" si="256"/>
        <v>0</v>
      </c>
      <c r="X1029" s="131"/>
      <c r="Y1029" s="131"/>
      <c r="Z1029" s="131"/>
      <c r="AA1029" s="203">
        <f t="shared" si="253"/>
        <v>0</v>
      </c>
      <c r="AB1029" s="203">
        <f>IF($AA$1690&lt;85,AA1029,AA1029-(AA1029*#REF!))</f>
        <v>0</v>
      </c>
      <c r="AC1029" s="58">
        <f t="shared" si="257"/>
        <v>5.5E-2</v>
      </c>
      <c r="AD1029" s="203">
        <f t="shared" si="254"/>
        <v>0</v>
      </c>
      <c r="AE1029" s="203">
        <f t="shared" si="255"/>
        <v>0</v>
      </c>
    </row>
    <row r="1030" spans="1:31" s="283" customFormat="1" x14ac:dyDescent="0.2">
      <c r="A1030" s="126">
        <v>9782408051198</v>
      </c>
      <c r="B1030" s="127">
        <v>54</v>
      </c>
      <c r="C1030" s="65" t="s">
        <v>893</v>
      </c>
      <c r="D1030" s="65" t="s">
        <v>1607</v>
      </c>
      <c r="E1030" s="65" t="s">
        <v>1907</v>
      </c>
      <c r="F1030" s="86"/>
      <c r="G1030" s="65" t="s">
        <v>2048</v>
      </c>
      <c r="H1030" s="67">
        <f>VLOOKUP(A1030,'02.12.2025'!$A$1:$D$5148,3,FALSE)</f>
        <v>2762</v>
      </c>
      <c r="I1030" s="67"/>
      <c r="J1030" s="67">
        <v>300</v>
      </c>
      <c r="K1030" s="128"/>
      <c r="L1030" s="128"/>
      <c r="M1030" s="128">
        <v>45385</v>
      </c>
      <c r="N1030" s="129"/>
      <c r="O1030" s="130">
        <v>9782408051198</v>
      </c>
      <c r="P1030" s="68" t="s">
        <v>2049</v>
      </c>
      <c r="Q1030" s="68">
        <v>3215965</v>
      </c>
      <c r="R1030" s="131">
        <v>7.9</v>
      </c>
      <c r="S1030" s="131">
        <f t="shared" si="252"/>
        <v>7.488151658767773</v>
      </c>
      <c r="T1030" s="257">
        <v>5.5E-2</v>
      </c>
      <c r="U1030" s="68"/>
      <c r="V1030" s="131">
        <f t="shared" si="251"/>
        <v>0</v>
      </c>
      <c r="W1030" s="131">
        <f t="shared" si="256"/>
        <v>0</v>
      </c>
      <c r="X1030" s="131"/>
      <c r="Y1030" s="131"/>
      <c r="Z1030" s="131"/>
      <c r="AA1030" s="203">
        <f t="shared" si="253"/>
        <v>0</v>
      </c>
      <c r="AB1030" s="203">
        <f>IF($AA$1690&lt;85,AA1030,AA1030-(AA1030*#REF!))</f>
        <v>0</v>
      </c>
      <c r="AC1030" s="58">
        <f t="shared" si="257"/>
        <v>5.5E-2</v>
      </c>
      <c r="AD1030" s="203">
        <f t="shared" si="254"/>
        <v>0</v>
      </c>
      <c r="AE1030" s="203">
        <f t="shared" si="255"/>
        <v>0</v>
      </c>
    </row>
    <row r="1031" spans="1:31" s="283" customFormat="1" x14ac:dyDescent="0.2">
      <c r="A1031" s="126">
        <v>9782745961228</v>
      </c>
      <c r="B1031" s="127">
        <v>54</v>
      </c>
      <c r="C1031" s="65" t="s">
        <v>893</v>
      </c>
      <c r="D1031" s="65" t="s">
        <v>1607</v>
      </c>
      <c r="E1031" s="86" t="s">
        <v>1907</v>
      </c>
      <c r="F1031" s="86"/>
      <c r="G1031" s="65" t="s">
        <v>408</v>
      </c>
      <c r="H1031" s="67">
        <f>VLOOKUP(A1031,'02.12.2025'!$A$1:$D$5148,3,FALSE)</f>
        <v>4695</v>
      </c>
      <c r="I1031" s="67"/>
      <c r="J1031" s="67">
        <v>200</v>
      </c>
      <c r="K1031" s="128"/>
      <c r="L1031" s="128"/>
      <c r="M1031" s="128">
        <v>42424</v>
      </c>
      <c r="N1031" s="129"/>
      <c r="O1031" s="130">
        <v>9782745961228</v>
      </c>
      <c r="P1031" s="68" t="s">
        <v>2050</v>
      </c>
      <c r="Q1031" s="68">
        <v>1153042</v>
      </c>
      <c r="R1031" s="131">
        <v>7.9</v>
      </c>
      <c r="S1031" s="131">
        <f t="shared" si="252"/>
        <v>7.488151658767773</v>
      </c>
      <c r="T1031" s="257">
        <v>5.5E-2</v>
      </c>
      <c r="U1031" s="68"/>
      <c r="V1031" s="131">
        <f t="shared" si="251"/>
        <v>0</v>
      </c>
      <c r="W1031" s="131">
        <f t="shared" si="256"/>
        <v>0</v>
      </c>
      <c r="X1031" s="131"/>
      <c r="Y1031" s="131"/>
      <c r="Z1031" s="131"/>
      <c r="AA1031" s="203">
        <f t="shared" si="253"/>
        <v>0</v>
      </c>
      <c r="AB1031" s="203">
        <f>IF($AA$1690&lt;85,AA1031,AA1031-(AA1031*#REF!))</f>
        <v>0</v>
      </c>
      <c r="AC1031" s="58">
        <f t="shared" si="257"/>
        <v>5.5E-2</v>
      </c>
      <c r="AD1031" s="203">
        <f t="shared" si="254"/>
        <v>0</v>
      </c>
      <c r="AE1031" s="203">
        <f t="shared" si="255"/>
        <v>0</v>
      </c>
    </row>
    <row r="1032" spans="1:31" s="283" customFormat="1" x14ac:dyDescent="0.2">
      <c r="A1032" s="126">
        <v>9782408042783</v>
      </c>
      <c r="B1032" s="127">
        <v>54</v>
      </c>
      <c r="C1032" s="65" t="s">
        <v>893</v>
      </c>
      <c r="D1032" s="65" t="s">
        <v>1607</v>
      </c>
      <c r="E1032" s="65" t="s">
        <v>1907</v>
      </c>
      <c r="F1032" s="86"/>
      <c r="G1032" s="65" t="s">
        <v>2051</v>
      </c>
      <c r="H1032" s="67">
        <f>VLOOKUP(A1032,'02.12.2025'!$A$1:$D$5148,3,FALSE)</f>
        <v>3314</v>
      </c>
      <c r="I1032" s="67"/>
      <c r="J1032" s="67">
        <v>200</v>
      </c>
      <c r="K1032" s="128"/>
      <c r="L1032" s="128"/>
      <c r="M1032" s="128">
        <v>45091</v>
      </c>
      <c r="N1032" s="129"/>
      <c r="O1032" s="130">
        <v>9782408042783</v>
      </c>
      <c r="P1032" s="68" t="s">
        <v>2052</v>
      </c>
      <c r="Q1032" s="68">
        <v>7462292</v>
      </c>
      <c r="R1032" s="131">
        <v>7.9</v>
      </c>
      <c r="S1032" s="131">
        <f t="shared" si="252"/>
        <v>7.488151658767773</v>
      </c>
      <c r="T1032" s="257">
        <v>5.5E-2</v>
      </c>
      <c r="U1032" s="68"/>
      <c r="V1032" s="131">
        <f t="shared" ref="V1032:V1095" si="258">AA1032</f>
        <v>0</v>
      </c>
      <c r="W1032" s="131">
        <f t="shared" si="256"/>
        <v>0</v>
      </c>
      <c r="X1032" s="131"/>
      <c r="Y1032" s="131"/>
      <c r="Z1032" s="131"/>
      <c r="AA1032" s="203">
        <f t="shared" si="253"/>
        <v>0</v>
      </c>
      <c r="AB1032" s="203">
        <f>IF($AA$1690&lt;85,AA1032,AA1032-(AA1032*#REF!))</f>
        <v>0</v>
      </c>
      <c r="AC1032" s="58">
        <f t="shared" si="257"/>
        <v>5.5E-2</v>
      </c>
      <c r="AD1032" s="203">
        <f t="shared" si="254"/>
        <v>0</v>
      </c>
      <c r="AE1032" s="203">
        <f t="shared" si="255"/>
        <v>0</v>
      </c>
    </row>
    <row r="1033" spans="1:31" s="283" customFormat="1" x14ac:dyDescent="0.2">
      <c r="A1033" s="126">
        <v>9782745969897</v>
      </c>
      <c r="B1033" s="127">
        <v>54</v>
      </c>
      <c r="C1033" s="65" t="s">
        <v>893</v>
      </c>
      <c r="D1033" s="65" t="s">
        <v>1607</v>
      </c>
      <c r="E1033" s="65" t="s">
        <v>1907</v>
      </c>
      <c r="F1033" s="86"/>
      <c r="G1033" s="65" t="s">
        <v>1886</v>
      </c>
      <c r="H1033" s="67">
        <f>VLOOKUP(A1033,'02.12.2025'!$A$1:$D$5148,3,FALSE)</f>
        <v>1428</v>
      </c>
      <c r="I1033" s="67"/>
      <c r="J1033" s="67">
        <v>200</v>
      </c>
      <c r="K1033" s="128"/>
      <c r="L1033" s="128"/>
      <c r="M1033" s="128">
        <v>42158</v>
      </c>
      <c r="N1033" s="129"/>
      <c r="O1033" s="130">
        <v>9782745969897</v>
      </c>
      <c r="P1033" s="68" t="s">
        <v>2053</v>
      </c>
      <c r="Q1033" s="68">
        <v>3066703</v>
      </c>
      <c r="R1033" s="131">
        <v>7.9</v>
      </c>
      <c r="S1033" s="131">
        <f t="shared" si="252"/>
        <v>7.488151658767773</v>
      </c>
      <c r="T1033" s="257">
        <v>5.5E-2</v>
      </c>
      <c r="U1033" s="68"/>
      <c r="V1033" s="131">
        <f t="shared" si="258"/>
        <v>0</v>
      </c>
      <c r="W1033" s="131">
        <f t="shared" si="256"/>
        <v>0</v>
      </c>
      <c r="X1033" s="131"/>
      <c r="Y1033" s="131"/>
      <c r="Z1033" s="131"/>
      <c r="AA1033" s="203">
        <f t="shared" si="253"/>
        <v>0</v>
      </c>
      <c r="AB1033" s="203">
        <f>IF($AA$1690&lt;85,AA1033,AA1033-(AA1033*#REF!))</f>
        <v>0</v>
      </c>
      <c r="AC1033" s="58">
        <f t="shared" si="257"/>
        <v>5.5E-2</v>
      </c>
      <c r="AD1033" s="203">
        <f t="shared" si="254"/>
        <v>0</v>
      </c>
      <c r="AE1033" s="203">
        <f t="shared" si="255"/>
        <v>0</v>
      </c>
    </row>
    <row r="1034" spans="1:31" s="283" customFormat="1" x14ac:dyDescent="0.2">
      <c r="A1034" s="126">
        <v>9782745948052</v>
      </c>
      <c r="B1034" s="127">
        <v>54</v>
      </c>
      <c r="C1034" s="65" t="s">
        <v>893</v>
      </c>
      <c r="D1034" s="65" t="s">
        <v>1607</v>
      </c>
      <c r="E1034" s="65" t="s">
        <v>1907</v>
      </c>
      <c r="F1034" s="86"/>
      <c r="G1034" s="65" t="s">
        <v>2054</v>
      </c>
      <c r="H1034" s="67">
        <f>VLOOKUP(A1034,'02.12.2025'!$A$1:$D$5148,3,FALSE)</f>
        <v>1267</v>
      </c>
      <c r="I1034" s="67"/>
      <c r="J1034" s="67">
        <v>200</v>
      </c>
      <c r="K1034" s="128"/>
      <c r="L1034" s="128"/>
      <c r="M1034" s="128">
        <v>40576</v>
      </c>
      <c r="N1034" s="129"/>
      <c r="O1034" s="130">
        <v>9782745948052</v>
      </c>
      <c r="P1034" s="68" t="s">
        <v>2055</v>
      </c>
      <c r="Q1034" s="68">
        <v>3449014</v>
      </c>
      <c r="R1034" s="131">
        <v>7.9</v>
      </c>
      <c r="S1034" s="131">
        <f t="shared" si="252"/>
        <v>7.488151658767773</v>
      </c>
      <c r="T1034" s="257">
        <v>5.5E-2</v>
      </c>
      <c r="U1034" s="68"/>
      <c r="V1034" s="131">
        <f t="shared" si="258"/>
        <v>0</v>
      </c>
      <c r="W1034" s="131">
        <f t="shared" si="256"/>
        <v>0</v>
      </c>
      <c r="X1034" s="131"/>
      <c r="Y1034" s="131"/>
      <c r="Z1034" s="131"/>
      <c r="AA1034" s="203">
        <f t="shared" si="253"/>
        <v>0</v>
      </c>
      <c r="AB1034" s="203">
        <f>IF($AA$1690&lt;85,AA1034,AA1034-(AA1034*#REF!))</f>
        <v>0</v>
      </c>
      <c r="AC1034" s="58">
        <f t="shared" si="257"/>
        <v>5.5E-2</v>
      </c>
      <c r="AD1034" s="203">
        <f t="shared" si="254"/>
        <v>0</v>
      </c>
      <c r="AE1034" s="203">
        <f t="shared" si="255"/>
        <v>0</v>
      </c>
    </row>
    <row r="1035" spans="1:31" s="283" customFormat="1" x14ac:dyDescent="0.2">
      <c r="A1035" s="126">
        <v>9782408028701</v>
      </c>
      <c r="B1035" s="127">
        <v>54</v>
      </c>
      <c r="C1035" s="65" t="s">
        <v>893</v>
      </c>
      <c r="D1035" s="65" t="s">
        <v>1607</v>
      </c>
      <c r="E1035" s="86" t="s">
        <v>1907</v>
      </c>
      <c r="F1035" s="86"/>
      <c r="G1035" s="65" t="s">
        <v>2056</v>
      </c>
      <c r="H1035" s="67">
        <f>VLOOKUP(A1035,'02.12.2025'!$A$1:$D$5148,3,FALSE)</f>
        <v>17</v>
      </c>
      <c r="I1035" s="67"/>
      <c r="J1035" s="67">
        <v>200</v>
      </c>
      <c r="K1035" s="128">
        <v>46045</v>
      </c>
      <c r="L1035" s="128"/>
      <c r="M1035" s="128">
        <v>44475</v>
      </c>
      <c r="N1035" s="129"/>
      <c r="O1035" s="130">
        <v>9782408028701</v>
      </c>
      <c r="P1035" s="68" t="s">
        <v>2057</v>
      </c>
      <c r="Q1035" s="68">
        <v>2932318</v>
      </c>
      <c r="R1035" s="131">
        <v>7.9</v>
      </c>
      <c r="S1035" s="131">
        <f t="shared" si="252"/>
        <v>7.488151658767773</v>
      </c>
      <c r="T1035" s="257">
        <v>5.5E-2</v>
      </c>
      <c r="U1035" s="68"/>
      <c r="V1035" s="131">
        <f t="shared" si="258"/>
        <v>0</v>
      </c>
      <c r="W1035" s="131">
        <f t="shared" si="256"/>
        <v>0</v>
      </c>
      <c r="X1035" s="131"/>
      <c r="Y1035" s="131"/>
      <c r="Z1035" s="131"/>
      <c r="AA1035" s="203">
        <f t="shared" si="253"/>
        <v>0</v>
      </c>
      <c r="AB1035" s="203">
        <f>IF($AA$1690&lt;85,AA1035,AA1035-(AA1035*#REF!))</f>
        <v>0</v>
      </c>
      <c r="AC1035" s="58">
        <f t="shared" si="257"/>
        <v>5.5E-2</v>
      </c>
      <c r="AD1035" s="203">
        <f t="shared" si="254"/>
        <v>0</v>
      </c>
      <c r="AE1035" s="203">
        <f t="shared" si="255"/>
        <v>0</v>
      </c>
    </row>
    <row r="1036" spans="1:31" s="283" customFormat="1" x14ac:dyDescent="0.2">
      <c r="A1036" s="126">
        <v>9782745969637</v>
      </c>
      <c r="B1036" s="127">
        <v>54</v>
      </c>
      <c r="C1036" s="65" t="s">
        <v>893</v>
      </c>
      <c r="D1036" s="65" t="s">
        <v>1607</v>
      </c>
      <c r="E1036" s="65" t="s">
        <v>1907</v>
      </c>
      <c r="F1036" s="86"/>
      <c r="G1036" s="65" t="s">
        <v>2058</v>
      </c>
      <c r="H1036" s="67">
        <f>VLOOKUP(A1036,'02.12.2025'!$A$1:$D$5148,3,FALSE)</f>
        <v>728</v>
      </c>
      <c r="I1036" s="67"/>
      <c r="J1036" s="67">
        <v>200</v>
      </c>
      <c r="K1036" s="128"/>
      <c r="L1036" s="128"/>
      <c r="M1036" s="128">
        <v>42116</v>
      </c>
      <c r="N1036" s="129"/>
      <c r="O1036" s="130">
        <v>9782745969637</v>
      </c>
      <c r="P1036" s="68" t="s">
        <v>2059</v>
      </c>
      <c r="Q1036" s="68">
        <v>4777796</v>
      </c>
      <c r="R1036" s="131">
        <v>7.9</v>
      </c>
      <c r="S1036" s="131">
        <f t="shared" si="252"/>
        <v>7.488151658767773</v>
      </c>
      <c r="T1036" s="257">
        <v>5.5E-2</v>
      </c>
      <c r="U1036" s="68"/>
      <c r="V1036" s="131">
        <f t="shared" si="258"/>
        <v>0</v>
      </c>
      <c r="W1036" s="131">
        <f t="shared" si="256"/>
        <v>0</v>
      </c>
      <c r="X1036" s="131"/>
      <c r="Y1036" s="131"/>
      <c r="Z1036" s="131"/>
      <c r="AA1036" s="203">
        <f t="shared" si="253"/>
        <v>0</v>
      </c>
      <c r="AB1036" s="203">
        <f>IF($AA$1690&lt;85,AA1036,AA1036-(AA1036*#REF!))</f>
        <v>0</v>
      </c>
      <c r="AC1036" s="58">
        <f t="shared" si="257"/>
        <v>5.5E-2</v>
      </c>
      <c r="AD1036" s="203">
        <f t="shared" si="254"/>
        <v>0</v>
      </c>
      <c r="AE1036" s="203">
        <f t="shared" si="255"/>
        <v>0</v>
      </c>
    </row>
    <row r="1037" spans="1:31" s="283" customFormat="1" x14ac:dyDescent="0.2">
      <c r="A1037" s="126">
        <v>9782745969569</v>
      </c>
      <c r="B1037" s="127">
        <v>54</v>
      </c>
      <c r="C1037" s="65" t="s">
        <v>893</v>
      </c>
      <c r="D1037" s="65" t="s">
        <v>1607</v>
      </c>
      <c r="E1037" s="65" t="s">
        <v>1907</v>
      </c>
      <c r="F1037" s="86"/>
      <c r="G1037" s="65" t="s">
        <v>1890</v>
      </c>
      <c r="H1037" s="67">
        <f>VLOOKUP(A1037,'02.12.2025'!$A$1:$D$5148,3,FALSE)</f>
        <v>5726</v>
      </c>
      <c r="I1037" s="67"/>
      <c r="J1037" s="67">
        <v>200</v>
      </c>
      <c r="K1037" s="128"/>
      <c r="L1037" s="128"/>
      <c r="M1037" s="128">
        <v>41871</v>
      </c>
      <c r="N1037" s="129"/>
      <c r="O1037" s="130">
        <v>9782745969569</v>
      </c>
      <c r="P1037" s="68" t="s">
        <v>2060</v>
      </c>
      <c r="Q1037" s="68">
        <v>3655564</v>
      </c>
      <c r="R1037" s="131">
        <v>7.9</v>
      </c>
      <c r="S1037" s="131">
        <f t="shared" si="252"/>
        <v>7.488151658767773</v>
      </c>
      <c r="T1037" s="257">
        <v>5.5E-2</v>
      </c>
      <c r="U1037" s="68"/>
      <c r="V1037" s="131">
        <f t="shared" si="258"/>
        <v>0</v>
      </c>
      <c r="W1037" s="131">
        <f t="shared" si="256"/>
        <v>0</v>
      </c>
      <c r="X1037" s="131"/>
      <c r="Y1037" s="131"/>
      <c r="Z1037" s="131"/>
      <c r="AA1037" s="203">
        <f t="shared" si="253"/>
        <v>0</v>
      </c>
      <c r="AB1037" s="203">
        <f>IF($AA$1690&lt;85,AA1037,AA1037-(AA1037*#REF!))</f>
        <v>0</v>
      </c>
      <c r="AC1037" s="58">
        <f t="shared" si="257"/>
        <v>5.5E-2</v>
      </c>
      <c r="AD1037" s="203">
        <f t="shared" si="254"/>
        <v>0</v>
      </c>
      <c r="AE1037" s="203">
        <f t="shared" si="255"/>
        <v>0</v>
      </c>
    </row>
    <row r="1038" spans="1:31" s="283" customFormat="1" x14ac:dyDescent="0.2">
      <c r="A1038" s="126">
        <v>9782745925480</v>
      </c>
      <c r="B1038" s="127">
        <v>54</v>
      </c>
      <c r="C1038" s="65" t="s">
        <v>893</v>
      </c>
      <c r="D1038" s="65" t="s">
        <v>1607</v>
      </c>
      <c r="E1038" s="65" t="s">
        <v>1907</v>
      </c>
      <c r="F1038" s="86"/>
      <c r="G1038" s="65" t="s">
        <v>2061</v>
      </c>
      <c r="H1038" s="67">
        <f>VLOOKUP(A1038,'02.12.2025'!$A$1:$D$5148,3,FALSE)</f>
        <v>1157</v>
      </c>
      <c r="I1038" s="67"/>
      <c r="J1038" s="67">
        <v>200</v>
      </c>
      <c r="K1038" s="128"/>
      <c r="L1038" s="128"/>
      <c r="M1038" s="128">
        <v>39128</v>
      </c>
      <c r="N1038" s="129"/>
      <c r="O1038" s="130">
        <v>9782745925480</v>
      </c>
      <c r="P1038" s="68" t="s">
        <v>2062</v>
      </c>
      <c r="Q1038" s="68">
        <v>3449238</v>
      </c>
      <c r="R1038" s="131">
        <v>7.9</v>
      </c>
      <c r="S1038" s="131">
        <f t="shared" si="252"/>
        <v>7.488151658767773</v>
      </c>
      <c r="T1038" s="257">
        <v>5.5E-2</v>
      </c>
      <c r="U1038" s="68"/>
      <c r="V1038" s="131">
        <f t="shared" si="258"/>
        <v>0</v>
      </c>
      <c r="W1038" s="131">
        <f t="shared" si="256"/>
        <v>0</v>
      </c>
      <c r="X1038" s="131"/>
      <c r="Y1038" s="131"/>
      <c r="Z1038" s="131"/>
      <c r="AA1038" s="203">
        <f t="shared" si="253"/>
        <v>0</v>
      </c>
      <c r="AB1038" s="203">
        <f>IF($AA$1690&lt;85,AA1038,AA1038-(AA1038*#REF!))</f>
        <v>0</v>
      </c>
      <c r="AC1038" s="58">
        <f t="shared" si="257"/>
        <v>5.5E-2</v>
      </c>
      <c r="AD1038" s="203">
        <f t="shared" si="254"/>
        <v>0</v>
      </c>
      <c r="AE1038" s="203">
        <f t="shared" si="255"/>
        <v>0</v>
      </c>
    </row>
    <row r="1039" spans="1:31" s="283" customFormat="1" x14ac:dyDescent="0.2">
      <c r="A1039" s="126">
        <v>9782745992444</v>
      </c>
      <c r="B1039" s="127">
        <v>54</v>
      </c>
      <c r="C1039" s="65" t="s">
        <v>893</v>
      </c>
      <c r="D1039" s="65" t="s">
        <v>1607</v>
      </c>
      <c r="E1039" s="86" t="s">
        <v>1907</v>
      </c>
      <c r="F1039" s="86"/>
      <c r="G1039" s="65" t="s">
        <v>2063</v>
      </c>
      <c r="H1039" s="67">
        <f>VLOOKUP(A1039,'02.12.2025'!$A$1:$D$5148,3,FALSE)</f>
        <v>23</v>
      </c>
      <c r="I1039" s="67"/>
      <c r="J1039" s="67">
        <v>300</v>
      </c>
      <c r="K1039" s="128"/>
      <c r="L1039" s="128"/>
      <c r="M1039" s="128">
        <v>42991</v>
      </c>
      <c r="N1039" s="129"/>
      <c r="O1039" s="130">
        <v>9782745992444</v>
      </c>
      <c r="P1039" s="68" t="s">
        <v>2064</v>
      </c>
      <c r="Q1039" s="68">
        <v>6407184</v>
      </c>
      <c r="R1039" s="131">
        <v>7.9</v>
      </c>
      <c r="S1039" s="131">
        <f t="shared" si="252"/>
        <v>7.488151658767773</v>
      </c>
      <c r="T1039" s="257">
        <v>5.5E-2</v>
      </c>
      <c r="U1039" s="68"/>
      <c r="V1039" s="131">
        <f t="shared" si="258"/>
        <v>0</v>
      </c>
      <c r="W1039" s="131">
        <f t="shared" si="256"/>
        <v>0</v>
      </c>
      <c r="X1039" s="131"/>
      <c r="Y1039" s="131"/>
      <c r="Z1039" s="131"/>
      <c r="AA1039" s="203">
        <f t="shared" si="253"/>
        <v>0</v>
      </c>
      <c r="AB1039" s="203">
        <f>IF($AA$1690&lt;85,AA1039,AA1039-(AA1039*#REF!))</f>
        <v>0</v>
      </c>
      <c r="AC1039" s="58">
        <f t="shared" si="257"/>
        <v>5.5E-2</v>
      </c>
      <c r="AD1039" s="203">
        <f t="shared" si="254"/>
        <v>0</v>
      </c>
      <c r="AE1039" s="203">
        <f t="shared" si="255"/>
        <v>0</v>
      </c>
    </row>
    <row r="1040" spans="1:31" s="283" customFormat="1" x14ac:dyDescent="0.2">
      <c r="A1040" s="126">
        <v>9782745984463</v>
      </c>
      <c r="B1040" s="127">
        <v>55</v>
      </c>
      <c r="C1040" s="65" t="s">
        <v>893</v>
      </c>
      <c r="D1040" s="65" t="s">
        <v>1607</v>
      </c>
      <c r="E1040" s="65" t="s">
        <v>2108</v>
      </c>
      <c r="F1040" s="86"/>
      <c r="G1040" s="65" t="s">
        <v>2109</v>
      </c>
      <c r="H1040" s="67">
        <f>VLOOKUP(A1040,'02.12.2025'!$A$1:$D$5148,3,FALSE)</f>
        <v>142</v>
      </c>
      <c r="I1040" s="67"/>
      <c r="J1040" s="67">
        <v>300</v>
      </c>
      <c r="K1040" s="128"/>
      <c r="L1040" s="128"/>
      <c r="M1040" s="128">
        <v>42844</v>
      </c>
      <c r="N1040" s="129"/>
      <c r="O1040" s="130">
        <v>9782745984463</v>
      </c>
      <c r="P1040" s="68" t="s">
        <v>2110</v>
      </c>
      <c r="Q1040" s="68">
        <v>4975810</v>
      </c>
      <c r="R1040" s="131">
        <v>7.9</v>
      </c>
      <c r="S1040" s="131">
        <f t="shared" ref="S1040:S1100" si="259">R1040/(1+T1040)</f>
        <v>7.488151658767773</v>
      </c>
      <c r="T1040" s="257">
        <v>5.5E-2</v>
      </c>
      <c r="U1040" s="68"/>
      <c r="V1040" s="131">
        <f t="shared" si="258"/>
        <v>0</v>
      </c>
      <c r="W1040" s="131">
        <f t="shared" si="256"/>
        <v>0</v>
      </c>
      <c r="X1040" s="131"/>
      <c r="Y1040" s="131"/>
      <c r="Z1040" s="131"/>
      <c r="AA1040" s="203">
        <f t="shared" si="253"/>
        <v>0</v>
      </c>
      <c r="AB1040" s="203">
        <f>IF($AA$1690&lt;85,AA1040,AA1040-(AA1040*#REF!))</f>
        <v>0</v>
      </c>
      <c r="AC1040" s="58">
        <f t="shared" si="257"/>
        <v>5.5E-2</v>
      </c>
      <c r="AD1040" s="203">
        <f t="shared" si="254"/>
        <v>0</v>
      </c>
      <c r="AE1040" s="203">
        <f t="shared" si="255"/>
        <v>0</v>
      </c>
    </row>
    <row r="1041" spans="1:31" s="283" customFormat="1" x14ac:dyDescent="0.2">
      <c r="A1041" s="126">
        <v>9782745969606</v>
      </c>
      <c r="B1041" s="127">
        <v>55</v>
      </c>
      <c r="C1041" s="65" t="s">
        <v>893</v>
      </c>
      <c r="D1041" s="65" t="s">
        <v>1607</v>
      </c>
      <c r="E1041" s="65" t="s">
        <v>2108</v>
      </c>
      <c r="F1041" s="86"/>
      <c r="G1041" s="65" t="s">
        <v>2111</v>
      </c>
      <c r="H1041" s="67">
        <f>VLOOKUP(A1041,'02.12.2025'!$A$1:$D$5148,3,FALSE)</f>
        <v>2434</v>
      </c>
      <c r="I1041" s="67"/>
      <c r="J1041" s="67">
        <v>200</v>
      </c>
      <c r="K1041" s="128"/>
      <c r="L1041" s="128"/>
      <c r="M1041" s="128">
        <v>41927</v>
      </c>
      <c r="N1041" s="129"/>
      <c r="O1041" s="130">
        <v>9782745969606</v>
      </c>
      <c r="P1041" s="68" t="s">
        <v>2112</v>
      </c>
      <c r="Q1041" s="68">
        <v>4400012</v>
      </c>
      <c r="R1041" s="131">
        <v>7.9</v>
      </c>
      <c r="S1041" s="131">
        <f t="shared" si="259"/>
        <v>7.488151658767773</v>
      </c>
      <c r="T1041" s="257">
        <v>5.5E-2</v>
      </c>
      <c r="U1041" s="68"/>
      <c r="V1041" s="131">
        <f t="shared" si="258"/>
        <v>0</v>
      </c>
      <c r="W1041" s="131">
        <f t="shared" si="256"/>
        <v>0</v>
      </c>
      <c r="X1041" s="131"/>
      <c r="Y1041" s="131"/>
      <c r="Z1041" s="131"/>
      <c r="AA1041" s="203">
        <f t="shared" si="253"/>
        <v>0</v>
      </c>
      <c r="AB1041" s="203">
        <f>IF($AA$1690&lt;85,AA1041,AA1041-(AA1041*#REF!))</f>
        <v>0</v>
      </c>
      <c r="AC1041" s="58">
        <f t="shared" si="257"/>
        <v>5.5E-2</v>
      </c>
      <c r="AD1041" s="203">
        <f t="shared" si="254"/>
        <v>0</v>
      </c>
      <c r="AE1041" s="203">
        <f t="shared" si="255"/>
        <v>0</v>
      </c>
    </row>
    <row r="1042" spans="1:31" s="288" customFormat="1" x14ac:dyDescent="0.2">
      <c r="A1042" s="132">
        <v>9782745995780</v>
      </c>
      <c r="B1042" s="133">
        <v>55</v>
      </c>
      <c r="C1042" s="134" t="s">
        <v>893</v>
      </c>
      <c r="D1042" s="134" t="s">
        <v>1607</v>
      </c>
      <c r="E1042" s="135" t="s">
        <v>2108</v>
      </c>
      <c r="F1042" s="135"/>
      <c r="G1042" s="134" t="s">
        <v>2113</v>
      </c>
      <c r="H1042" s="136">
        <f>VLOOKUP(A1042,'02.12.2025'!$A$1:$D$5148,3,FALSE)</f>
        <v>0</v>
      </c>
      <c r="I1042" s="136" t="s">
        <v>191</v>
      </c>
      <c r="J1042" s="136">
        <v>300</v>
      </c>
      <c r="K1042" s="137"/>
      <c r="L1042" s="137"/>
      <c r="M1042" s="137">
        <v>43208</v>
      </c>
      <c r="N1042" s="138"/>
      <c r="O1042" s="139">
        <v>9782745995780</v>
      </c>
      <c r="P1042" s="140" t="s">
        <v>2114</v>
      </c>
      <c r="Q1042" s="140">
        <v>1240678</v>
      </c>
      <c r="R1042" s="141">
        <v>7.9</v>
      </c>
      <c r="S1042" s="141">
        <f t="shared" si="259"/>
        <v>7.488151658767773</v>
      </c>
      <c r="T1042" s="260">
        <v>5.5E-2</v>
      </c>
      <c r="U1042" s="140"/>
      <c r="V1042" s="141">
        <f t="shared" si="258"/>
        <v>0</v>
      </c>
      <c r="W1042" s="141">
        <f t="shared" si="256"/>
        <v>0</v>
      </c>
      <c r="X1042" s="141"/>
      <c r="Y1042" s="141"/>
      <c r="Z1042" s="141"/>
      <c r="AA1042" s="203">
        <f t="shared" si="253"/>
        <v>0</v>
      </c>
      <c r="AB1042" s="203">
        <f>IF($AA$1690&lt;85,AA1042,AA1042-(AA1042*#REF!))</f>
        <v>0</v>
      </c>
      <c r="AC1042" s="58">
        <f t="shared" si="257"/>
        <v>5.5E-2</v>
      </c>
      <c r="AD1042" s="203">
        <f t="shared" si="254"/>
        <v>0</v>
      </c>
      <c r="AE1042" s="203">
        <f t="shared" si="255"/>
        <v>0</v>
      </c>
    </row>
    <row r="1043" spans="1:31" s="283" customFormat="1" x14ac:dyDescent="0.2">
      <c r="A1043" s="126">
        <v>9782408005528</v>
      </c>
      <c r="B1043" s="127">
        <v>55</v>
      </c>
      <c r="C1043" s="65" t="s">
        <v>893</v>
      </c>
      <c r="D1043" s="65" t="s">
        <v>1607</v>
      </c>
      <c r="E1043" s="65" t="s">
        <v>2108</v>
      </c>
      <c r="F1043" s="86"/>
      <c r="G1043" s="65" t="s">
        <v>2115</v>
      </c>
      <c r="H1043" s="67">
        <f>VLOOKUP(A1043,'02.12.2025'!$A$1:$D$5148,3,FALSE)</f>
        <v>2738</v>
      </c>
      <c r="I1043" s="67"/>
      <c r="J1043" s="67">
        <v>200</v>
      </c>
      <c r="K1043" s="128"/>
      <c r="L1043" s="128"/>
      <c r="M1043" s="128">
        <v>43754</v>
      </c>
      <c r="N1043" s="129"/>
      <c r="O1043" s="130">
        <v>9782408005528</v>
      </c>
      <c r="P1043" s="68" t="s">
        <v>2116</v>
      </c>
      <c r="Q1043" s="68">
        <v>1597533</v>
      </c>
      <c r="R1043" s="131">
        <v>19.899999999999999</v>
      </c>
      <c r="S1043" s="131">
        <f t="shared" si="259"/>
        <v>18.862559241706162</v>
      </c>
      <c r="T1043" s="257">
        <v>5.5E-2</v>
      </c>
      <c r="U1043" s="68"/>
      <c r="V1043" s="131">
        <f t="shared" si="258"/>
        <v>0</v>
      </c>
      <c r="W1043" s="131">
        <f t="shared" si="256"/>
        <v>0</v>
      </c>
      <c r="X1043" s="131"/>
      <c r="Y1043" s="131"/>
      <c r="Z1043" s="131"/>
      <c r="AA1043" s="203">
        <f t="shared" si="253"/>
        <v>0</v>
      </c>
      <c r="AB1043" s="203">
        <f>IF($AA$1690&lt;85,AA1043,AA1043-(AA1043*#REF!))</f>
        <v>0</v>
      </c>
      <c r="AC1043" s="58">
        <f t="shared" si="257"/>
        <v>5.5E-2</v>
      </c>
      <c r="AD1043" s="203">
        <f t="shared" si="254"/>
        <v>0</v>
      </c>
      <c r="AE1043" s="203">
        <f t="shared" si="255"/>
        <v>0</v>
      </c>
    </row>
    <row r="1044" spans="1:31" s="283" customFormat="1" x14ac:dyDescent="0.2">
      <c r="A1044" s="126">
        <v>9782745969880</v>
      </c>
      <c r="B1044" s="127">
        <v>55</v>
      </c>
      <c r="C1044" s="65" t="s">
        <v>893</v>
      </c>
      <c r="D1044" s="65" t="s">
        <v>1607</v>
      </c>
      <c r="E1044" s="65" t="s">
        <v>2108</v>
      </c>
      <c r="F1044" s="86"/>
      <c r="G1044" s="65" t="s">
        <v>2117</v>
      </c>
      <c r="H1044" s="67">
        <f>VLOOKUP(A1044,'02.12.2025'!$A$1:$D$5148,3,FALSE)</f>
        <v>728</v>
      </c>
      <c r="I1044" s="67"/>
      <c r="J1044" s="67">
        <v>200</v>
      </c>
      <c r="K1044" s="128"/>
      <c r="L1044" s="128"/>
      <c r="M1044" s="128">
        <v>42242</v>
      </c>
      <c r="N1044" s="129"/>
      <c r="O1044" s="130">
        <v>9782745969880</v>
      </c>
      <c r="P1044" s="68" t="s">
        <v>2118</v>
      </c>
      <c r="Q1044" s="68">
        <v>3055591</v>
      </c>
      <c r="R1044" s="131">
        <v>7.9</v>
      </c>
      <c r="S1044" s="131">
        <f t="shared" si="259"/>
        <v>7.488151658767773</v>
      </c>
      <c r="T1044" s="257">
        <v>5.5E-2</v>
      </c>
      <c r="U1044" s="68"/>
      <c r="V1044" s="131">
        <f t="shared" si="258"/>
        <v>0</v>
      </c>
      <c r="W1044" s="131">
        <f t="shared" si="256"/>
        <v>0</v>
      </c>
      <c r="X1044" s="131"/>
      <c r="Y1044" s="131"/>
      <c r="Z1044" s="131"/>
      <c r="AA1044" s="203">
        <f t="shared" si="253"/>
        <v>0</v>
      </c>
      <c r="AB1044" s="203">
        <f>IF($AA$1690&lt;85,AA1044,AA1044-(AA1044*#REF!))</f>
        <v>0</v>
      </c>
      <c r="AC1044" s="58">
        <f t="shared" si="257"/>
        <v>5.5E-2</v>
      </c>
      <c r="AD1044" s="203">
        <f t="shared" si="254"/>
        <v>0</v>
      </c>
      <c r="AE1044" s="203">
        <f t="shared" si="255"/>
        <v>0</v>
      </c>
    </row>
    <row r="1045" spans="1:31" s="283" customFormat="1" x14ac:dyDescent="0.2">
      <c r="A1045" s="126">
        <v>9782745970244</v>
      </c>
      <c r="B1045" s="127">
        <v>55</v>
      </c>
      <c r="C1045" s="65" t="s">
        <v>893</v>
      </c>
      <c r="D1045" s="65" t="s">
        <v>1607</v>
      </c>
      <c r="E1045" s="65" t="s">
        <v>2108</v>
      </c>
      <c r="F1045" s="86"/>
      <c r="G1045" s="65" t="s">
        <v>2119</v>
      </c>
      <c r="H1045" s="67">
        <f>VLOOKUP(A1045,'02.12.2025'!$A$1:$D$5148,3,FALSE)</f>
        <v>1774</v>
      </c>
      <c r="I1045" s="67"/>
      <c r="J1045" s="67">
        <v>200</v>
      </c>
      <c r="K1045" s="128"/>
      <c r="L1045" s="128"/>
      <c r="M1045" s="128">
        <v>42487</v>
      </c>
      <c r="N1045" s="129"/>
      <c r="O1045" s="130">
        <v>9782745970244</v>
      </c>
      <c r="P1045" s="68" t="s">
        <v>2120</v>
      </c>
      <c r="Q1045" s="68">
        <v>1408191</v>
      </c>
      <c r="R1045" s="131">
        <v>7.9</v>
      </c>
      <c r="S1045" s="131">
        <f t="shared" si="259"/>
        <v>7.488151658767773</v>
      </c>
      <c r="T1045" s="257">
        <v>5.5E-2</v>
      </c>
      <c r="U1045" s="68"/>
      <c r="V1045" s="131">
        <f t="shared" si="258"/>
        <v>0</v>
      </c>
      <c r="W1045" s="131">
        <f t="shared" si="256"/>
        <v>0</v>
      </c>
      <c r="X1045" s="131"/>
      <c r="Y1045" s="131"/>
      <c r="Z1045" s="131"/>
      <c r="AA1045" s="203">
        <f t="shared" si="253"/>
        <v>0</v>
      </c>
      <c r="AB1045" s="203">
        <f>IF($AA$1690&lt;85,AA1045,AA1045-(AA1045*#REF!))</f>
        <v>0</v>
      </c>
      <c r="AC1045" s="58">
        <f t="shared" si="257"/>
        <v>5.5E-2</v>
      </c>
      <c r="AD1045" s="203">
        <f t="shared" si="254"/>
        <v>0</v>
      </c>
      <c r="AE1045" s="203">
        <f t="shared" si="255"/>
        <v>0</v>
      </c>
    </row>
    <row r="1046" spans="1:31" s="283" customFormat="1" x14ac:dyDescent="0.2">
      <c r="A1046" s="126">
        <v>9782745968692</v>
      </c>
      <c r="B1046" s="127">
        <v>55</v>
      </c>
      <c r="C1046" s="65" t="s">
        <v>893</v>
      </c>
      <c r="D1046" s="65" t="s">
        <v>1607</v>
      </c>
      <c r="E1046" s="65" t="s">
        <v>2108</v>
      </c>
      <c r="F1046" s="86"/>
      <c r="G1046" s="65" t="s">
        <v>2121</v>
      </c>
      <c r="H1046" s="67">
        <f>VLOOKUP(A1046,'02.12.2025'!$A$1:$D$5148,3,FALSE)</f>
        <v>1771</v>
      </c>
      <c r="I1046" s="67"/>
      <c r="J1046" s="67">
        <v>200</v>
      </c>
      <c r="K1046" s="128"/>
      <c r="L1046" s="128"/>
      <c r="M1046" s="128">
        <v>41787</v>
      </c>
      <c r="N1046" s="129"/>
      <c r="O1046" s="130">
        <v>9782745968692</v>
      </c>
      <c r="P1046" s="68" t="s">
        <v>2122</v>
      </c>
      <c r="Q1046" s="68">
        <v>3314705</v>
      </c>
      <c r="R1046" s="131">
        <v>7.9</v>
      </c>
      <c r="S1046" s="131">
        <f t="shared" si="259"/>
        <v>7.488151658767773</v>
      </c>
      <c r="T1046" s="257">
        <v>5.5E-2</v>
      </c>
      <c r="U1046" s="68"/>
      <c r="V1046" s="131">
        <f t="shared" si="258"/>
        <v>0</v>
      </c>
      <c r="W1046" s="131">
        <f t="shared" si="256"/>
        <v>0</v>
      </c>
      <c r="X1046" s="131"/>
      <c r="Y1046" s="131"/>
      <c r="Z1046" s="131"/>
      <c r="AA1046" s="203">
        <f t="shared" si="253"/>
        <v>0</v>
      </c>
      <c r="AB1046" s="203">
        <f>IF($AA$1690&lt;85,AA1046,AA1046-(AA1046*#REF!))</f>
        <v>0</v>
      </c>
      <c r="AC1046" s="58">
        <f t="shared" si="257"/>
        <v>5.5E-2</v>
      </c>
      <c r="AD1046" s="203">
        <f t="shared" si="254"/>
        <v>0</v>
      </c>
      <c r="AE1046" s="203">
        <f t="shared" si="255"/>
        <v>0</v>
      </c>
    </row>
    <row r="1047" spans="1:31" s="288" customFormat="1" x14ac:dyDescent="0.2">
      <c r="A1047" s="132">
        <v>9782745974983</v>
      </c>
      <c r="B1047" s="133">
        <v>55</v>
      </c>
      <c r="C1047" s="134" t="s">
        <v>893</v>
      </c>
      <c r="D1047" s="134" t="s">
        <v>1607</v>
      </c>
      <c r="E1047" s="134" t="s">
        <v>2108</v>
      </c>
      <c r="F1047" s="135"/>
      <c r="G1047" s="134" t="s">
        <v>2123</v>
      </c>
      <c r="H1047" s="136">
        <f>VLOOKUP(A1047,'02.12.2025'!$A$1:$D$5148,3,FALSE)</f>
        <v>0</v>
      </c>
      <c r="I1047" s="136" t="s">
        <v>191</v>
      </c>
      <c r="J1047" s="136">
        <v>300</v>
      </c>
      <c r="K1047" s="137"/>
      <c r="L1047" s="137"/>
      <c r="M1047" s="137">
        <v>42515</v>
      </c>
      <c r="N1047" s="138"/>
      <c r="O1047" s="139">
        <v>9782745974983</v>
      </c>
      <c r="P1047" s="140" t="s">
        <v>2124</v>
      </c>
      <c r="Q1047" s="140">
        <v>1666372</v>
      </c>
      <c r="R1047" s="141">
        <v>7.9</v>
      </c>
      <c r="S1047" s="141">
        <f t="shared" si="259"/>
        <v>7.488151658767773</v>
      </c>
      <c r="T1047" s="260">
        <v>5.5E-2</v>
      </c>
      <c r="U1047" s="140"/>
      <c r="V1047" s="141">
        <f t="shared" si="258"/>
        <v>0</v>
      </c>
      <c r="W1047" s="141">
        <f t="shared" si="256"/>
        <v>0</v>
      </c>
      <c r="X1047" s="141"/>
      <c r="Y1047" s="141"/>
      <c r="Z1047" s="141"/>
      <c r="AA1047" s="203">
        <f t="shared" si="253"/>
        <v>0</v>
      </c>
      <c r="AB1047" s="203">
        <f>IF($AA$1690&lt;85,AA1047,AA1047-(AA1047*#REF!))</f>
        <v>0</v>
      </c>
      <c r="AC1047" s="58">
        <f t="shared" si="257"/>
        <v>5.5E-2</v>
      </c>
      <c r="AD1047" s="203">
        <f t="shared" si="254"/>
        <v>0</v>
      </c>
      <c r="AE1047" s="203">
        <f t="shared" si="255"/>
        <v>0</v>
      </c>
    </row>
    <row r="1048" spans="1:31" s="292" customFormat="1" x14ac:dyDescent="0.2">
      <c r="A1048" s="96">
        <v>9782408062354</v>
      </c>
      <c r="B1048" s="97">
        <v>55</v>
      </c>
      <c r="C1048" s="98" t="s">
        <v>893</v>
      </c>
      <c r="D1048" s="98" t="s">
        <v>1607</v>
      </c>
      <c r="E1048" s="98" t="s">
        <v>1646</v>
      </c>
      <c r="F1048" s="99"/>
      <c r="G1048" s="98" t="s">
        <v>3651</v>
      </c>
      <c r="H1048" s="66">
        <f>VLOOKUP(A1048,'02.12.2025'!$A$1:$D$5148,3,FALSE)</f>
        <v>0</v>
      </c>
      <c r="I1048" s="66"/>
      <c r="J1048" s="66">
        <v>100</v>
      </c>
      <c r="K1048" s="100"/>
      <c r="L1048" s="100">
        <v>46029</v>
      </c>
      <c r="M1048" s="100"/>
      <c r="N1048" s="101" t="s">
        <v>28</v>
      </c>
      <c r="O1048" s="102">
        <v>9782408062354</v>
      </c>
      <c r="P1048" s="95" t="s">
        <v>3652</v>
      </c>
      <c r="Q1048" s="95">
        <v>1386530</v>
      </c>
      <c r="R1048" s="94">
        <v>7.9</v>
      </c>
      <c r="S1048" s="94">
        <f t="shared" si="259"/>
        <v>7.488151658767773</v>
      </c>
      <c r="T1048" s="254">
        <v>5.5E-2</v>
      </c>
      <c r="U1048" s="95"/>
      <c r="V1048" s="94">
        <f t="shared" si="258"/>
        <v>0</v>
      </c>
      <c r="W1048" s="94">
        <f t="shared" si="256"/>
        <v>0</v>
      </c>
      <c r="X1048" s="94"/>
      <c r="Y1048" s="94"/>
      <c r="Z1048" s="94"/>
      <c r="AA1048" s="203">
        <f t="shared" ref="AA1048:AA1049" si="260">W1048/(1+AC1048)</f>
        <v>0</v>
      </c>
      <c r="AB1048" s="203">
        <f>IF($AA$1690&lt;85,AA1048,AA1048-(AA1048*#REF!))</f>
        <v>0</v>
      </c>
      <c r="AC1048" s="58">
        <f t="shared" si="257"/>
        <v>5.5E-2</v>
      </c>
      <c r="AD1048" s="203">
        <f t="shared" ref="AD1048:AD1049" si="261">+AB1048*AC1048</f>
        <v>0</v>
      </c>
      <c r="AE1048" s="203">
        <f t="shared" ref="AE1048:AE1049" si="262">+AB1048+AD1048</f>
        <v>0</v>
      </c>
    </row>
    <row r="1049" spans="1:31" s="292" customFormat="1" x14ac:dyDescent="0.2">
      <c r="A1049" s="96">
        <v>9782408063016</v>
      </c>
      <c r="B1049" s="97">
        <v>55</v>
      </c>
      <c r="C1049" s="98" t="s">
        <v>893</v>
      </c>
      <c r="D1049" s="98" t="s">
        <v>1607</v>
      </c>
      <c r="E1049" s="98" t="s">
        <v>1646</v>
      </c>
      <c r="F1049" s="99"/>
      <c r="G1049" s="98" t="s">
        <v>3653</v>
      </c>
      <c r="H1049" s="66">
        <f>VLOOKUP(A1049,'02.12.2025'!$A$1:$D$5148,3,FALSE)</f>
        <v>0</v>
      </c>
      <c r="I1049" s="66"/>
      <c r="J1049" s="66">
        <v>100</v>
      </c>
      <c r="K1049" s="100"/>
      <c r="L1049" s="100">
        <v>46092</v>
      </c>
      <c r="M1049" s="100"/>
      <c r="N1049" s="101" t="s">
        <v>28</v>
      </c>
      <c r="O1049" s="102">
        <v>9782408063016</v>
      </c>
      <c r="P1049" s="95" t="s">
        <v>3654</v>
      </c>
      <c r="Q1049" s="95">
        <v>2491406</v>
      </c>
      <c r="R1049" s="94">
        <v>7.9</v>
      </c>
      <c r="S1049" s="94">
        <f t="shared" si="259"/>
        <v>7.488151658767773</v>
      </c>
      <c r="T1049" s="254">
        <v>5.5E-2</v>
      </c>
      <c r="U1049" s="95"/>
      <c r="V1049" s="94">
        <f t="shared" si="258"/>
        <v>0</v>
      </c>
      <c r="W1049" s="94">
        <f t="shared" si="256"/>
        <v>0</v>
      </c>
      <c r="X1049" s="94"/>
      <c r="Y1049" s="94"/>
      <c r="Z1049" s="94"/>
      <c r="AA1049" s="203">
        <f t="shared" si="260"/>
        <v>0</v>
      </c>
      <c r="AB1049" s="203">
        <f>IF($AA$1690&lt;85,AA1049,AA1049-(AA1049*#REF!))</f>
        <v>0</v>
      </c>
      <c r="AC1049" s="58">
        <f t="shared" si="257"/>
        <v>5.5E-2</v>
      </c>
      <c r="AD1049" s="203">
        <f t="shared" si="261"/>
        <v>0</v>
      </c>
      <c r="AE1049" s="203">
        <f t="shared" si="262"/>
        <v>0</v>
      </c>
    </row>
    <row r="1050" spans="1:31" s="287" customFormat="1" x14ac:dyDescent="0.2">
      <c r="A1050" s="117">
        <v>9782408059491</v>
      </c>
      <c r="B1050" s="118">
        <v>55</v>
      </c>
      <c r="C1050" s="119" t="s">
        <v>893</v>
      </c>
      <c r="D1050" s="119" t="s">
        <v>1607</v>
      </c>
      <c r="E1050" s="119" t="s">
        <v>1646</v>
      </c>
      <c r="F1050" s="120"/>
      <c r="G1050" s="119" t="s">
        <v>3390</v>
      </c>
      <c r="H1050" s="57">
        <f>VLOOKUP(A1050,'02.12.2025'!$A$1:$D$5148,3,FALSE)</f>
        <v>1771</v>
      </c>
      <c r="I1050" s="57"/>
      <c r="J1050" s="57">
        <v>200</v>
      </c>
      <c r="K1050" s="121"/>
      <c r="L1050" s="121"/>
      <c r="M1050" s="121">
        <v>45917</v>
      </c>
      <c r="N1050" s="122" t="s">
        <v>28</v>
      </c>
      <c r="O1050" s="125">
        <v>9782408059491</v>
      </c>
      <c r="P1050" s="123" t="s">
        <v>3391</v>
      </c>
      <c r="Q1050" s="123">
        <v>6987089</v>
      </c>
      <c r="R1050" s="124">
        <v>7.9</v>
      </c>
      <c r="S1050" s="124">
        <f t="shared" si="259"/>
        <v>7.488151658767773</v>
      </c>
      <c r="T1050" s="253">
        <v>5.5E-2</v>
      </c>
      <c r="U1050" s="123"/>
      <c r="V1050" s="124">
        <f t="shared" si="258"/>
        <v>0</v>
      </c>
      <c r="W1050" s="124">
        <f t="shared" si="256"/>
        <v>0</v>
      </c>
      <c r="X1050" s="124"/>
      <c r="Y1050" s="124"/>
      <c r="Z1050" s="124"/>
      <c r="AA1050" s="203">
        <f t="shared" si="240"/>
        <v>0</v>
      </c>
      <c r="AB1050" s="203">
        <f>IF($AA$1690&lt;85,AA1050,AA1050-(AA1050*#REF!))</f>
        <v>0</v>
      </c>
      <c r="AC1050" s="58">
        <f t="shared" si="257"/>
        <v>5.5E-2</v>
      </c>
      <c r="AD1050" s="203">
        <f t="shared" si="241"/>
        <v>0</v>
      </c>
      <c r="AE1050" s="203">
        <f t="shared" si="242"/>
        <v>0</v>
      </c>
    </row>
    <row r="1051" spans="1:31" s="283" customFormat="1" x14ac:dyDescent="0.2">
      <c r="A1051" s="126">
        <v>9782408020347</v>
      </c>
      <c r="B1051" s="127">
        <v>55</v>
      </c>
      <c r="C1051" s="65" t="s">
        <v>893</v>
      </c>
      <c r="D1051" s="65" t="s">
        <v>1607</v>
      </c>
      <c r="E1051" s="86" t="s">
        <v>1646</v>
      </c>
      <c r="F1051" s="86"/>
      <c r="G1051" s="65" t="s">
        <v>1653</v>
      </c>
      <c r="H1051" s="67">
        <f>VLOOKUP(A1051,'02.12.2025'!$A$1:$D$5148,3,FALSE)</f>
        <v>337</v>
      </c>
      <c r="I1051" s="67"/>
      <c r="J1051" s="67">
        <v>200</v>
      </c>
      <c r="K1051" s="128"/>
      <c r="L1051" s="128"/>
      <c r="M1051" s="128">
        <v>44230</v>
      </c>
      <c r="N1051" s="129"/>
      <c r="O1051" s="130">
        <v>9782408020347</v>
      </c>
      <c r="P1051" s="68" t="s">
        <v>1654</v>
      </c>
      <c r="Q1051" s="68">
        <v>4623999</v>
      </c>
      <c r="R1051" s="131">
        <v>7.9</v>
      </c>
      <c r="S1051" s="131">
        <f t="shared" si="259"/>
        <v>7.488151658767773</v>
      </c>
      <c r="T1051" s="257">
        <v>5.5E-2</v>
      </c>
      <c r="U1051" s="68"/>
      <c r="V1051" s="131">
        <f t="shared" si="258"/>
        <v>0</v>
      </c>
      <c r="W1051" s="131">
        <f t="shared" si="256"/>
        <v>0</v>
      </c>
      <c r="X1051" s="131"/>
      <c r="Y1051" s="131"/>
      <c r="Z1051" s="131"/>
      <c r="AA1051" s="203">
        <f t="shared" si="240"/>
        <v>0</v>
      </c>
      <c r="AB1051" s="203">
        <f>IF($AA$1690&lt;85,AA1051,AA1051-(AA1051*#REF!))</f>
        <v>0</v>
      </c>
      <c r="AC1051" s="58">
        <f t="shared" si="257"/>
        <v>5.5E-2</v>
      </c>
      <c r="AD1051" s="203">
        <f t="shared" si="241"/>
        <v>0</v>
      </c>
      <c r="AE1051" s="203">
        <f t="shared" si="242"/>
        <v>0</v>
      </c>
    </row>
    <row r="1052" spans="1:31" s="283" customFormat="1" x14ac:dyDescent="0.2">
      <c r="A1052" s="126">
        <v>9782408016203</v>
      </c>
      <c r="B1052" s="127">
        <v>55</v>
      </c>
      <c r="C1052" s="65" t="s">
        <v>893</v>
      </c>
      <c r="D1052" s="65" t="s">
        <v>1607</v>
      </c>
      <c r="E1052" s="65" t="s">
        <v>1646</v>
      </c>
      <c r="F1052" s="86"/>
      <c r="G1052" s="65" t="s">
        <v>1655</v>
      </c>
      <c r="H1052" s="67">
        <f>VLOOKUP(A1052,'02.12.2025'!$A$1:$D$5148,3,FALSE)</f>
        <v>670</v>
      </c>
      <c r="I1052" s="67"/>
      <c r="J1052" s="67">
        <v>200</v>
      </c>
      <c r="K1052" s="128"/>
      <c r="L1052" s="128"/>
      <c r="M1052" s="128">
        <v>43880</v>
      </c>
      <c r="N1052" s="129"/>
      <c r="O1052" s="130">
        <v>9782408016203</v>
      </c>
      <c r="P1052" s="68" t="s">
        <v>1656</v>
      </c>
      <c r="Q1052" s="68">
        <v>7725684</v>
      </c>
      <c r="R1052" s="131">
        <v>7.9</v>
      </c>
      <c r="S1052" s="131">
        <f t="shared" si="259"/>
        <v>7.488151658767773</v>
      </c>
      <c r="T1052" s="257">
        <v>5.5E-2</v>
      </c>
      <c r="U1052" s="68"/>
      <c r="V1052" s="131">
        <f t="shared" si="258"/>
        <v>0</v>
      </c>
      <c r="W1052" s="131">
        <f t="shared" si="256"/>
        <v>0</v>
      </c>
      <c r="X1052" s="131"/>
      <c r="Y1052" s="131"/>
      <c r="Z1052" s="131"/>
      <c r="AA1052" s="203">
        <f t="shared" si="240"/>
        <v>0</v>
      </c>
      <c r="AB1052" s="203">
        <f>IF($AA$1690&lt;85,AA1052,AA1052-(AA1052*#REF!))</f>
        <v>0</v>
      </c>
      <c r="AC1052" s="58">
        <f t="shared" si="257"/>
        <v>5.5E-2</v>
      </c>
      <c r="AD1052" s="203">
        <f t="shared" si="241"/>
        <v>0</v>
      </c>
      <c r="AE1052" s="203">
        <f t="shared" si="242"/>
        <v>0</v>
      </c>
    </row>
    <row r="1053" spans="1:31" s="283" customFormat="1" x14ac:dyDescent="0.2">
      <c r="A1053" s="126">
        <v>9782745995766</v>
      </c>
      <c r="B1053" s="127">
        <v>55</v>
      </c>
      <c r="C1053" s="65" t="s">
        <v>893</v>
      </c>
      <c r="D1053" s="65" t="s">
        <v>1607</v>
      </c>
      <c r="E1053" s="65" t="s">
        <v>1646</v>
      </c>
      <c r="F1053" s="86"/>
      <c r="G1053" s="65" t="s">
        <v>1657</v>
      </c>
      <c r="H1053" s="67">
        <f>VLOOKUP(A1053,'02.12.2025'!$A$1:$D$5148,3,FALSE)</f>
        <v>347</v>
      </c>
      <c r="I1053" s="67"/>
      <c r="J1053" s="67">
        <v>300</v>
      </c>
      <c r="K1053" s="128"/>
      <c r="L1053" s="128"/>
      <c r="M1053" s="128">
        <v>43201</v>
      </c>
      <c r="N1053" s="129"/>
      <c r="O1053" s="130">
        <v>9782745995766</v>
      </c>
      <c r="P1053" s="68" t="s">
        <v>1658</v>
      </c>
      <c r="Q1053" s="68">
        <v>1240924</v>
      </c>
      <c r="R1053" s="131">
        <v>7.9</v>
      </c>
      <c r="S1053" s="131">
        <f t="shared" si="259"/>
        <v>7.488151658767773</v>
      </c>
      <c r="T1053" s="257">
        <v>5.5E-2</v>
      </c>
      <c r="U1053" s="68"/>
      <c r="V1053" s="131">
        <f t="shared" si="258"/>
        <v>0</v>
      </c>
      <c r="W1053" s="131">
        <f t="shared" si="256"/>
        <v>0</v>
      </c>
      <c r="X1053" s="131"/>
      <c r="Y1053" s="131"/>
      <c r="Z1053" s="131"/>
      <c r="AA1053" s="203">
        <f t="shared" si="240"/>
        <v>0</v>
      </c>
      <c r="AB1053" s="203">
        <f>IF($AA$1690&lt;85,AA1053,AA1053-(AA1053*#REF!))</f>
        <v>0</v>
      </c>
      <c r="AC1053" s="58">
        <f t="shared" si="257"/>
        <v>5.5E-2</v>
      </c>
      <c r="AD1053" s="203">
        <f t="shared" si="241"/>
        <v>0</v>
      </c>
      <c r="AE1053" s="203">
        <f t="shared" si="242"/>
        <v>0</v>
      </c>
    </row>
    <row r="1054" spans="1:31" s="283" customFormat="1" x14ac:dyDescent="0.2">
      <c r="A1054" s="126">
        <v>9782408016586</v>
      </c>
      <c r="B1054" s="127">
        <v>55</v>
      </c>
      <c r="C1054" s="65" t="s">
        <v>893</v>
      </c>
      <c r="D1054" s="65" t="s">
        <v>1607</v>
      </c>
      <c r="E1054" s="65" t="s">
        <v>1646</v>
      </c>
      <c r="F1054" s="86"/>
      <c r="G1054" s="65" t="s">
        <v>1659</v>
      </c>
      <c r="H1054" s="67">
        <f>VLOOKUP(A1054,'02.12.2025'!$A$1:$D$5148,3,FALSE)</f>
        <v>409</v>
      </c>
      <c r="I1054" s="67"/>
      <c r="J1054" s="67">
        <v>200</v>
      </c>
      <c r="K1054" s="128">
        <v>46045</v>
      </c>
      <c r="L1054" s="128"/>
      <c r="M1054" s="128">
        <v>44062</v>
      </c>
      <c r="N1054" s="129"/>
      <c r="O1054" s="130">
        <v>9782408016586</v>
      </c>
      <c r="P1054" s="68" t="s">
        <v>1660</v>
      </c>
      <c r="Q1054" s="68">
        <v>8035053</v>
      </c>
      <c r="R1054" s="131">
        <v>7.9</v>
      </c>
      <c r="S1054" s="131">
        <f t="shared" si="259"/>
        <v>7.488151658767773</v>
      </c>
      <c r="T1054" s="257">
        <v>5.5E-2</v>
      </c>
      <c r="U1054" s="68"/>
      <c r="V1054" s="131">
        <f t="shared" si="258"/>
        <v>0</v>
      </c>
      <c r="W1054" s="131">
        <f t="shared" si="256"/>
        <v>0</v>
      </c>
      <c r="X1054" s="131"/>
      <c r="Y1054" s="131"/>
      <c r="Z1054" s="131"/>
      <c r="AA1054" s="203">
        <f t="shared" si="240"/>
        <v>0</v>
      </c>
      <c r="AB1054" s="203">
        <f>IF($AA$1690&lt;85,AA1054,AA1054-(AA1054*#REF!))</f>
        <v>0</v>
      </c>
      <c r="AC1054" s="58">
        <f t="shared" si="257"/>
        <v>5.5E-2</v>
      </c>
      <c r="AD1054" s="203">
        <f t="shared" si="241"/>
        <v>0</v>
      </c>
      <c r="AE1054" s="203">
        <f t="shared" si="242"/>
        <v>0</v>
      </c>
    </row>
    <row r="1055" spans="1:31" s="283" customFormat="1" x14ac:dyDescent="0.2">
      <c r="A1055" s="126">
        <v>9782408046781</v>
      </c>
      <c r="B1055" s="127">
        <v>55</v>
      </c>
      <c r="C1055" s="65" t="s">
        <v>893</v>
      </c>
      <c r="D1055" s="65" t="s">
        <v>1607</v>
      </c>
      <c r="E1055" s="65" t="s">
        <v>1646</v>
      </c>
      <c r="F1055" s="86"/>
      <c r="G1055" s="65" t="s">
        <v>1661</v>
      </c>
      <c r="H1055" s="67">
        <f>VLOOKUP(A1055,'02.12.2025'!$A$1:$D$5148,3,FALSE)</f>
        <v>1632</v>
      </c>
      <c r="I1055" s="67"/>
      <c r="J1055" s="67">
        <v>200</v>
      </c>
      <c r="K1055" s="128"/>
      <c r="L1055" s="128"/>
      <c r="M1055" s="128">
        <v>45427</v>
      </c>
      <c r="N1055" s="129"/>
      <c r="O1055" s="130">
        <v>9782408046781</v>
      </c>
      <c r="P1055" s="68" t="s">
        <v>1662</v>
      </c>
      <c r="Q1055" s="68">
        <v>4772726</v>
      </c>
      <c r="R1055" s="131">
        <v>7.9</v>
      </c>
      <c r="S1055" s="131">
        <f t="shared" si="259"/>
        <v>7.488151658767773</v>
      </c>
      <c r="T1055" s="257">
        <v>5.5E-2</v>
      </c>
      <c r="U1055" s="68"/>
      <c r="V1055" s="131">
        <f t="shared" si="258"/>
        <v>0</v>
      </c>
      <c r="W1055" s="131">
        <f t="shared" si="256"/>
        <v>0</v>
      </c>
      <c r="X1055" s="131"/>
      <c r="Y1055" s="131"/>
      <c r="Z1055" s="131"/>
      <c r="AA1055" s="147">
        <f t="shared" si="240"/>
        <v>0</v>
      </c>
      <c r="AB1055" s="147">
        <f>IF($AA$1690&lt;85,AA1055,AA1055-(AA1055*#REF!))</f>
        <v>0</v>
      </c>
      <c r="AC1055" s="148">
        <f t="shared" si="257"/>
        <v>5.5E-2</v>
      </c>
      <c r="AD1055" s="147">
        <f t="shared" si="241"/>
        <v>0</v>
      </c>
      <c r="AE1055" s="147">
        <f t="shared" si="242"/>
        <v>0</v>
      </c>
    </row>
    <row r="1056" spans="1:31" s="283" customFormat="1" x14ac:dyDescent="0.2">
      <c r="A1056" s="126">
        <v>9782408030063</v>
      </c>
      <c r="B1056" s="127">
        <v>55</v>
      </c>
      <c r="C1056" s="65" t="s">
        <v>893</v>
      </c>
      <c r="D1056" s="65" t="s">
        <v>1607</v>
      </c>
      <c r="E1056" s="65" t="s">
        <v>1646</v>
      </c>
      <c r="F1056" s="86"/>
      <c r="G1056" s="65" t="s">
        <v>1663</v>
      </c>
      <c r="H1056" s="67">
        <f>VLOOKUP(A1056,'02.12.2025'!$A$1:$D$5148,3,FALSE)</f>
        <v>467</v>
      </c>
      <c r="I1056" s="67"/>
      <c r="J1056" s="67">
        <v>200</v>
      </c>
      <c r="K1056" s="128"/>
      <c r="L1056" s="128"/>
      <c r="M1056" s="128">
        <v>44727</v>
      </c>
      <c r="N1056" s="129"/>
      <c r="O1056" s="130">
        <v>9782408030063</v>
      </c>
      <c r="P1056" s="68" t="s">
        <v>1664</v>
      </c>
      <c r="Q1056" s="68">
        <v>3905330</v>
      </c>
      <c r="R1056" s="131">
        <v>7.9</v>
      </c>
      <c r="S1056" s="131">
        <f t="shared" si="259"/>
        <v>7.488151658767773</v>
      </c>
      <c r="T1056" s="257">
        <v>5.5E-2</v>
      </c>
      <c r="U1056" s="68"/>
      <c r="V1056" s="131">
        <f t="shared" si="258"/>
        <v>0</v>
      </c>
      <c r="W1056" s="131">
        <f t="shared" si="256"/>
        <v>0</v>
      </c>
      <c r="X1056" s="131"/>
      <c r="Y1056" s="131"/>
      <c r="Z1056" s="131"/>
      <c r="AA1056" s="203">
        <f t="shared" si="240"/>
        <v>0</v>
      </c>
      <c r="AB1056" s="203">
        <f>IF($AA$1690&lt;85,AA1056,AA1056-(AA1056*#REF!))</f>
        <v>0</v>
      </c>
      <c r="AC1056" s="58">
        <f t="shared" si="257"/>
        <v>5.5E-2</v>
      </c>
      <c r="AD1056" s="203">
        <f t="shared" si="241"/>
        <v>0</v>
      </c>
      <c r="AE1056" s="203">
        <f t="shared" si="242"/>
        <v>0</v>
      </c>
    </row>
    <row r="1057" spans="1:31" s="283" customFormat="1" x14ac:dyDescent="0.2">
      <c r="A1057" s="126">
        <v>9782408017156</v>
      </c>
      <c r="B1057" s="127">
        <v>55</v>
      </c>
      <c r="C1057" s="65" t="s">
        <v>893</v>
      </c>
      <c r="D1057" s="65" t="s">
        <v>1607</v>
      </c>
      <c r="E1057" s="86" t="s">
        <v>1646</v>
      </c>
      <c r="F1057" s="86"/>
      <c r="G1057" s="65" t="s">
        <v>1665</v>
      </c>
      <c r="H1057" s="67">
        <f>VLOOKUP(A1057,'02.12.2025'!$A$1:$D$5148,3,FALSE)</f>
        <v>1028</v>
      </c>
      <c r="I1057" s="67"/>
      <c r="J1057" s="67">
        <v>200</v>
      </c>
      <c r="K1057" s="128"/>
      <c r="L1057" s="128"/>
      <c r="M1057" s="128">
        <v>44293</v>
      </c>
      <c r="N1057" s="129"/>
      <c r="O1057" s="130">
        <v>9782408017156</v>
      </c>
      <c r="P1057" s="68" t="s">
        <v>1666</v>
      </c>
      <c r="Q1057" s="68">
        <v>8708476</v>
      </c>
      <c r="R1057" s="131">
        <v>7.9</v>
      </c>
      <c r="S1057" s="131">
        <f t="shared" si="259"/>
        <v>7.488151658767773</v>
      </c>
      <c r="T1057" s="257">
        <v>5.5E-2</v>
      </c>
      <c r="U1057" s="68"/>
      <c r="V1057" s="131">
        <f t="shared" si="258"/>
        <v>0</v>
      </c>
      <c r="W1057" s="131">
        <f t="shared" si="256"/>
        <v>0</v>
      </c>
      <c r="X1057" s="131"/>
      <c r="Y1057" s="131"/>
      <c r="Z1057" s="131"/>
      <c r="AA1057" s="203">
        <f t="shared" si="240"/>
        <v>0</v>
      </c>
      <c r="AB1057" s="203">
        <f>IF($AA$1690&lt;85,AA1057,AA1057-(AA1057*#REF!))</f>
        <v>0</v>
      </c>
      <c r="AC1057" s="58">
        <f t="shared" si="257"/>
        <v>5.5E-2</v>
      </c>
      <c r="AD1057" s="203">
        <f t="shared" si="241"/>
        <v>0</v>
      </c>
      <c r="AE1057" s="203">
        <f t="shared" si="242"/>
        <v>0</v>
      </c>
    </row>
    <row r="1058" spans="1:31" s="283" customFormat="1" x14ac:dyDescent="0.2">
      <c r="A1058" s="126">
        <v>9782408007621</v>
      </c>
      <c r="B1058" s="127">
        <v>55</v>
      </c>
      <c r="C1058" s="65" t="s">
        <v>893</v>
      </c>
      <c r="D1058" s="65" t="s">
        <v>1607</v>
      </c>
      <c r="E1058" s="65" t="s">
        <v>1646</v>
      </c>
      <c r="F1058" s="86"/>
      <c r="G1058" s="65" t="s">
        <v>1667</v>
      </c>
      <c r="H1058" s="67">
        <f>VLOOKUP(A1058,'02.12.2025'!$A$1:$D$5148,3,FALSE)</f>
        <v>134</v>
      </c>
      <c r="I1058" s="67"/>
      <c r="J1058" s="67">
        <v>200</v>
      </c>
      <c r="K1058" s="128">
        <v>46045</v>
      </c>
      <c r="L1058" s="128"/>
      <c r="M1058" s="128">
        <v>43537</v>
      </c>
      <c r="N1058" s="129"/>
      <c r="O1058" s="130">
        <v>9782408007621</v>
      </c>
      <c r="P1058" s="68" t="s">
        <v>1668</v>
      </c>
      <c r="Q1058" s="68">
        <v>4467373</v>
      </c>
      <c r="R1058" s="131">
        <v>7.9</v>
      </c>
      <c r="S1058" s="131">
        <f t="shared" si="259"/>
        <v>7.488151658767773</v>
      </c>
      <c r="T1058" s="257">
        <v>5.5E-2</v>
      </c>
      <c r="U1058" s="68"/>
      <c r="V1058" s="131">
        <f t="shared" si="258"/>
        <v>0</v>
      </c>
      <c r="W1058" s="131">
        <f t="shared" si="256"/>
        <v>0</v>
      </c>
      <c r="X1058" s="131"/>
      <c r="Y1058" s="131"/>
      <c r="Z1058" s="131"/>
      <c r="AA1058" s="203">
        <f t="shared" si="240"/>
        <v>0</v>
      </c>
      <c r="AB1058" s="203">
        <f>IF($AA$1690&lt;85,AA1058,AA1058-(AA1058*#REF!))</f>
        <v>0</v>
      </c>
      <c r="AC1058" s="58">
        <f t="shared" si="257"/>
        <v>5.5E-2</v>
      </c>
      <c r="AD1058" s="203">
        <f t="shared" si="241"/>
        <v>0</v>
      </c>
      <c r="AE1058" s="203">
        <f t="shared" si="242"/>
        <v>0</v>
      </c>
    </row>
    <row r="1059" spans="1:31" s="283" customFormat="1" x14ac:dyDescent="0.2">
      <c r="A1059" s="126">
        <v>9782745995773</v>
      </c>
      <c r="B1059" s="127">
        <v>55</v>
      </c>
      <c r="C1059" s="65" t="s">
        <v>893</v>
      </c>
      <c r="D1059" s="65" t="s">
        <v>1607</v>
      </c>
      <c r="E1059" s="65" t="s">
        <v>1646</v>
      </c>
      <c r="F1059" s="86"/>
      <c r="G1059" s="65" t="s">
        <v>1669</v>
      </c>
      <c r="H1059" s="67">
        <f>VLOOKUP(A1059,'02.12.2025'!$A$1:$D$5148,3,FALSE)</f>
        <v>3862</v>
      </c>
      <c r="I1059" s="67"/>
      <c r="J1059" s="67">
        <v>200</v>
      </c>
      <c r="K1059" s="128"/>
      <c r="L1059" s="128"/>
      <c r="M1059" s="128">
        <v>43201</v>
      </c>
      <c r="N1059" s="129"/>
      <c r="O1059" s="130">
        <v>9782745995773</v>
      </c>
      <c r="P1059" s="68" t="s">
        <v>1670</v>
      </c>
      <c r="Q1059" s="68">
        <v>1240801</v>
      </c>
      <c r="R1059" s="131">
        <v>7.9</v>
      </c>
      <c r="S1059" s="131">
        <f t="shared" si="259"/>
        <v>7.488151658767773</v>
      </c>
      <c r="T1059" s="257">
        <v>5.5E-2</v>
      </c>
      <c r="U1059" s="68"/>
      <c r="V1059" s="131">
        <f t="shared" si="258"/>
        <v>0</v>
      </c>
      <c r="W1059" s="131">
        <f t="shared" si="256"/>
        <v>0</v>
      </c>
      <c r="X1059" s="131"/>
      <c r="Y1059" s="131"/>
      <c r="Z1059" s="131"/>
      <c r="AA1059" s="203">
        <f t="shared" si="240"/>
        <v>0</v>
      </c>
      <c r="AB1059" s="203">
        <f>IF($AA$1690&lt;85,AA1059,AA1059-(AA1059*#REF!))</f>
        <v>0</v>
      </c>
      <c r="AC1059" s="58">
        <f t="shared" si="257"/>
        <v>5.5E-2</v>
      </c>
      <c r="AD1059" s="203">
        <f t="shared" si="241"/>
        <v>0</v>
      </c>
      <c r="AE1059" s="203">
        <f t="shared" si="242"/>
        <v>0</v>
      </c>
    </row>
    <row r="1060" spans="1:31" s="283" customFormat="1" x14ac:dyDescent="0.2">
      <c r="A1060" s="126">
        <v>9782408025304</v>
      </c>
      <c r="B1060" s="127">
        <v>55</v>
      </c>
      <c r="C1060" s="65" t="s">
        <v>893</v>
      </c>
      <c r="D1060" s="65" t="s">
        <v>1607</v>
      </c>
      <c r="E1060" s="86" t="s">
        <v>1646</v>
      </c>
      <c r="F1060" s="86"/>
      <c r="G1060" s="65" t="s">
        <v>1671</v>
      </c>
      <c r="H1060" s="67">
        <f>VLOOKUP(A1060,'02.12.2025'!$A$1:$D$5148,3,FALSE)</f>
        <v>436</v>
      </c>
      <c r="I1060" s="67"/>
      <c r="J1060" s="67">
        <v>200</v>
      </c>
      <c r="K1060" s="128"/>
      <c r="L1060" s="128"/>
      <c r="M1060" s="128">
        <v>44440</v>
      </c>
      <c r="N1060" s="129"/>
      <c r="O1060" s="130">
        <v>9782408025304</v>
      </c>
      <c r="P1060" s="68" t="s">
        <v>1672</v>
      </c>
      <c r="Q1060" s="68">
        <v>8823023</v>
      </c>
      <c r="R1060" s="131">
        <v>7.9</v>
      </c>
      <c r="S1060" s="131">
        <f t="shared" si="259"/>
        <v>7.488151658767773</v>
      </c>
      <c r="T1060" s="257">
        <v>5.5E-2</v>
      </c>
      <c r="U1060" s="68"/>
      <c r="V1060" s="131">
        <f t="shared" si="258"/>
        <v>0</v>
      </c>
      <c r="W1060" s="131">
        <f t="shared" si="256"/>
        <v>0</v>
      </c>
      <c r="X1060" s="131"/>
      <c r="Y1060" s="131"/>
      <c r="Z1060" s="131"/>
      <c r="AA1060" s="203">
        <f t="shared" si="240"/>
        <v>0</v>
      </c>
      <c r="AB1060" s="203">
        <f>IF($AA$1690&lt;85,AA1060,AA1060-(AA1060*#REF!))</f>
        <v>0</v>
      </c>
      <c r="AC1060" s="58">
        <f t="shared" si="257"/>
        <v>5.5E-2</v>
      </c>
      <c r="AD1060" s="203">
        <f t="shared" si="241"/>
        <v>0</v>
      </c>
      <c r="AE1060" s="203">
        <f t="shared" si="242"/>
        <v>0</v>
      </c>
    </row>
    <row r="1061" spans="1:31" s="283" customFormat="1" x14ac:dyDescent="0.2">
      <c r="A1061" s="126">
        <v>9782408053352</v>
      </c>
      <c r="B1061" s="127">
        <v>55</v>
      </c>
      <c r="C1061" s="65" t="s">
        <v>893</v>
      </c>
      <c r="D1061" s="65" t="s">
        <v>1607</v>
      </c>
      <c r="E1061" s="65" t="s">
        <v>1646</v>
      </c>
      <c r="F1061" s="86"/>
      <c r="G1061" s="65" t="s">
        <v>1649</v>
      </c>
      <c r="H1061" s="67">
        <f>VLOOKUP(A1061,'02.12.2025'!$A$1:$D$5148,3,FALSE)</f>
        <v>1837</v>
      </c>
      <c r="I1061" s="67"/>
      <c r="J1061" s="67">
        <v>200</v>
      </c>
      <c r="K1061" s="128"/>
      <c r="L1061" s="128"/>
      <c r="M1061" s="128">
        <v>45539</v>
      </c>
      <c r="N1061" s="129"/>
      <c r="O1061" s="130">
        <v>9782408053352</v>
      </c>
      <c r="P1061" s="68" t="s">
        <v>1650</v>
      </c>
      <c r="Q1061" s="68">
        <v>6128127</v>
      </c>
      <c r="R1061" s="131">
        <v>7.9</v>
      </c>
      <c r="S1061" s="131">
        <f t="shared" si="259"/>
        <v>7.488151658767773</v>
      </c>
      <c r="T1061" s="257">
        <v>5.5E-2</v>
      </c>
      <c r="U1061" s="68"/>
      <c r="V1061" s="131">
        <f t="shared" si="258"/>
        <v>0</v>
      </c>
      <c r="W1061" s="131">
        <f t="shared" si="256"/>
        <v>0</v>
      </c>
      <c r="X1061" s="131"/>
      <c r="Y1061" s="131"/>
      <c r="Z1061" s="131"/>
      <c r="AA1061" s="203">
        <f t="shared" si="240"/>
        <v>0</v>
      </c>
      <c r="AB1061" s="203">
        <f>IF($AA$1690&lt;85,AA1061,AA1061-(AA1061*#REF!))</f>
        <v>0</v>
      </c>
      <c r="AC1061" s="58">
        <f t="shared" si="257"/>
        <v>5.5E-2</v>
      </c>
      <c r="AD1061" s="203">
        <f t="shared" si="241"/>
        <v>0</v>
      </c>
      <c r="AE1061" s="203">
        <f t="shared" si="242"/>
        <v>0</v>
      </c>
    </row>
    <row r="1062" spans="1:31" s="283" customFormat="1" x14ac:dyDescent="0.2">
      <c r="A1062" s="126">
        <v>9782408046286</v>
      </c>
      <c r="B1062" s="127">
        <v>55</v>
      </c>
      <c r="C1062" s="65" t="s">
        <v>893</v>
      </c>
      <c r="D1062" s="65" t="s">
        <v>1607</v>
      </c>
      <c r="E1062" s="65" t="s">
        <v>1646</v>
      </c>
      <c r="F1062" s="86"/>
      <c r="G1062" s="65" t="s">
        <v>1673</v>
      </c>
      <c r="H1062" s="67">
        <f>VLOOKUP(A1062,'02.12.2025'!$A$1:$D$5148,3,FALSE)</f>
        <v>1348</v>
      </c>
      <c r="I1062" s="67"/>
      <c r="J1062" s="67">
        <v>200</v>
      </c>
      <c r="K1062" s="128"/>
      <c r="L1062" s="128"/>
      <c r="M1062" s="128">
        <v>45182</v>
      </c>
      <c r="N1062" s="129"/>
      <c r="O1062" s="130">
        <v>9782408046286</v>
      </c>
      <c r="P1062" s="68" t="s">
        <v>1674</v>
      </c>
      <c r="Q1062" s="68">
        <v>4478919</v>
      </c>
      <c r="R1062" s="131">
        <v>7.9</v>
      </c>
      <c r="S1062" s="131">
        <f t="shared" si="259"/>
        <v>7.488151658767773</v>
      </c>
      <c r="T1062" s="257">
        <v>5.5E-2</v>
      </c>
      <c r="U1062" s="68"/>
      <c r="V1062" s="131">
        <f t="shared" si="258"/>
        <v>0</v>
      </c>
      <c r="W1062" s="131">
        <f t="shared" si="256"/>
        <v>0</v>
      </c>
      <c r="X1062" s="131"/>
      <c r="Y1062" s="131"/>
      <c r="Z1062" s="131"/>
      <c r="AA1062" s="203">
        <f t="shared" si="240"/>
        <v>0</v>
      </c>
      <c r="AB1062" s="203">
        <f>IF($AA$1690&lt;85,AA1062,AA1062-(AA1062*#REF!))</f>
        <v>0</v>
      </c>
      <c r="AC1062" s="58">
        <f t="shared" si="257"/>
        <v>5.5E-2</v>
      </c>
      <c r="AD1062" s="203">
        <f t="shared" si="241"/>
        <v>0</v>
      </c>
      <c r="AE1062" s="203">
        <f t="shared" si="242"/>
        <v>0</v>
      </c>
    </row>
    <row r="1063" spans="1:31" s="288" customFormat="1" x14ac:dyDescent="0.2">
      <c r="A1063" s="132">
        <v>9782745994493</v>
      </c>
      <c r="B1063" s="133">
        <v>55</v>
      </c>
      <c r="C1063" s="134" t="s">
        <v>893</v>
      </c>
      <c r="D1063" s="134" t="s">
        <v>1607</v>
      </c>
      <c r="E1063" s="134" t="s">
        <v>1646</v>
      </c>
      <c r="F1063" s="135"/>
      <c r="G1063" s="134" t="s">
        <v>1675</v>
      </c>
      <c r="H1063" s="136">
        <f>VLOOKUP(A1063,'02.12.2025'!$A$1:$D$5148,3,FALSE)</f>
        <v>0</v>
      </c>
      <c r="I1063" s="136" t="s">
        <v>191</v>
      </c>
      <c r="J1063" s="136">
        <v>700</v>
      </c>
      <c r="K1063" s="137"/>
      <c r="L1063" s="137"/>
      <c r="M1063" s="137">
        <v>43103</v>
      </c>
      <c r="N1063" s="138"/>
      <c r="O1063" s="139">
        <v>9782745994493</v>
      </c>
      <c r="P1063" s="140" t="s">
        <v>1676</v>
      </c>
      <c r="Q1063" s="140">
        <v>7473672</v>
      </c>
      <c r="R1063" s="141">
        <v>7.9</v>
      </c>
      <c r="S1063" s="141">
        <f t="shared" si="259"/>
        <v>7.488151658767773</v>
      </c>
      <c r="T1063" s="260">
        <v>5.5E-2</v>
      </c>
      <c r="U1063" s="140"/>
      <c r="V1063" s="141">
        <f t="shared" si="258"/>
        <v>0</v>
      </c>
      <c r="W1063" s="141">
        <f t="shared" si="256"/>
        <v>0</v>
      </c>
      <c r="X1063" s="141"/>
      <c r="Y1063" s="141"/>
      <c r="Z1063" s="141"/>
      <c r="AA1063" s="203">
        <f t="shared" si="240"/>
        <v>0</v>
      </c>
      <c r="AB1063" s="203">
        <f>IF($AA$1690&lt;85,AA1063,AA1063-(AA1063*#REF!))</f>
        <v>0</v>
      </c>
      <c r="AC1063" s="58">
        <f t="shared" si="257"/>
        <v>5.5E-2</v>
      </c>
      <c r="AD1063" s="203">
        <f t="shared" si="241"/>
        <v>0</v>
      </c>
      <c r="AE1063" s="203">
        <f t="shared" si="242"/>
        <v>0</v>
      </c>
    </row>
    <row r="1064" spans="1:31" s="287" customFormat="1" x14ac:dyDescent="0.2">
      <c r="A1064" s="117">
        <v>9782408054168</v>
      </c>
      <c r="B1064" s="118">
        <v>55</v>
      </c>
      <c r="C1064" s="119" t="s">
        <v>893</v>
      </c>
      <c r="D1064" s="119" t="s">
        <v>1607</v>
      </c>
      <c r="E1064" s="119" t="s">
        <v>1646</v>
      </c>
      <c r="F1064" s="120"/>
      <c r="G1064" s="119" t="s">
        <v>3200</v>
      </c>
      <c r="H1064" s="57">
        <f>VLOOKUP(A1064,'02.12.2025'!$A$1:$D$5148,3,FALSE)</f>
        <v>3599</v>
      </c>
      <c r="I1064" s="57"/>
      <c r="J1064" s="57">
        <v>200</v>
      </c>
      <c r="K1064" s="121"/>
      <c r="L1064" s="121"/>
      <c r="M1064" s="121">
        <v>45791</v>
      </c>
      <c r="N1064" s="122" t="s">
        <v>28</v>
      </c>
      <c r="O1064" s="125">
        <v>9782408054168</v>
      </c>
      <c r="P1064" s="123" t="s">
        <v>3201</v>
      </c>
      <c r="Q1064" s="123">
        <v>7252969</v>
      </c>
      <c r="R1064" s="124">
        <v>7.9</v>
      </c>
      <c r="S1064" s="124">
        <f t="shared" si="259"/>
        <v>7.488151658767773</v>
      </c>
      <c r="T1064" s="253">
        <v>5.5E-2</v>
      </c>
      <c r="U1064" s="123"/>
      <c r="V1064" s="124">
        <f t="shared" si="258"/>
        <v>0</v>
      </c>
      <c r="W1064" s="124">
        <f t="shared" si="256"/>
        <v>0</v>
      </c>
      <c r="X1064" s="124"/>
      <c r="Y1064" s="124"/>
      <c r="Z1064" s="124"/>
      <c r="AA1064" s="203">
        <f t="shared" ref="AA1064" si="263">W1064/(1+AC1064)</f>
        <v>0</v>
      </c>
      <c r="AB1064" s="203">
        <f>IF($AA$1690&lt;85,AA1064,AA1064-(AA1064*#REF!))</f>
        <v>0</v>
      </c>
      <c r="AC1064" s="58">
        <f t="shared" si="257"/>
        <v>5.5E-2</v>
      </c>
      <c r="AD1064" s="203">
        <f t="shared" ref="AD1064" si="264">+AB1064*AC1064</f>
        <v>0</v>
      </c>
      <c r="AE1064" s="203">
        <f t="shared" ref="AE1064" si="265">+AB1064+AD1064</f>
        <v>0</v>
      </c>
    </row>
    <row r="1065" spans="1:31" s="283" customFormat="1" x14ac:dyDescent="0.2">
      <c r="A1065" s="126">
        <v>9782408018696</v>
      </c>
      <c r="B1065" s="127">
        <v>55</v>
      </c>
      <c r="C1065" s="65" t="s">
        <v>893</v>
      </c>
      <c r="D1065" s="65" t="s">
        <v>1607</v>
      </c>
      <c r="E1065" s="65" t="s">
        <v>1646</v>
      </c>
      <c r="F1065" s="86"/>
      <c r="G1065" s="65" t="s">
        <v>1677</v>
      </c>
      <c r="H1065" s="67">
        <f>VLOOKUP(A1065,'02.12.2025'!$A$1:$D$5148,3,FALSE)</f>
        <v>973</v>
      </c>
      <c r="I1065" s="67"/>
      <c r="J1065" s="67">
        <v>200</v>
      </c>
      <c r="K1065" s="128">
        <v>46045</v>
      </c>
      <c r="L1065" s="128"/>
      <c r="M1065" s="128">
        <v>44076</v>
      </c>
      <c r="N1065" s="129"/>
      <c r="O1065" s="130">
        <v>9782408018696</v>
      </c>
      <c r="P1065" s="68" t="s">
        <v>1678</v>
      </c>
      <c r="Q1065" s="68">
        <v>2935395</v>
      </c>
      <c r="R1065" s="131">
        <v>7.9</v>
      </c>
      <c r="S1065" s="131">
        <f t="shared" si="259"/>
        <v>7.488151658767773</v>
      </c>
      <c r="T1065" s="257">
        <v>5.5E-2</v>
      </c>
      <c r="U1065" s="68"/>
      <c r="V1065" s="131">
        <f t="shared" si="258"/>
        <v>0</v>
      </c>
      <c r="W1065" s="131">
        <f t="shared" si="256"/>
        <v>0</v>
      </c>
      <c r="X1065" s="131"/>
      <c r="Y1065" s="131"/>
      <c r="Z1065" s="131"/>
      <c r="AA1065" s="203">
        <f t="shared" si="240"/>
        <v>0</v>
      </c>
      <c r="AB1065" s="203">
        <f>IF($AA$1690&lt;85,AA1065,AA1065-(AA1065*#REF!))</f>
        <v>0</v>
      </c>
      <c r="AC1065" s="58">
        <f t="shared" si="257"/>
        <v>5.5E-2</v>
      </c>
      <c r="AD1065" s="203">
        <f t="shared" si="241"/>
        <v>0</v>
      </c>
      <c r="AE1065" s="203">
        <f t="shared" si="242"/>
        <v>0</v>
      </c>
    </row>
    <row r="1066" spans="1:31" s="287" customFormat="1" x14ac:dyDescent="0.2">
      <c r="A1066" s="117">
        <v>9782408053864</v>
      </c>
      <c r="B1066" s="118">
        <v>55</v>
      </c>
      <c r="C1066" s="119" t="s">
        <v>893</v>
      </c>
      <c r="D1066" s="119" t="s">
        <v>1607</v>
      </c>
      <c r="E1066" s="119" t="s">
        <v>1646</v>
      </c>
      <c r="F1066" s="120"/>
      <c r="G1066" s="119" t="s">
        <v>3202</v>
      </c>
      <c r="H1066" s="57">
        <f>VLOOKUP(A1066,'02.12.2025'!$A$1:$D$5148,3,FALSE)</f>
        <v>1263</v>
      </c>
      <c r="I1066" s="57"/>
      <c r="J1066" s="57">
        <v>200</v>
      </c>
      <c r="K1066" s="121">
        <v>46045</v>
      </c>
      <c r="L1066" s="121"/>
      <c r="M1066" s="121">
        <v>45791</v>
      </c>
      <c r="N1066" s="122" t="s">
        <v>28</v>
      </c>
      <c r="O1066" s="125">
        <v>9782408053864</v>
      </c>
      <c r="P1066" s="123" t="s">
        <v>3203</v>
      </c>
      <c r="Q1066" s="123">
        <v>7252723</v>
      </c>
      <c r="R1066" s="124">
        <v>7.9</v>
      </c>
      <c r="S1066" s="124">
        <f t="shared" si="259"/>
        <v>7.488151658767773</v>
      </c>
      <c r="T1066" s="253">
        <v>5.5E-2</v>
      </c>
      <c r="U1066" s="123"/>
      <c r="V1066" s="124">
        <f t="shared" si="258"/>
        <v>0</v>
      </c>
      <c r="W1066" s="124">
        <f t="shared" si="256"/>
        <v>0</v>
      </c>
      <c r="X1066" s="124"/>
      <c r="Y1066" s="124"/>
      <c r="Z1066" s="124"/>
      <c r="AA1066" s="295">
        <f t="shared" ref="AA1066" si="266">W1066/(1+AC1066)</f>
        <v>0</v>
      </c>
      <c r="AB1066" s="295">
        <f>IF($AA$1690&lt;85,AA1066,AA1066-(AA1066*#REF!))</f>
        <v>0</v>
      </c>
      <c r="AC1066" s="296">
        <f t="shared" si="257"/>
        <v>5.5E-2</v>
      </c>
      <c r="AD1066" s="295">
        <f t="shared" ref="AD1066" si="267">+AB1066*AC1066</f>
        <v>0</v>
      </c>
      <c r="AE1066" s="295">
        <f t="shared" ref="AE1066" si="268">+AB1066+AD1066</f>
        <v>0</v>
      </c>
    </row>
    <row r="1067" spans="1:31" s="283" customFormat="1" x14ac:dyDescent="0.2">
      <c r="A1067" s="126">
        <v>9782408017033</v>
      </c>
      <c r="B1067" s="127">
        <v>55</v>
      </c>
      <c r="C1067" s="65" t="s">
        <v>893</v>
      </c>
      <c r="D1067" s="65" t="s">
        <v>1607</v>
      </c>
      <c r="E1067" s="65" t="s">
        <v>1646</v>
      </c>
      <c r="F1067" s="86"/>
      <c r="G1067" s="65" t="s">
        <v>1679</v>
      </c>
      <c r="H1067" s="67">
        <f>VLOOKUP(A1067,'02.12.2025'!$A$1:$D$5148,3,FALSE)</f>
        <v>732</v>
      </c>
      <c r="I1067" s="67"/>
      <c r="J1067" s="67">
        <v>200</v>
      </c>
      <c r="K1067" s="128"/>
      <c r="L1067" s="128"/>
      <c r="M1067" s="128">
        <v>43992</v>
      </c>
      <c r="N1067" s="129"/>
      <c r="O1067" s="130">
        <v>9782408017033</v>
      </c>
      <c r="P1067" s="68" t="s">
        <v>1680</v>
      </c>
      <c r="Q1067" s="68">
        <v>8500578</v>
      </c>
      <c r="R1067" s="131">
        <v>7.9</v>
      </c>
      <c r="S1067" s="131">
        <f t="shared" si="259"/>
        <v>7.488151658767773</v>
      </c>
      <c r="T1067" s="257">
        <v>5.5E-2</v>
      </c>
      <c r="U1067" s="68"/>
      <c r="V1067" s="131">
        <f t="shared" si="258"/>
        <v>0</v>
      </c>
      <c r="W1067" s="131">
        <f t="shared" si="256"/>
        <v>0</v>
      </c>
      <c r="X1067" s="131"/>
      <c r="Y1067" s="131"/>
      <c r="Z1067" s="131"/>
      <c r="AA1067" s="203">
        <f t="shared" si="240"/>
        <v>0</v>
      </c>
      <c r="AB1067" s="203">
        <f>IF($AA$1690&lt;85,AA1067,AA1067-(AA1067*#REF!))</f>
        <v>0</v>
      </c>
      <c r="AC1067" s="58">
        <f t="shared" si="257"/>
        <v>5.5E-2</v>
      </c>
      <c r="AD1067" s="203">
        <f t="shared" si="241"/>
        <v>0</v>
      </c>
      <c r="AE1067" s="203">
        <f t="shared" si="242"/>
        <v>0</v>
      </c>
    </row>
    <row r="1068" spans="1:31" s="283" customFormat="1" x14ac:dyDescent="0.2">
      <c r="A1068" s="126">
        <v>9782408016579</v>
      </c>
      <c r="B1068" s="127">
        <v>55</v>
      </c>
      <c r="C1068" s="65" t="s">
        <v>893</v>
      </c>
      <c r="D1068" s="65" t="s">
        <v>1607</v>
      </c>
      <c r="E1068" s="86" t="s">
        <v>1646</v>
      </c>
      <c r="F1068" s="86"/>
      <c r="G1068" s="65" t="s">
        <v>1681</v>
      </c>
      <c r="H1068" s="67">
        <f>VLOOKUP(A1068,'02.12.2025'!$A$1:$D$5148,3,FALSE)</f>
        <v>1224</v>
      </c>
      <c r="I1068" s="67"/>
      <c r="J1068" s="67">
        <v>200</v>
      </c>
      <c r="K1068" s="128"/>
      <c r="L1068" s="128"/>
      <c r="M1068" s="128">
        <v>44062</v>
      </c>
      <c r="N1068" s="129"/>
      <c r="O1068" s="130">
        <v>9782408016579</v>
      </c>
      <c r="P1068" s="68" t="s">
        <v>1682</v>
      </c>
      <c r="Q1068" s="68">
        <v>8034930</v>
      </c>
      <c r="R1068" s="131">
        <v>7.9</v>
      </c>
      <c r="S1068" s="131">
        <f t="shared" si="259"/>
        <v>7.488151658767773</v>
      </c>
      <c r="T1068" s="257">
        <v>5.5E-2</v>
      </c>
      <c r="U1068" s="68"/>
      <c r="V1068" s="131">
        <f t="shared" si="258"/>
        <v>0</v>
      </c>
      <c r="W1068" s="131">
        <f t="shared" si="256"/>
        <v>0</v>
      </c>
      <c r="X1068" s="131"/>
      <c r="Y1068" s="131"/>
      <c r="Z1068" s="131"/>
      <c r="AA1068" s="203">
        <f t="shared" si="240"/>
        <v>0</v>
      </c>
      <c r="AB1068" s="203">
        <f>IF($AA$1690&lt;85,AA1068,AA1068-(AA1068*#REF!))</f>
        <v>0</v>
      </c>
      <c r="AC1068" s="58">
        <f t="shared" si="257"/>
        <v>5.5E-2</v>
      </c>
      <c r="AD1068" s="203">
        <f t="shared" si="241"/>
        <v>0</v>
      </c>
      <c r="AE1068" s="203">
        <f t="shared" si="242"/>
        <v>0</v>
      </c>
    </row>
    <row r="1069" spans="1:31" s="283" customFormat="1" x14ac:dyDescent="0.2">
      <c r="A1069" s="126">
        <v>9782408038779</v>
      </c>
      <c r="B1069" s="127">
        <v>55</v>
      </c>
      <c r="C1069" s="65" t="s">
        <v>893</v>
      </c>
      <c r="D1069" s="65" t="s">
        <v>1607</v>
      </c>
      <c r="E1069" s="65" t="s">
        <v>1646</v>
      </c>
      <c r="F1069" s="86"/>
      <c r="G1069" s="65" t="s">
        <v>1683</v>
      </c>
      <c r="H1069" s="67">
        <f>VLOOKUP(A1069,'02.12.2025'!$A$1:$D$5148,3,FALSE)</f>
        <v>1330</v>
      </c>
      <c r="I1069" s="67"/>
      <c r="J1069" s="67">
        <v>200</v>
      </c>
      <c r="K1069" s="128"/>
      <c r="L1069" s="128"/>
      <c r="M1069" s="128">
        <v>44846</v>
      </c>
      <c r="N1069" s="129"/>
      <c r="O1069" s="130">
        <v>9782408038779</v>
      </c>
      <c r="P1069" s="68" t="s">
        <v>1684</v>
      </c>
      <c r="Q1069" s="68">
        <v>3299995</v>
      </c>
      <c r="R1069" s="131">
        <v>7.9</v>
      </c>
      <c r="S1069" s="131">
        <f t="shared" si="259"/>
        <v>7.488151658767773</v>
      </c>
      <c r="T1069" s="257">
        <v>5.5E-2</v>
      </c>
      <c r="U1069" s="68"/>
      <c r="V1069" s="131">
        <f t="shared" si="258"/>
        <v>0</v>
      </c>
      <c r="W1069" s="131">
        <f t="shared" si="256"/>
        <v>0</v>
      </c>
      <c r="X1069" s="131"/>
      <c r="Y1069" s="131"/>
      <c r="Z1069" s="131"/>
      <c r="AA1069" s="203">
        <f t="shared" si="240"/>
        <v>0</v>
      </c>
      <c r="AB1069" s="203">
        <f>IF($AA$1690&lt;85,AA1069,AA1069-(AA1069*#REF!))</f>
        <v>0</v>
      </c>
      <c r="AC1069" s="58">
        <f t="shared" si="257"/>
        <v>5.5E-2</v>
      </c>
      <c r="AD1069" s="203">
        <f t="shared" si="241"/>
        <v>0</v>
      </c>
      <c r="AE1069" s="203">
        <f t="shared" si="242"/>
        <v>0</v>
      </c>
    </row>
    <row r="1070" spans="1:31" s="283" customFormat="1" x14ac:dyDescent="0.2">
      <c r="A1070" s="126">
        <v>9782408003807</v>
      </c>
      <c r="B1070" s="127">
        <v>56</v>
      </c>
      <c r="C1070" s="65" t="s">
        <v>893</v>
      </c>
      <c r="D1070" s="65" t="s">
        <v>1607</v>
      </c>
      <c r="E1070" s="65" t="s">
        <v>1646</v>
      </c>
      <c r="F1070" s="86"/>
      <c r="G1070" s="65" t="s">
        <v>1685</v>
      </c>
      <c r="H1070" s="67">
        <f>VLOOKUP(A1070,'02.12.2025'!$A$1:$D$5148,3,FALSE)</f>
        <v>1012</v>
      </c>
      <c r="I1070" s="67"/>
      <c r="J1070" s="67">
        <v>200</v>
      </c>
      <c r="K1070" s="128"/>
      <c r="L1070" s="128"/>
      <c r="M1070" s="128">
        <v>43334</v>
      </c>
      <c r="N1070" s="129"/>
      <c r="O1070" s="130">
        <v>9782408003807</v>
      </c>
      <c r="P1070" s="68" t="s">
        <v>1686</v>
      </c>
      <c r="Q1070" s="68">
        <v>5849432</v>
      </c>
      <c r="R1070" s="131">
        <v>7.9</v>
      </c>
      <c r="S1070" s="131">
        <f t="shared" si="259"/>
        <v>7.488151658767773</v>
      </c>
      <c r="T1070" s="257">
        <v>5.5E-2</v>
      </c>
      <c r="U1070" s="68"/>
      <c r="V1070" s="131">
        <f t="shared" si="258"/>
        <v>0</v>
      </c>
      <c r="W1070" s="131">
        <f t="shared" si="256"/>
        <v>0</v>
      </c>
      <c r="X1070" s="131"/>
      <c r="Y1070" s="131"/>
      <c r="Z1070" s="131"/>
      <c r="AA1070" s="203">
        <f t="shared" si="240"/>
        <v>0</v>
      </c>
      <c r="AB1070" s="203">
        <f>IF($AA$1690&lt;85,AA1070,AA1070-(AA1070*#REF!))</f>
        <v>0</v>
      </c>
      <c r="AC1070" s="58">
        <f t="shared" si="257"/>
        <v>5.5E-2</v>
      </c>
      <c r="AD1070" s="203">
        <f t="shared" si="241"/>
        <v>0</v>
      </c>
      <c r="AE1070" s="203">
        <f t="shared" si="242"/>
        <v>0</v>
      </c>
    </row>
    <row r="1071" spans="1:31" s="283" customFormat="1" x14ac:dyDescent="0.2">
      <c r="A1071" s="126">
        <v>9782408030070</v>
      </c>
      <c r="B1071" s="127">
        <v>56</v>
      </c>
      <c r="C1071" s="65" t="s">
        <v>893</v>
      </c>
      <c r="D1071" s="65" t="s">
        <v>1607</v>
      </c>
      <c r="E1071" s="65" t="s">
        <v>1646</v>
      </c>
      <c r="F1071" s="86"/>
      <c r="G1071" s="65" t="s">
        <v>1687</v>
      </c>
      <c r="H1071" s="67">
        <f>VLOOKUP(A1071,'02.12.2025'!$A$1:$D$5148,3,FALSE)</f>
        <v>825</v>
      </c>
      <c r="I1071" s="67"/>
      <c r="J1071" s="67">
        <v>200</v>
      </c>
      <c r="K1071" s="128"/>
      <c r="L1071" s="128"/>
      <c r="M1071" s="128">
        <v>44636</v>
      </c>
      <c r="N1071" s="129"/>
      <c r="O1071" s="130">
        <v>9782408030070</v>
      </c>
      <c r="P1071" s="68" t="s">
        <v>1688</v>
      </c>
      <c r="Q1071" s="68">
        <v>3907053</v>
      </c>
      <c r="R1071" s="131">
        <v>7.9</v>
      </c>
      <c r="S1071" s="131">
        <f t="shared" si="259"/>
        <v>7.488151658767773</v>
      </c>
      <c r="T1071" s="257">
        <v>5.5E-2</v>
      </c>
      <c r="U1071" s="68"/>
      <c r="V1071" s="131">
        <f t="shared" si="258"/>
        <v>0</v>
      </c>
      <c r="W1071" s="131">
        <f t="shared" si="256"/>
        <v>0</v>
      </c>
      <c r="X1071" s="131"/>
      <c r="Y1071" s="131"/>
      <c r="Z1071" s="131"/>
      <c r="AA1071" s="203">
        <f t="shared" si="240"/>
        <v>0</v>
      </c>
      <c r="AB1071" s="203">
        <f>IF($AA$1690&lt;85,AA1071,AA1071-(AA1071*#REF!))</f>
        <v>0</v>
      </c>
      <c r="AC1071" s="58">
        <f t="shared" si="257"/>
        <v>5.5E-2</v>
      </c>
      <c r="AD1071" s="203">
        <f t="shared" si="241"/>
        <v>0</v>
      </c>
      <c r="AE1071" s="203">
        <f t="shared" si="242"/>
        <v>0</v>
      </c>
    </row>
    <row r="1072" spans="1:31" s="283" customFormat="1" x14ac:dyDescent="0.2">
      <c r="A1072" s="59">
        <v>9782408037260</v>
      </c>
      <c r="B1072" s="60">
        <v>56</v>
      </c>
      <c r="C1072" s="154" t="s">
        <v>893</v>
      </c>
      <c r="D1072" s="61" t="s">
        <v>1607</v>
      </c>
      <c r="E1072" s="61" t="s">
        <v>1646</v>
      </c>
      <c r="F1072" s="61"/>
      <c r="G1072" s="61" t="s">
        <v>1689</v>
      </c>
      <c r="H1072" s="67">
        <f>VLOOKUP(A1072,'02.12.2025'!$A$1:$D$5148,3,FALSE)</f>
        <v>2379</v>
      </c>
      <c r="I1072" s="62"/>
      <c r="J1072" s="62">
        <v>200</v>
      </c>
      <c r="K1072" s="63"/>
      <c r="L1072" s="63"/>
      <c r="M1072" s="63">
        <v>44811</v>
      </c>
      <c r="N1072" s="63"/>
      <c r="O1072" s="60">
        <v>9782408037260</v>
      </c>
      <c r="P1072" s="62" t="s">
        <v>1690</v>
      </c>
      <c r="Q1072" s="68">
        <v>2051614</v>
      </c>
      <c r="R1072" s="64">
        <v>7.9</v>
      </c>
      <c r="S1072" s="131">
        <f t="shared" si="259"/>
        <v>7.488151658767773</v>
      </c>
      <c r="T1072" s="258">
        <v>5.5E-2</v>
      </c>
      <c r="U1072" s="68"/>
      <c r="V1072" s="131">
        <f t="shared" si="258"/>
        <v>0</v>
      </c>
      <c r="W1072" s="131">
        <f t="shared" si="256"/>
        <v>0</v>
      </c>
      <c r="X1072" s="131"/>
      <c r="Y1072" s="131"/>
      <c r="Z1072" s="131"/>
      <c r="AA1072" s="203">
        <f t="shared" si="240"/>
        <v>0</v>
      </c>
      <c r="AB1072" s="203">
        <f>IF($AA$1690&lt;85,AA1072,AA1072-(AA1072*#REF!))</f>
        <v>0</v>
      </c>
      <c r="AC1072" s="58">
        <f t="shared" si="257"/>
        <v>5.5E-2</v>
      </c>
      <c r="AD1072" s="203">
        <f t="shared" si="241"/>
        <v>0</v>
      </c>
      <c r="AE1072" s="203">
        <f t="shared" si="242"/>
        <v>0</v>
      </c>
    </row>
    <row r="1073" spans="1:31" s="283" customFormat="1" x14ac:dyDescent="0.2">
      <c r="A1073" s="126">
        <v>9782745992918</v>
      </c>
      <c r="B1073" s="127">
        <v>56</v>
      </c>
      <c r="C1073" s="65" t="s">
        <v>893</v>
      </c>
      <c r="D1073" s="65" t="s">
        <v>1607</v>
      </c>
      <c r="E1073" s="65" t="s">
        <v>1646</v>
      </c>
      <c r="F1073" s="86"/>
      <c r="G1073" s="65" t="s">
        <v>141</v>
      </c>
      <c r="H1073" s="67">
        <f>VLOOKUP(A1073,'02.12.2025'!$A$1:$D$5148,3,FALSE)</f>
        <v>980</v>
      </c>
      <c r="I1073" s="67"/>
      <c r="J1073" s="67">
        <v>200</v>
      </c>
      <c r="K1073" s="128">
        <v>46045</v>
      </c>
      <c r="L1073" s="128"/>
      <c r="M1073" s="128">
        <v>43012</v>
      </c>
      <c r="N1073" s="129"/>
      <c r="O1073" s="130">
        <v>9782745992918</v>
      </c>
      <c r="P1073" s="68" t="s">
        <v>1691</v>
      </c>
      <c r="Q1073" s="68">
        <v>6819774</v>
      </c>
      <c r="R1073" s="131">
        <v>7.9</v>
      </c>
      <c r="S1073" s="131">
        <f t="shared" si="259"/>
        <v>7.488151658767773</v>
      </c>
      <c r="T1073" s="257">
        <v>5.5E-2</v>
      </c>
      <c r="U1073" s="68"/>
      <c r="V1073" s="131">
        <f t="shared" si="258"/>
        <v>0</v>
      </c>
      <c r="W1073" s="131">
        <f t="shared" si="256"/>
        <v>0</v>
      </c>
      <c r="X1073" s="131"/>
      <c r="Y1073" s="131"/>
      <c r="Z1073" s="131"/>
      <c r="AA1073" s="203">
        <f t="shared" si="240"/>
        <v>0</v>
      </c>
      <c r="AB1073" s="203">
        <f>IF($AA$1690&lt;85,AA1073,AA1073-(AA1073*#REF!))</f>
        <v>0</v>
      </c>
      <c r="AC1073" s="58">
        <f t="shared" si="257"/>
        <v>5.5E-2</v>
      </c>
      <c r="AD1073" s="203">
        <f t="shared" si="241"/>
        <v>0</v>
      </c>
      <c r="AE1073" s="203">
        <f t="shared" si="242"/>
        <v>0</v>
      </c>
    </row>
    <row r="1074" spans="1:31" s="283" customFormat="1" x14ac:dyDescent="0.2">
      <c r="A1074" s="126">
        <v>9782408014094</v>
      </c>
      <c r="B1074" s="127">
        <v>56</v>
      </c>
      <c r="C1074" s="65" t="s">
        <v>893</v>
      </c>
      <c r="D1074" s="65" t="s">
        <v>1607</v>
      </c>
      <c r="E1074" s="65" t="s">
        <v>1646</v>
      </c>
      <c r="F1074" s="86"/>
      <c r="G1074" s="65" t="s">
        <v>1692</v>
      </c>
      <c r="H1074" s="67">
        <f>VLOOKUP(A1074,'02.12.2025'!$A$1:$D$5148,3,FALSE)</f>
        <v>662</v>
      </c>
      <c r="I1074" s="67"/>
      <c r="J1074" s="67">
        <v>200</v>
      </c>
      <c r="K1074" s="128"/>
      <c r="L1074" s="128"/>
      <c r="M1074" s="128">
        <v>43698</v>
      </c>
      <c r="N1074" s="129"/>
      <c r="O1074" s="130">
        <v>9782408014094</v>
      </c>
      <c r="P1074" s="68" t="s">
        <v>1693</v>
      </c>
      <c r="Q1074" s="68">
        <v>5343059</v>
      </c>
      <c r="R1074" s="131">
        <v>7.9</v>
      </c>
      <c r="S1074" s="131">
        <f t="shared" si="259"/>
        <v>7.488151658767773</v>
      </c>
      <c r="T1074" s="257">
        <v>5.5E-2</v>
      </c>
      <c r="U1074" s="68"/>
      <c r="V1074" s="131">
        <f t="shared" si="258"/>
        <v>0</v>
      </c>
      <c r="W1074" s="131">
        <f t="shared" si="256"/>
        <v>0</v>
      </c>
      <c r="X1074" s="131"/>
      <c r="Y1074" s="131"/>
      <c r="Z1074" s="131"/>
      <c r="AA1074" s="203">
        <f t="shared" si="240"/>
        <v>0</v>
      </c>
      <c r="AB1074" s="203">
        <f>IF($AA$1690&lt;85,AA1074,AA1074-(AA1074*#REF!))</f>
        <v>0</v>
      </c>
      <c r="AC1074" s="58">
        <f t="shared" si="257"/>
        <v>5.5E-2</v>
      </c>
      <c r="AD1074" s="203">
        <f t="shared" si="241"/>
        <v>0</v>
      </c>
      <c r="AE1074" s="203">
        <f t="shared" si="242"/>
        <v>0</v>
      </c>
    </row>
    <row r="1075" spans="1:31" s="283" customFormat="1" x14ac:dyDescent="0.2">
      <c r="A1075" s="126">
        <v>9782408030902</v>
      </c>
      <c r="B1075" s="127">
        <v>56</v>
      </c>
      <c r="C1075" s="65" t="s">
        <v>893</v>
      </c>
      <c r="D1075" s="65" t="s">
        <v>1607</v>
      </c>
      <c r="E1075" s="65" t="s">
        <v>1646</v>
      </c>
      <c r="F1075" s="86"/>
      <c r="G1075" s="65" t="s">
        <v>1694</v>
      </c>
      <c r="H1075" s="67">
        <f>VLOOKUP(A1075,'02.12.2025'!$A$1:$D$5148,3,FALSE)</f>
        <v>937</v>
      </c>
      <c r="I1075" s="67"/>
      <c r="J1075" s="67">
        <v>200</v>
      </c>
      <c r="K1075" s="128"/>
      <c r="L1075" s="128"/>
      <c r="M1075" s="128">
        <v>44727</v>
      </c>
      <c r="N1075" s="129"/>
      <c r="O1075" s="130">
        <v>9782408030902</v>
      </c>
      <c r="P1075" s="68" t="s">
        <v>1695</v>
      </c>
      <c r="Q1075" s="68">
        <v>4367133</v>
      </c>
      <c r="R1075" s="131">
        <v>7.9</v>
      </c>
      <c r="S1075" s="131">
        <f t="shared" si="259"/>
        <v>7.488151658767773</v>
      </c>
      <c r="T1075" s="257">
        <v>5.5E-2</v>
      </c>
      <c r="U1075" s="68"/>
      <c r="V1075" s="131">
        <f t="shared" si="258"/>
        <v>0</v>
      </c>
      <c r="W1075" s="131">
        <f t="shared" si="256"/>
        <v>0</v>
      </c>
      <c r="X1075" s="131"/>
      <c r="Y1075" s="131"/>
      <c r="Z1075" s="131"/>
      <c r="AA1075" s="203">
        <f t="shared" si="240"/>
        <v>0</v>
      </c>
      <c r="AB1075" s="203">
        <f>IF($AA$1690&lt;85,AA1075,AA1075-(AA1075*#REF!))</f>
        <v>0</v>
      </c>
      <c r="AC1075" s="58">
        <f t="shared" si="257"/>
        <v>5.5E-2</v>
      </c>
      <c r="AD1075" s="203">
        <f t="shared" si="241"/>
        <v>0</v>
      </c>
      <c r="AE1075" s="203">
        <f t="shared" si="242"/>
        <v>0</v>
      </c>
    </row>
    <row r="1076" spans="1:31" s="283" customFormat="1" x14ac:dyDescent="0.2">
      <c r="A1076" s="126">
        <v>9782408037277</v>
      </c>
      <c r="B1076" s="127">
        <v>56</v>
      </c>
      <c r="C1076" s="65" t="s">
        <v>893</v>
      </c>
      <c r="D1076" s="65" t="s">
        <v>1607</v>
      </c>
      <c r="E1076" s="65" t="s">
        <v>1646</v>
      </c>
      <c r="F1076" s="86"/>
      <c r="G1076" s="65" t="s">
        <v>3569</v>
      </c>
      <c r="H1076" s="67">
        <f>VLOOKUP(A1076,'02.12.2025'!$A$1:$D$5148,3,FALSE)</f>
        <v>828</v>
      </c>
      <c r="I1076" s="67"/>
      <c r="J1076" s="67">
        <v>200</v>
      </c>
      <c r="K1076" s="128">
        <v>46045</v>
      </c>
      <c r="L1076" s="128"/>
      <c r="M1076" s="128">
        <v>45091</v>
      </c>
      <c r="N1076" s="129"/>
      <c r="O1076" s="130">
        <v>9782408037277</v>
      </c>
      <c r="P1076" s="68" t="s">
        <v>1722</v>
      </c>
      <c r="Q1076" s="68">
        <v>2051737</v>
      </c>
      <c r="R1076" s="131">
        <v>7.9</v>
      </c>
      <c r="S1076" s="131">
        <f t="shared" si="259"/>
        <v>7.488151658767773</v>
      </c>
      <c r="T1076" s="257">
        <v>5.5E-2</v>
      </c>
      <c r="U1076" s="68"/>
      <c r="V1076" s="131">
        <f t="shared" si="258"/>
        <v>0</v>
      </c>
      <c r="W1076" s="131">
        <f t="shared" si="256"/>
        <v>0</v>
      </c>
      <c r="X1076" s="131"/>
      <c r="Y1076" s="131"/>
      <c r="Z1076" s="131"/>
      <c r="AA1076" s="203">
        <f t="shared" si="240"/>
        <v>0</v>
      </c>
      <c r="AB1076" s="203">
        <f>IF($AA$1690&lt;85,AA1076,AA1076-(AA1076*#REF!))</f>
        <v>0</v>
      </c>
      <c r="AC1076" s="58">
        <f t="shared" si="257"/>
        <v>5.5E-2</v>
      </c>
      <c r="AD1076" s="203">
        <f t="shared" ref="AD1076:AD1077" si="269">+AB1076*AC1076</f>
        <v>0</v>
      </c>
      <c r="AE1076" s="203">
        <f t="shared" ref="AE1076:AE1077" si="270">+AB1076+AD1076</f>
        <v>0</v>
      </c>
    </row>
    <row r="1077" spans="1:31" s="287" customFormat="1" x14ac:dyDescent="0.2">
      <c r="A1077" s="117">
        <v>9782408058739</v>
      </c>
      <c r="B1077" s="118">
        <v>56</v>
      </c>
      <c r="C1077" s="119" t="s">
        <v>893</v>
      </c>
      <c r="D1077" s="119" t="s">
        <v>1607</v>
      </c>
      <c r="E1077" s="119" t="s">
        <v>1646</v>
      </c>
      <c r="F1077" s="120"/>
      <c r="G1077" s="119" t="s">
        <v>3050</v>
      </c>
      <c r="H1077" s="57">
        <f>VLOOKUP(A1077,'02.12.2025'!$A$1:$D$5148,3,FALSE)</f>
        <v>2484</v>
      </c>
      <c r="I1077" s="57"/>
      <c r="J1077" s="57">
        <v>200</v>
      </c>
      <c r="K1077" s="121"/>
      <c r="L1077" s="121"/>
      <c r="M1077" s="121">
        <v>45707</v>
      </c>
      <c r="N1077" s="122" t="s">
        <v>28</v>
      </c>
      <c r="O1077" s="125">
        <v>9782408058739</v>
      </c>
      <c r="P1077" s="123" t="s">
        <v>3051</v>
      </c>
      <c r="Q1077" s="123">
        <v>5818723</v>
      </c>
      <c r="R1077" s="124">
        <v>7.9</v>
      </c>
      <c r="S1077" s="124">
        <f t="shared" si="259"/>
        <v>7.488151658767773</v>
      </c>
      <c r="T1077" s="253">
        <v>5.5E-2</v>
      </c>
      <c r="U1077" s="123"/>
      <c r="V1077" s="124">
        <f t="shared" si="258"/>
        <v>0</v>
      </c>
      <c r="W1077" s="124">
        <f t="shared" si="256"/>
        <v>0</v>
      </c>
      <c r="X1077" s="124"/>
      <c r="Y1077" s="124"/>
      <c r="Z1077" s="124"/>
      <c r="AA1077" s="203">
        <f t="shared" ref="AA1077" si="271">W1077/(1+AC1077)</f>
        <v>0</v>
      </c>
      <c r="AB1077" s="203">
        <f>IF($AA$1690&lt;85,AA1077,AA1077-(AA1077*#REF!))</f>
        <v>0</v>
      </c>
      <c r="AC1077" s="58">
        <f t="shared" si="257"/>
        <v>5.5E-2</v>
      </c>
      <c r="AD1077" s="203">
        <f t="shared" si="269"/>
        <v>0</v>
      </c>
      <c r="AE1077" s="203">
        <f t="shared" si="270"/>
        <v>0</v>
      </c>
    </row>
    <row r="1078" spans="1:31" s="283" customFormat="1" x14ac:dyDescent="0.2">
      <c r="A1078" s="126">
        <v>9782408008178</v>
      </c>
      <c r="B1078" s="127">
        <v>56</v>
      </c>
      <c r="C1078" s="65" t="s">
        <v>893</v>
      </c>
      <c r="D1078" s="65" t="s">
        <v>1607</v>
      </c>
      <c r="E1078" s="86" t="s">
        <v>1646</v>
      </c>
      <c r="F1078" s="86"/>
      <c r="G1078" s="65" t="s">
        <v>1696</v>
      </c>
      <c r="H1078" s="67">
        <f>VLOOKUP(A1078,'02.12.2025'!$A$1:$D$5148,3,FALSE)</f>
        <v>1263</v>
      </c>
      <c r="I1078" s="67"/>
      <c r="J1078" s="67">
        <v>200</v>
      </c>
      <c r="K1078" s="128"/>
      <c r="L1078" s="128"/>
      <c r="M1078" s="128">
        <v>43537</v>
      </c>
      <c r="N1078" s="129"/>
      <c r="O1078" s="130">
        <v>9782408008178</v>
      </c>
      <c r="P1078" s="68" t="s">
        <v>1697</v>
      </c>
      <c r="Q1078" s="68">
        <v>5585395</v>
      </c>
      <c r="R1078" s="131">
        <v>7.9</v>
      </c>
      <c r="S1078" s="131">
        <f t="shared" si="259"/>
        <v>7.488151658767773</v>
      </c>
      <c r="T1078" s="257">
        <v>5.5E-2</v>
      </c>
      <c r="U1078" s="68"/>
      <c r="V1078" s="131">
        <f t="shared" si="258"/>
        <v>0</v>
      </c>
      <c r="W1078" s="131">
        <f t="shared" si="256"/>
        <v>0</v>
      </c>
      <c r="X1078" s="131"/>
      <c r="Y1078" s="131"/>
      <c r="Z1078" s="131"/>
      <c r="AA1078" s="203">
        <f t="shared" si="240"/>
        <v>0</v>
      </c>
      <c r="AB1078" s="203">
        <f>IF($AA$1690&lt;85,AA1078,AA1078-(AA1078*#REF!))</f>
        <v>0</v>
      </c>
      <c r="AC1078" s="58">
        <f t="shared" si="257"/>
        <v>5.5E-2</v>
      </c>
      <c r="AD1078" s="203">
        <f t="shared" si="241"/>
        <v>0</v>
      </c>
      <c r="AE1078" s="203">
        <f t="shared" si="242"/>
        <v>0</v>
      </c>
    </row>
    <row r="1079" spans="1:31" s="283" customFormat="1" x14ac:dyDescent="0.2">
      <c r="A1079" s="126">
        <v>9782408025328</v>
      </c>
      <c r="B1079" s="127">
        <v>56</v>
      </c>
      <c r="C1079" s="65" t="s">
        <v>893</v>
      </c>
      <c r="D1079" s="65" t="s">
        <v>1607</v>
      </c>
      <c r="E1079" s="65" t="s">
        <v>1646</v>
      </c>
      <c r="F1079" s="86"/>
      <c r="G1079" s="65" t="s">
        <v>1698</v>
      </c>
      <c r="H1079" s="67">
        <f>VLOOKUP(A1079,'02.12.2025'!$A$1:$D$5148,3,FALSE)</f>
        <v>1543</v>
      </c>
      <c r="I1079" s="67"/>
      <c r="J1079" s="67">
        <v>300</v>
      </c>
      <c r="K1079" s="128"/>
      <c r="L1079" s="128"/>
      <c r="M1079" s="128">
        <v>44440</v>
      </c>
      <c r="N1079" s="129"/>
      <c r="O1079" s="130">
        <v>9782408025328</v>
      </c>
      <c r="P1079" s="68" t="s">
        <v>1699</v>
      </c>
      <c r="Q1079" s="68">
        <v>1513197</v>
      </c>
      <c r="R1079" s="131">
        <v>7.9</v>
      </c>
      <c r="S1079" s="131">
        <f t="shared" si="259"/>
        <v>7.488151658767773</v>
      </c>
      <c r="T1079" s="257">
        <v>5.5E-2</v>
      </c>
      <c r="U1079" s="68"/>
      <c r="V1079" s="131">
        <f t="shared" si="258"/>
        <v>0</v>
      </c>
      <c r="W1079" s="131">
        <f t="shared" si="256"/>
        <v>0</v>
      </c>
      <c r="X1079" s="131"/>
      <c r="Y1079" s="131"/>
      <c r="Z1079" s="131"/>
      <c r="AA1079" s="203">
        <f t="shared" si="240"/>
        <v>0</v>
      </c>
      <c r="AB1079" s="203">
        <f>IF($AA$1690&lt;85,AA1079,AA1079-(AA1079*#REF!))</f>
        <v>0</v>
      </c>
      <c r="AC1079" s="58">
        <f t="shared" si="257"/>
        <v>5.5E-2</v>
      </c>
      <c r="AD1079" s="203">
        <f t="shared" si="241"/>
        <v>0</v>
      </c>
      <c r="AE1079" s="203">
        <f t="shared" si="242"/>
        <v>0</v>
      </c>
    </row>
    <row r="1080" spans="1:31" s="283" customFormat="1" x14ac:dyDescent="0.2">
      <c r="A1080" s="126">
        <v>9782408047931</v>
      </c>
      <c r="B1080" s="127">
        <v>56</v>
      </c>
      <c r="C1080" s="65" t="s">
        <v>893</v>
      </c>
      <c r="D1080" s="65" t="s">
        <v>1607</v>
      </c>
      <c r="E1080" s="65" t="s">
        <v>1646</v>
      </c>
      <c r="F1080" s="86"/>
      <c r="G1080" s="65" t="s">
        <v>1700</v>
      </c>
      <c r="H1080" s="67">
        <f>VLOOKUP(A1080,'02.12.2025'!$A$1:$D$5148,3,FALSE)</f>
        <v>5561</v>
      </c>
      <c r="I1080" s="67"/>
      <c r="J1080" s="67">
        <v>200</v>
      </c>
      <c r="K1080" s="128"/>
      <c r="L1080" s="128"/>
      <c r="M1080" s="128">
        <v>45427</v>
      </c>
      <c r="N1080" s="129"/>
      <c r="O1080" s="130">
        <v>9782408047931</v>
      </c>
      <c r="P1080" s="68" t="s">
        <v>1701</v>
      </c>
      <c r="Q1080" s="68">
        <v>6143878</v>
      </c>
      <c r="R1080" s="131">
        <v>7.9</v>
      </c>
      <c r="S1080" s="131">
        <f t="shared" si="259"/>
        <v>7.488151658767773</v>
      </c>
      <c r="T1080" s="257">
        <v>5.5E-2</v>
      </c>
      <c r="U1080" s="68"/>
      <c r="V1080" s="131">
        <f t="shared" si="258"/>
        <v>0</v>
      </c>
      <c r="W1080" s="131">
        <f t="shared" si="256"/>
        <v>0</v>
      </c>
      <c r="X1080" s="131"/>
      <c r="Y1080" s="131"/>
      <c r="Z1080" s="131"/>
      <c r="AA1080" s="147">
        <f t="shared" si="240"/>
        <v>0</v>
      </c>
      <c r="AB1080" s="147">
        <f>IF($AA$1690&lt;85,AA1080,AA1080-(AA1080*#REF!))</f>
        <v>0</v>
      </c>
      <c r="AC1080" s="148">
        <f t="shared" si="257"/>
        <v>5.5E-2</v>
      </c>
      <c r="AD1080" s="147">
        <f t="shared" si="241"/>
        <v>0</v>
      </c>
      <c r="AE1080" s="147">
        <f t="shared" si="242"/>
        <v>0</v>
      </c>
    </row>
    <row r="1081" spans="1:31" s="283" customFormat="1" x14ac:dyDescent="0.2">
      <c r="A1081" s="126">
        <v>9782408037352</v>
      </c>
      <c r="B1081" s="127">
        <v>56</v>
      </c>
      <c r="C1081" s="65" t="s">
        <v>893</v>
      </c>
      <c r="D1081" s="65" t="s">
        <v>1607</v>
      </c>
      <c r="E1081" s="65" t="s">
        <v>1646</v>
      </c>
      <c r="F1081" s="86"/>
      <c r="G1081" s="65" t="s">
        <v>1702</v>
      </c>
      <c r="H1081" s="67">
        <f>VLOOKUP(A1081,'02.12.2025'!$A$1:$D$5148,3,FALSE)</f>
        <v>1712</v>
      </c>
      <c r="I1081" s="67"/>
      <c r="J1081" s="67">
        <v>200</v>
      </c>
      <c r="K1081" s="128"/>
      <c r="L1081" s="128"/>
      <c r="M1081" s="128">
        <v>45182</v>
      </c>
      <c r="N1081" s="129"/>
      <c r="O1081" s="130">
        <v>9782408037352</v>
      </c>
      <c r="P1081" s="68" t="s">
        <v>1703</v>
      </c>
      <c r="Q1081" s="68">
        <v>2246584</v>
      </c>
      <c r="R1081" s="131">
        <v>7.9</v>
      </c>
      <c r="S1081" s="131">
        <f t="shared" si="259"/>
        <v>7.488151658767773</v>
      </c>
      <c r="T1081" s="257">
        <v>5.5E-2</v>
      </c>
      <c r="U1081" s="68"/>
      <c r="V1081" s="131">
        <f t="shared" si="258"/>
        <v>0</v>
      </c>
      <c r="W1081" s="131">
        <f t="shared" si="256"/>
        <v>0</v>
      </c>
      <c r="X1081" s="131"/>
      <c r="Y1081" s="131"/>
      <c r="Z1081" s="131"/>
      <c r="AA1081" s="203">
        <f t="shared" si="240"/>
        <v>0</v>
      </c>
      <c r="AB1081" s="203">
        <f>IF($AA$1690&lt;85,AA1081,AA1081-(AA1081*#REF!))</f>
        <v>0</v>
      </c>
      <c r="AC1081" s="58">
        <f t="shared" si="257"/>
        <v>5.5E-2</v>
      </c>
      <c r="AD1081" s="203">
        <f t="shared" si="241"/>
        <v>0</v>
      </c>
      <c r="AE1081" s="203">
        <f t="shared" si="242"/>
        <v>0</v>
      </c>
    </row>
    <row r="1082" spans="1:31" s="283" customFormat="1" x14ac:dyDescent="0.2">
      <c r="A1082" s="126">
        <v>9782408025311</v>
      </c>
      <c r="B1082" s="127">
        <v>56</v>
      </c>
      <c r="C1082" s="65" t="s">
        <v>893</v>
      </c>
      <c r="D1082" s="65" t="s">
        <v>1607</v>
      </c>
      <c r="E1082" s="65" t="s">
        <v>1646</v>
      </c>
      <c r="F1082" s="86"/>
      <c r="G1082" s="65" t="s">
        <v>1704</v>
      </c>
      <c r="H1082" s="67">
        <f>VLOOKUP(A1082,'02.12.2025'!$A$1:$D$5148,3,FALSE)</f>
        <v>368</v>
      </c>
      <c r="I1082" s="67"/>
      <c r="J1082" s="67">
        <v>300</v>
      </c>
      <c r="K1082" s="128"/>
      <c r="L1082" s="128"/>
      <c r="M1082" s="128">
        <v>44440</v>
      </c>
      <c r="N1082" s="129"/>
      <c r="O1082" s="130">
        <v>9782408025311</v>
      </c>
      <c r="P1082" s="68" t="s">
        <v>1705</v>
      </c>
      <c r="Q1082" s="68">
        <v>8821788</v>
      </c>
      <c r="R1082" s="131">
        <v>7.9</v>
      </c>
      <c r="S1082" s="131">
        <f t="shared" si="259"/>
        <v>7.488151658767773</v>
      </c>
      <c r="T1082" s="257">
        <v>5.5E-2</v>
      </c>
      <c r="U1082" s="68"/>
      <c r="V1082" s="131">
        <f t="shared" si="258"/>
        <v>0</v>
      </c>
      <c r="W1082" s="131">
        <f t="shared" si="256"/>
        <v>0</v>
      </c>
      <c r="X1082" s="131"/>
      <c r="Y1082" s="131"/>
      <c r="Z1082" s="131"/>
      <c r="AA1082" s="203">
        <f t="shared" si="240"/>
        <v>0</v>
      </c>
      <c r="AB1082" s="203">
        <f>IF($AA$1690&lt;85,AA1082,AA1082-(AA1082*#REF!))</f>
        <v>0</v>
      </c>
      <c r="AC1082" s="58">
        <f t="shared" si="257"/>
        <v>5.5E-2</v>
      </c>
      <c r="AD1082" s="203">
        <f t="shared" si="241"/>
        <v>0</v>
      </c>
      <c r="AE1082" s="203">
        <f t="shared" si="242"/>
        <v>0</v>
      </c>
    </row>
    <row r="1083" spans="1:31" s="283" customFormat="1" x14ac:dyDescent="0.2">
      <c r="A1083" s="126">
        <v>9782408007652</v>
      </c>
      <c r="B1083" s="127">
        <v>56</v>
      </c>
      <c r="C1083" s="65" t="s">
        <v>893</v>
      </c>
      <c r="D1083" s="65" t="s">
        <v>1607</v>
      </c>
      <c r="E1083" s="65" t="s">
        <v>1646</v>
      </c>
      <c r="F1083" s="86"/>
      <c r="G1083" s="65" t="s">
        <v>1706</v>
      </c>
      <c r="H1083" s="67">
        <f>VLOOKUP(A1083,'02.12.2025'!$A$1:$D$5148,3,FALSE)</f>
        <v>2413</v>
      </c>
      <c r="I1083" s="67"/>
      <c r="J1083" s="67">
        <v>200</v>
      </c>
      <c r="K1083" s="128"/>
      <c r="L1083" s="128"/>
      <c r="M1083" s="128">
        <v>43635</v>
      </c>
      <c r="N1083" s="129"/>
      <c r="O1083" s="130">
        <v>9782408007652</v>
      </c>
      <c r="P1083" s="68" t="s">
        <v>1707</v>
      </c>
      <c r="Q1083" s="68">
        <v>4467743</v>
      </c>
      <c r="R1083" s="131">
        <v>7.9</v>
      </c>
      <c r="S1083" s="131">
        <f t="shared" si="259"/>
        <v>7.488151658767773</v>
      </c>
      <c r="T1083" s="257">
        <v>5.5E-2</v>
      </c>
      <c r="U1083" s="68"/>
      <c r="V1083" s="131">
        <f t="shared" si="258"/>
        <v>0</v>
      </c>
      <c r="W1083" s="131">
        <f t="shared" si="256"/>
        <v>0</v>
      </c>
      <c r="X1083" s="131"/>
      <c r="Y1083" s="131"/>
      <c r="Z1083" s="131"/>
      <c r="AA1083" s="203">
        <f t="shared" si="240"/>
        <v>0</v>
      </c>
      <c r="AB1083" s="203">
        <f>IF($AA$1690&lt;85,AA1083,AA1083-(AA1083*#REF!))</f>
        <v>0</v>
      </c>
      <c r="AC1083" s="58">
        <f t="shared" si="257"/>
        <v>5.5E-2</v>
      </c>
      <c r="AD1083" s="203">
        <f t="shared" si="241"/>
        <v>0</v>
      </c>
      <c r="AE1083" s="203">
        <f t="shared" si="242"/>
        <v>0</v>
      </c>
    </row>
    <row r="1084" spans="1:31" s="283" customFormat="1" x14ac:dyDescent="0.2">
      <c r="A1084" s="126">
        <v>9782745992543</v>
      </c>
      <c r="B1084" s="127">
        <v>56</v>
      </c>
      <c r="C1084" s="65" t="s">
        <v>893</v>
      </c>
      <c r="D1084" s="65" t="s">
        <v>1607</v>
      </c>
      <c r="E1084" s="86" t="s">
        <v>1646</v>
      </c>
      <c r="F1084" s="86"/>
      <c r="G1084" s="65" t="s">
        <v>1708</v>
      </c>
      <c r="H1084" s="67">
        <f>VLOOKUP(A1084,'02.12.2025'!$A$1:$D$5148,3,FALSE)</f>
        <v>7667</v>
      </c>
      <c r="I1084" s="67"/>
      <c r="J1084" s="67">
        <v>200</v>
      </c>
      <c r="K1084" s="128"/>
      <c r="L1084" s="128"/>
      <c r="M1084" s="128">
        <v>43124</v>
      </c>
      <c r="N1084" s="129"/>
      <c r="O1084" s="130">
        <v>9782745992543</v>
      </c>
      <c r="P1084" s="68" t="s">
        <v>1709</v>
      </c>
      <c r="Q1084" s="68">
        <v>6798597</v>
      </c>
      <c r="R1084" s="131">
        <v>7.9</v>
      </c>
      <c r="S1084" s="131">
        <f t="shared" si="259"/>
        <v>7.488151658767773</v>
      </c>
      <c r="T1084" s="257">
        <v>5.5E-2</v>
      </c>
      <c r="U1084" s="68"/>
      <c r="V1084" s="131">
        <f t="shared" si="258"/>
        <v>0</v>
      </c>
      <c r="W1084" s="131">
        <f t="shared" si="256"/>
        <v>0</v>
      </c>
      <c r="X1084" s="131"/>
      <c r="Y1084" s="131"/>
      <c r="Z1084" s="131"/>
      <c r="AA1084" s="203">
        <f t="shared" si="240"/>
        <v>0</v>
      </c>
      <c r="AB1084" s="203">
        <f>IF($AA$1690&lt;85,AA1084,AA1084-(AA1084*#REF!))</f>
        <v>0</v>
      </c>
      <c r="AC1084" s="58">
        <f t="shared" si="257"/>
        <v>5.5E-2</v>
      </c>
      <c r="AD1084" s="203">
        <f t="shared" si="241"/>
        <v>0</v>
      </c>
      <c r="AE1084" s="203">
        <f t="shared" si="242"/>
        <v>0</v>
      </c>
    </row>
    <row r="1085" spans="1:31" s="283" customFormat="1" x14ac:dyDescent="0.2">
      <c r="A1085" s="126">
        <v>9782408054021</v>
      </c>
      <c r="B1085" s="127">
        <v>56</v>
      </c>
      <c r="C1085" s="65" t="s">
        <v>893</v>
      </c>
      <c r="D1085" s="65" t="s">
        <v>1607</v>
      </c>
      <c r="E1085" s="65" t="s">
        <v>1646</v>
      </c>
      <c r="F1085" s="86"/>
      <c r="G1085" s="65" t="s">
        <v>1647</v>
      </c>
      <c r="H1085" s="67">
        <f>VLOOKUP(A1085,'02.12.2025'!$A$1:$D$5148,3,FALSE)</f>
        <v>3180</v>
      </c>
      <c r="I1085" s="67"/>
      <c r="J1085" s="67">
        <v>200</v>
      </c>
      <c r="K1085" s="128"/>
      <c r="L1085" s="128"/>
      <c r="M1085" s="128">
        <v>45476</v>
      </c>
      <c r="N1085" s="129"/>
      <c r="O1085" s="130">
        <v>9782408054021</v>
      </c>
      <c r="P1085" s="68" t="s">
        <v>1648</v>
      </c>
      <c r="Q1085" s="68">
        <v>7252846</v>
      </c>
      <c r="R1085" s="131">
        <v>7.9</v>
      </c>
      <c r="S1085" s="131">
        <f t="shared" si="259"/>
        <v>7.488151658767773</v>
      </c>
      <c r="T1085" s="257">
        <v>5.5E-2</v>
      </c>
      <c r="U1085" s="68"/>
      <c r="V1085" s="131">
        <f t="shared" si="258"/>
        <v>0</v>
      </c>
      <c r="W1085" s="131">
        <f t="shared" si="256"/>
        <v>0</v>
      </c>
      <c r="X1085" s="131"/>
      <c r="Y1085" s="131"/>
      <c r="Z1085" s="131"/>
      <c r="AA1085" s="203">
        <f t="shared" si="240"/>
        <v>0</v>
      </c>
      <c r="AB1085" s="203">
        <f>IF($AA$1690&lt;85,AA1085,AA1085-(AA1085*#REF!))</f>
        <v>0</v>
      </c>
      <c r="AC1085" s="58">
        <f t="shared" si="257"/>
        <v>5.5E-2</v>
      </c>
      <c r="AD1085" s="203">
        <f t="shared" si="241"/>
        <v>0</v>
      </c>
      <c r="AE1085" s="203">
        <f t="shared" si="242"/>
        <v>0</v>
      </c>
    </row>
    <row r="1086" spans="1:31" s="283" customFormat="1" x14ac:dyDescent="0.2">
      <c r="A1086" s="126">
        <v>9782408020354</v>
      </c>
      <c r="B1086" s="127">
        <v>56</v>
      </c>
      <c r="C1086" s="65" t="s">
        <v>893</v>
      </c>
      <c r="D1086" s="65" t="s">
        <v>1607</v>
      </c>
      <c r="E1086" s="65" t="s">
        <v>1646</v>
      </c>
      <c r="F1086" s="86"/>
      <c r="G1086" s="65" t="s">
        <v>1710</v>
      </c>
      <c r="H1086" s="67">
        <f>VLOOKUP(A1086,'02.12.2025'!$A$1:$D$5148,3,FALSE)</f>
        <v>1825</v>
      </c>
      <c r="I1086" s="67"/>
      <c r="J1086" s="67">
        <v>200</v>
      </c>
      <c r="K1086" s="128"/>
      <c r="L1086" s="128"/>
      <c r="M1086" s="128">
        <v>44461</v>
      </c>
      <c r="N1086" s="129"/>
      <c r="O1086" s="130">
        <v>9782408020354</v>
      </c>
      <c r="P1086" s="68" t="s">
        <v>1711</v>
      </c>
      <c r="Q1086" s="68">
        <v>4624122</v>
      </c>
      <c r="R1086" s="131">
        <v>7.9</v>
      </c>
      <c r="S1086" s="131">
        <f t="shared" si="259"/>
        <v>7.488151658767773</v>
      </c>
      <c r="T1086" s="257">
        <v>5.5E-2</v>
      </c>
      <c r="U1086" s="68"/>
      <c r="V1086" s="131">
        <f t="shared" si="258"/>
        <v>0</v>
      </c>
      <c r="W1086" s="131">
        <f t="shared" si="256"/>
        <v>0</v>
      </c>
      <c r="X1086" s="131"/>
      <c r="Y1086" s="131"/>
      <c r="Z1086" s="131"/>
      <c r="AA1086" s="203">
        <f t="shared" ref="AA1086:AA1098" si="272">W1086/(1+AC1086)</f>
        <v>0</v>
      </c>
      <c r="AB1086" s="203">
        <f>IF($AA$1690&lt;85,AA1086,AA1086-(AA1086*#REF!))</f>
        <v>0</v>
      </c>
      <c r="AC1086" s="58">
        <f t="shared" si="257"/>
        <v>5.5E-2</v>
      </c>
      <c r="AD1086" s="203">
        <f t="shared" si="241"/>
        <v>0</v>
      </c>
      <c r="AE1086" s="203">
        <f t="shared" si="242"/>
        <v>0</v>
      </c>
    </row>
    <row r="1087" spans="1:31" s="283" customFormat="1" x14ac:dyDescent="0.2">
      <c r="A1087" s="126">
        <v>9782408018702</v>
      </c>
      <c r="B1087" s="127">
        <v>56</v>
      </c>
      <c r="C1087" s="65" t="s">
        <v>893</v>
      </c>
      <c r="D1087" s="65" t="s">
        <v>1607</v>
      </c>
      <c r="E1087" s="65" t="s">
        <v>1646</v>
      </c>
      <c r="F1087" s="86"/>
      <c r="G1087" s="65" t="s">
        <v>1712</v>
      </c>
      <c r="H1087" s="67">
        <f>VLOOKUP(A1087,'02.12.2025'!$A$1:$D$5148,3,FALSE)</f>
        <v>498</v>
      </c>
      <c r="I1087" s="67"/>
      <c r="J1087" s="67">
        <v>200</v>
      </c>
      <c r="K1087" s="128"/>
      <c r="L1087" s="128"/>
      <c r="M1087" s="128">
        <v>44076</v>
      </c>
      <c r="N1087" s="129"/>
      <c r="O1087" s="130">
        <v>9782408018702</v>
      </c>
      <c r="P1087" s="68" t="s">
        <v>1713</v>
      </c>
      <c r="Q1087" s="68">
        <v>2935149</v>
      </c>
      <c r="R1087" s="131">
        <v>7.9</v>
      </c>
      <c r="S1087" s="131">
        <f t="shared" si="259"/>
        <v>7.488151658767773</v>
      </c>
      <c r="T1087" s="257">
        <v>5.5E-2</v>
      </c>
      <c r="U1087" s="68"/>
      <c r="V1087" s="131">
        <f t="shared" si="258"/>
        <v>0</v>
      </c>
      <c r="W1087" s="131">
        <f t="shared" si="256"/>
        <v>0</v>
      </c>
      <c r="X1087" s="131"/>
      <c r="Y1087" s="131"/>
      <c r="Z1087" s="131"/>
      <c r="AA1087" s="203">
        <f t="shared" si="272"/>
        <v>0</v>
      </c>
      <c r="AB1087" s="203">
        <f>IF($AA$1690&lt;85,AA1087,AA1087-(AA1087*#REF!))</f>
        <v>0</v>
      </c>
      <c r="AC1087" s="58">
        <f t="shared" si="257"/>
        <v>5.5E-2</v>
      </c>
      <c r="AD1087" s="203">
        <f t="shared" si="241"/>
        <v>0</v>
      </c>
      <c r="AE1087" s="203">
        <f t="shared" si="242"/>
        <v>0</v>
      </c>
    </row>
    <row r="1088" spans="1:31" s="283" customFormat="1" x14ac:dyDescent="0.2">
      <c r="A1088" s="126">
        <v>9782408048358</v>
      </c>
      <c r="B1088" s="127">
        <v>56</v>
      </c>
      <c r="C1088" s="65" t="s">
        <v>893</v>
      </c>
      <c r="D1088" s="65" t="s">
        <v>1607</v>
      </c>
      <c r="E1088" s="65" t="s">
        <v>1646</v>
      </c>
      <c r="F1088" s="86"/>
      <c r="G1088" s="65" t="s">
        <v>1714</v>
      </c>
      <c r="H1088" s="67">
        <f>VLOOKUP(A1088,'02.12.2025'!$A$1:$D$5148,3,FALSE)</f>
        <v>4190</v>
      </c>
      <c r="I1088" s="67"/>
      <c r="J1088" s="67">
        <v>200</v>
      </c>
      <c r="K1088" s="128"/>
      <c r="L1088" s="128"/>
      <c r="M1088" s="128">
        <v>45329</v>
      </c>
      <c r="N1088" s="129"/>
      <c r="O1088" s="130">
        <v>9782408048358</v>
      </c>
      <c r="P1088" s="68" t="s">
        <v>1715</v>
      </c>
      <c r="Q1088" s="68">
        <v>6503596</v>
      </c>
      <c r="R1088" s="131">
        <v>7.9</v>
      </c>
      <c r="S1088" s="131">
        <f t="shared" si="259"/>
        <v>7.488151658767773</v>
      </c>
      <c r="T1088" s="257">
        <v>5.5E-2</v>
      </c>
      <c r="U1088" s="68"/>
      <c r="V1088" s="131">
        <f t="shared" si="258"/>
        <v>0</v>
      </c>
      <c r="W1088" s="131">
        <f t="shared" si="256"/>
        <v>0</v>
      </c>
      <c r="X1088" s="131"/>
      <c r="Y1088" s="131"/>
      <c r="Z1088" s="131"/>
      <c r="AA1088" s="203">
        <f t="shared" si="272"/>
        <v>0</v>
      </c>
      <c r="AB1088" s="203">
        <f>IF($AA$1690&lt;85,AA1088,AA1088-(AA1088*#REF!))</f>
        <v>0</v>
      </c>
      <c r="AC1088" s="58">
        <f t="shared" si="257"/>
        <v>5.5E-2</v>
      </c>
      <c r="AD1088" s="203">
        <f t="shared" si="241"/>
        <v>0</v>
      </c>
      <c r="AE1088" s="203">
        <f t="shared" si="242"/>
        <v>0</v>
      </c>
    </row>
    <row r="1089" spans="1:31" s="283" customFormat="1" x14ac:dyDescent="0.2">
      <c r="A1089" s="126">
        <v>9782408016197</v>
      </c>
      <c r="B1089" s="127">
        <v>56</v>
      </c>
      <c r="C1089" s="65" t="s">
        <v>893</v>
      </c>
      <c r="D1089" s="65" t="s">
        <v>1607</v>
      </c>
      <c r="E1089" s="65" t="s">
        <v>1646</v>
      </c>
      <c r="F1089" s="86"/>
      <c r="G1089" s="65" t="s">
        <v>1716</v>
      </c>
      <c r="H1089" s="67">
        <f>VLOOKUP(A1089,'02.12.2025'!$A$1:$D$5148,3,FALSE)</f>
        <v>334</v>
      </c>
      <c r="I1089" s="67"/>
      <c r="J1089" s="67">
        <v>200</v>
      </c>
      <c r="K1089" s="128">
        <v>46045</v>
      </c>
      <c r="L1089" s="128"/>
      <c r="M1089" s="128">
        <v>43880</v>
      </c>
      <c r="N1089" s="129"/>
      <c r="O1089" s="130">
        <v>9782408016197</v>
      </c>
      <c r="P1089" s="68" t="s">
        <v>1717</v>
      </c>
      <c r="Q1089" s="68">
        <v>7725561</v>
      </c>
      <c r="R1089" s="131">
        <v>7.9</v>
      </c>
      <c r="S1089" s="131">
        <f t="shared" si="259"/>
        <v>7.488151658767773</v>
      </c>
      <c r="T1089" s="257">
        <v>5.5E-2</v>
      </c>
      <c r="U1089" s="68"/>
      <c r="V1089" s="131">
        <f t="shared" si="258"/>
        <v>0</v>
      </c>
      <c r="W1089" s="131">
        <f t="shared" si="256"/>
        <v>0</v>
      </c>
      <c r="X1089" s="131"/>
      <c r="Y1089" s="131"/>
      <c r="Z1089" s="131"/>
      <c r="AA1089" s="203">
        <f t="shared" si="272"/>
        <v>0</v>
      </c>
      <c r="AB1089" s="203">
        <f>IF($AA$1690&lt;85,AA1089,AA1089-(AA1089*#REF!))</f>
        <v>0</v>
      </c>
      <c r="AC1089" s="58">
        <f t="shared" si="257"/>
        <v>5.5E-2</v>
      </c>
      <c r="AD1089" s="203">
        <f t="shared" si="241"/>
        <v>0</v>
      </c>
      <c r="AE1089" s="203">
        <f t="shared" si="242"/>
        <v>0</v>
      </c>
    </row>
    <row r="1090" spans="1:31" s="283" customFormat="1" x14ac:dyDescent="0.2">
      <c r="A1090" s="126">
        <v>9782408024338</v>
      </c>
      <c r="B1090" s="127">
        <v>56</v>
      </c>
      <c r="C1090" s="65" t="s">
        <v>893</v>
      </c>
      <c r="D1090" s="65" t="s">
        <v>1607</v>
      </c>
      <c r="E1090" s="86" t="s">
        <v>1646</v>
      </c>
      <c r="F1090" s="86"/>
      <c r="G1090" s="65" t="s">
        <v>1718</v>
      </c>
      <c r="H1090" s="67">
        <f>VLOOKUP(A1090,'02.12.2025'!$A$1:$D$5148,3,FALSE)</f>
        <v>447</v>
      </c>
      <c r="I1090" s="67"/>
      <c r="J1090" s="67">
        <v>200</v>
      </c>
      <c r="K1090" s="128"/>
      <c r="L1090" s="128"/>
      <c r="M1090" s="128">
        <v>44293</v>
      </c>
      <c r="N1090" s="129"/>
      <c r="O1090" s="130">
        <v>9782408024338</v>
      </c>
      <c r="P1090" s="68" t="s">
        <v>1719</v>
      </c>
      <c r="Q1090" s="68">
        <v>7797706</v>
      </c>
      <c r="R1090" s="131">
        <v>7.9</v>
      </c>
      <c r="S1090" s="131">
        <f t="shared" si="259"/>
        <v>7.488151658767773</v>
      </c>
      <c r="T1090" s="257">
        <v>5.5E-2</v>
      </c>
      <c r="U1090" s="68"/>
      <c r="V1090" s="131">
        <f t="shared" si="258"/>
        <v>0</v>
      </c>
      <c r="W1090" s="131">
        <f t="shared" ref="W1090:W1153" si="273">R1090*U1090</f>
        <v>0</v>
      </c>
      <c r="X1090" s="131"/>
      <c r="Y1090" s="131"/>
      <c r="Z1090" s="131"/>
      <c r="AA1090" s="203">
        <f t="shared" si="272"/>
        <v>0</v>
      </c>
      <c r="AB1090" s="203">
        <f>IF($AA$1690&lt;85,AA1090,AA1090-(AA1090*#REF!))</f>
        <v>0</v>
      </c>
      <c r="AC1090" s="58">
        <f t="shared" ref="AC1090:AC1153" si="274">IF(T1090=5.5%,0.055,IF(T1090=20%,0.2,IF(T1090=2.1%,0.021)))</f>
        <v>5.5E-2</v>
      </c>
      <c r="AD1090" s="203">
        <f t="shared" si="241"/>
        <v>0</v>
      </c>
      <c r="AE1090" s="203">
        <f t="shared" si="242"/>
        <v>0</v>
      </c>
    </row>
    <row r="1091" spans="1:31" s="283" customFormat="1" x14ac:dyDescent="0.2">
      <c r="A1091" s="126">
        <v>9782408014063</v>
      </c>
      <c r="B1091" s="127">
        <v>56</v>
      </c>
      <c r="C1091" s="65" t="s">
        <v>893</v>
      </c>
      <c r="D1091" s="65" t="s">
        <v>1607</v>
      </c>
      <c r="E1091" s="65" t="s">
        <v>1646</v>
      </c>
      <c r="F1091" s="86"/>
      <c r="G1091" s="65" t="s">
        <v>1720</v>
      </c>
      <c r="H1091" s="67">
        <f>VLOOKUP(A1091,'02.12.2025'!$A$1:$D$5148,3,FALSE)</f>
        <v>1588</v>
      </c>
      <c r="I1091" s="67"/>
      <c r="J1091" s="67">
        <v>200</v>
      </c>
      <c r="K1091" s="128"/>
      <c r="L1091" s="128"/>
      <c r="M1091" s="128">
        <v>43698</v>
      </c>
      <c r="N1091" s="129"/>
      <c r="O1091" s="130">
        <v>9782408014063</v>
      </c>
      <c r="P1091" s="68" t="s">
        <v>1721</v>
      </c>
      <c r="Q1091" s="68">
        <v>5341582</v>
      </c>
      <c r="R1091" s="131">
        <v>7.9</v>
      </c>
      <c r="S1091" s="131">
        <f t="shared" si="259"/>
        <v>7.488151658767773</v>
      </c>
      <c r="T1091" s="257">
        <v>5.5E-2</v>
      </c>
      <c r="U1091" s="68"/>
      <c r="V1091" s="131">
        <f t="shared" si="258"/>
        <v>0</v>
      </c>
      <c r="W1091" s="131">
        <f t="shared" si="273"/>
        <v>0</v>
      </c>
      <c r="X1091" s="131"/>
      <c r="Y1091" s="131"/>
      <c r="Z1091" s="131"/>
      <c r="AA1091" s="203">
        <f t="shared" si="272"/>
        <v>0</v>
      </c>
      <c r="AB1091" s="203">
        <f>IF($AA$1690&lt;85,AA1091,AA1091-(AA1091*#REF!))</f>
        <v>0</v>
      </c>
      <c r="AC1091" s="58">
        <f t="shared" si="274"/>
        <v>5.5E-2</v>
      </c>
      <c r="AD1091" s="203">
        <f t="shared" si="241"/>
        <v>0</v>
      </c>
      <c r="AE1091" s="203">
        <f t="shared" si="242"/>
        <v>0</v>
      </c>
    </row>
    <row r="1092" spans="1:31" s="283" customFormat="1" x14ac:dyDescent="0.2">
      <c r="A1092" s="126">
        <v>9782408052898</v>
      </c>
      <c r="B1092" s="127">
        <v>56</v>
      </c>
      <c r="C1092" s="65" t="s">
        <v>893</v>
      </c>
      <c r="D1092" s="65" t="s">
        <v>1607</v>
      </c>
      <c r="E1092" s="65" t="s">
        <v>1646</v>
      </c>
      <c r="F1092" s="86"/>
      <c r="G1092" s="65" t="s">
        <v>1651</v>
      </c>
      <c r="H1092" s="67">
        <f>VLOOKUP(A1092,'02.12.2025'!$A$1:$D$5148,3,FALSE)</f>
        <v>2589</v>
      </c>
      <c r="I1092" s="67"/>
      <c r="J1092" s="67">
        <v>200</v>
      </c>
      <c r="K1092" s="128"/>
      <c r="L1092" s="128"/>
      <c r="M1092" s="128">
        <v>45539</v>
      </c>
      <c r="N1092" s="129"/>
      <c r="O1092" s="130">
        <v>9782408052898</v>
      </c>
      <c r="P1092" s="68" t="s">
        <v>1652</v>
      </c>
      <c r="Q1092" s="68">
        <v>5754822</v>
      </c>
      <c r="R1092" s="131">
        <v>7.9</v>
      </c>
      <c r="S1092" s="131">
        <f t="shared" si="259"/>
        <v>7.488151658767773</v>
      </c>
      <c r="T1092" s="257">
        <v>5.5E-2</v>
      </c>
      <c r="U1092" s="68"/>
      <c r="V1092" s="131">
        <f t="shared" si="258"/>
        <v>0</v>
      </c>
      <c r="W1092" s="131">
        <f t="shared" si="273"/>
        <v>0</v>
      </c>
      <c r="X1092" s="131"/>
      <c r="Y1092" s="131"/>
      <c r="Z1092" s="131"/>
      <c r="AA1092" s="203">
        <f t="shared" si="272"/>
        <v>0</v>
      </c>
      <c r="AB1092" s="203">
        <f>IF($AA$1690&lt;85,AA1092,AA1092-(AA1092*#REF!))</f>
        <v>0</v>
      </c>
      <c r="AC1092" s="58">
        <f t="shared" si="274"/>
        <v>5.5E-2</v>
      </c>
      <c r="AD1092" s="203">
        <f t="shared" si="241"/>
        <v>0</v>
      </c>
      <c r="AE1092" s="203">
        <f t="shared" si="242"/>
        <v>0</v>
      </c>
    </row>
    <row r="1093" spans="1:31" s="283" customFormat="1" x14ac:dyDescent="0.2">
      <c r="A1093" s="126">
        <v>9782408040109</v>
      </c>
      <c r="B1093" s="127">
        <v>56</v>
      </c>
      <c r="C1093" s="65" t="s">
        <v>893</v>
      </c>
      <c r="D1093" s="65" t="s">
        <v>1607</v>
      </c>
      <c r="E1093" s="65" t="s">
        <v>1646</v>
      </c>
      <c r="F1093" s="86"/>
      <c r="G1093" s="65" t="s">
        <v>1723</v>
      </c>
      <c r="H1093" s="67">
        <f>VLOOKUP(A1093,'02.12.2025'!$A$1:$D$5148,3,FALSE)</f>
        <v>2305</v>
      </c>
      <c r="I1093" s="67"/>
      <c r="J1093" s="67">
        <v>200</v>
      </c>
      <c r="K1093" s="128"/>
      <c r="L1093" s="128"/>
      <c r="M1093" s="128">
        <v>45035</v>
      </c>
      <c r="N1093" s="129"/>
      <c r="O1093" s="130">
        <v>9782408040109</v>
      </c>
      <c r="P1093" s="68" t="s">
        <v>1724</v>
      </c>
      <c r="Q1093" s="68">
        <v>4579220</v>
      </c>
      <c r="R1093" s="131">
        <v>7.9</v>
      </c>
      <c r="S1093" s="131">
        <f t="shared" si="259"/>
        <v>7.488151658767773</v>
      </c>
      <c r="T1093" s="257">
        <v>5.5E-2</v>
      </c>
      <c r="U1093" s="68"/>
      <c r="V1093" s="131">
        <f t="shared" si="258"/>
        <v>0</v>
      </c>
      <c r="W1093" s="131">
        <f t="shared" si="273"/>
        <v>0</v>
      </c>
      <c r="X1093" s="131"/>
      <c r="Y1093" s="131"/>
      <c r="Z1093" s="131"/>
      <c r="AA1093" s="203">
        <f t="shared" si="272"/>
        <v>0</v>
      </c>
      <c r="AB1093" s="203">
        <f>IF($AA$1690&lt;85,AA1093,AA1093-(AA1093*#REF!))</f>
        <v>0</v>
      </c>
      <c r="AC1093" s="58">
        <f t="shared" si="274"/>
        <v>5.5E-2</v>
      </c>
      <c r="AD1093" s="203">
        <f t="shared" si="241"/>
        <v>0</v>
      </c>
      <c r="AE1093" s="203">
        <f t="shared" si="242"/>
        <v>0</v>
      </c>
    </row>
    <row r="1094" spans="1:31" s="283" customFormat="1" x14ac:dyDescent="0.2">
      <c r="A1094" s="126">
        <v>9782408006402</v>
      </c>
      <c r="B1094" s="127">
        <v>56</v>
      </c>
      <c r="C1094" s="65" t="s">
        <v>893</v>
      </c>
      <c r="D1094" s="65" t="s">
        <v>1607</v>
      </c>
      <c r="E1094" s="65" t="s">
        <v>1646</v>
      </c>
      <c r="F1094" s="86"/>
      <c r="G1094" s="65" t="s">
        <v>1725</v>
      </c>
      <c r="H1094" s="67">
        <f>VLOOKUP(A1094,'02.12.2025'!$A$1:$D$5148,3,FALSE)</f>
        <v>360</v>
      </c>
      <c r="I1094" s="67"/>
      <c r="J1094" s="67">
        <v>200</v>
      </c>
      <c r="K1094" s="128"/>
      <c r="L1094" s="128"/>
      <c r="M1094" s="128">
        <v>43537</v>
      </c>
      <c r="N1094" s="129"/>
      <c r="O1094" s="130">
        <v>9782408006402</v>
      </c>
      <c r="P1094" s="68" t="s">
        <v>1726</v>
      </c>
      <c r="Q1094" s="68">
        <v>2148370</v>
      </c>
      <c r="R1094" s="131">
        <v>7.9</v>
      </c>
      <c r="S1094" s="131">
        <f t="shared" si="259"/>
        <v>7.488151658767773</v>
      </c>
      <c r="T1094" s="257">
        <v>5.5E-2</v>
      </c>
      <c r="U1094" s="68"/>
      <c r="V1094" s="131">
        <f t="shared" si="258"/>
        <v>0</v>
      </c>
      <c r="W1094" s="131">
        <f t="shared" si="273"/>
        <v>0</v>
      </c>
      <c r="X1094" s="131"/>
      <c r="Y1094" s="131"/>
      <c r="Z1094" s="131"/>
      <c r="AA1094" s="203">
        <f t="shared" si="272"/>
        <v>0</v>
      </c>
      <c r="AB1094" s="203">
        <f>IF($AA$1690&lt;85,AA1094,AA1094-(AA1094*#REF!))</f>
        <v>0</v>
      </c>
      <c r="AC1094" s="58">
        <f t="shared" si="274"/>
        <v>5.5E-2</v>
      </c>
      <c r="AD1094" s="203">
        <f t="shared" si="241"/>
        <v>0</v>
      </c>
      <c r="AE1094" s="203">
        <f t="shared" si="242"/>
        <v>0</v>
      </c>
    </row>
    <row r="1095" spans="1:31" s="283" customFormat="1" x14ac:dyDescent="0.2">
      <c r="A1095" s="126">
        <v>9782408004682</v>
      </c>
      <c r="B1095" s="127">
        <v>56</v>
      </c>
      <c r="C1095" s="65" t="s">
        <v>893</v>
      </c>
      <c r="D1095" s="65" t="s">
        <v>1607</v>
      </c>
      <c r="E1095" s="65" t="s">
        <v>1646</v>
      </c>
      <c r="F1095" s="86"/>
      <c r="G1095" s="65" t="s">
        <v>1727</v>
      </c>
      <c r="H1095" s="67">
        <f>VLOOKUP(A1095,'02.12.2025'!$A$1:$D$5148,3,FALSE)</f>
        <v>90</v>
      </c>
      <c r="I1095" s="67"/>
      <c r="J1095" s="67">
        <v>200</v>
      </c>
      <c r="K1095" s="128"/>
      <c r="L1095" s="128"/>
      <c r="M1095" s="128">
        <v>43334</v>
      </c>
      <c r="N1095" s="129"/>
      <c r="O1095" s="130">
        <v>9782408004682</v>
      </c>
      <c r="P1095" s="68" t="s">
        <v>1728</v>
      </c>
      <c r="Q1095" s="68">
        <v>8298532</v>
      </c>
      <c r="R1095" s="131">
        <v>7.9</v>
      </c>
      <c r="S1095" s="131">
        <f t="shared" si="259"/>
        <v>7.488151658767773</v>
      </c>
      <c r="T1095" s="257">
        <v>5.5E-2</v>
      </c>
      <c r="U1095" s="68"/>
      <c r="V1095" s="131">
        <f t="shared" si="258"/>
        <v>0</v>
      </c>
      <c r="W1095" s="131">
        <f t="shared" si="273"/>
        <v>0</v>
      </c>
      <c r="X1095" s="131"/>
      <c r="Y1095" s="131"/>
      <c r="Z1095" s="131"/>
      <c r="AA1095" s="203">
        <f t="shared" si="272"/>
        <v>0</v>
      </c>
      <c r="AB1095" s="203">
        <f>IF($AA$1690&lt;85,AA1095,AA1095-(AA1095*#REF!))</f>
        <v>0</v>
      </c>
      <c r="AC1095" s="58">
        <f t="shared" si="274"/>
        <v>5.5E-2</v>
      </c>
      <c r="AD1095" s="203">
        <f t="shared" si="241"/>
        <v>0</v>
      </c>
      <c r="AE1095" s="203">
        <f t="shared" si="242"/>
        <v>0</v>
      </c>
    </row>
    <row r="1096" spans="1:31" s="283" customFormat="1" x14ac:dyDescent="0.2">
      <c r="A1096" s="126">
        <v>9782408008192</v>
      </c>
      <c r="B1096" s="127">
        <v>56</v>
      </c>
      <c r="C1096" s="65" t="s">
        <v>893</v>
      </c>
      <c r="D1096" s="65" t="s">
        <v>1607</v>
      </c>
      <c r="E1096" s="86" t="s">
        <v>1646</v>
      </c>
      <c r="F1096" s="86"/>
      <c r="G1096" s="65" t="s">
        <v>1729</v>
      </c>
      <c r="H1096" s="67">
        <f>VLOOKUP(A1096,'02.12.2025'!$A$1:$D$5148,3,FALSE)</f>
        <v>662</v>
      </c>
      <c r="I1096" s="67"/>
      <c r="J1096" s="67">
        <v>200</v>
      </c>
      <c r="K1096" s="128"/>
      <c r="L1096" s="128"/>
      <c r="M1096" s="128">
        <v>44230</v>
      </c>
      <c r="N1096" s="129"/>
      <c r="O1096" s="130">
        <v>9782408008192</v>
      </c>
      <c r="P1096" s="68" t="s">
        <v>1730</v>
      </c>
      <c r="Q1096" s="68">
        <v>5619856</v>
      </c>
      <c r="R1096" s="131">
        <v>7.9</v>
      </c>
      <c r="S1096" s="131">
        <f t="shared" si="259"/>
        <v>7.488151658767773</v>
      </c>
      <c r="T1096" s="257">
        <v>5.5E-2</v>
      </c>
      <c r="U1096" s="68"/>
      <c r="V1096" s="131">
        <f t="shared" ref="V1096:V1159" si="275">AA1096</f>
        <v>0</v>
      </c>
      <c r="W1096" s="131">
        <f t="shared" si="273"/>
        <v>0</v>
      </c>
      <c r="X1096" s="131"/>
      <c r="Y1096" s="131"/>
      <c r="Z1096" s="131"/>
      <c r="AA1096" s="203">
        <f t="shared" si="272"/>
        <v>0</v>
      </c>
      <c r="AB1096" s="203">
        <f>IF($AA$1690&lt;85,AA1096,AA1096-(AA1096*#REF!))</f>
        <v>0</v>
      </c>
      <c r="AC1096" s="58">
        <f t="shared" si="274"/>
        <v>5.5E-2</v>
      </c>
      <c r="AD1096" s="203">
        <f t="shared" si="241"/>
        <v>0</v>
      </c>
      <c r="AE1096" s="203">
        <f t="shared" si="242"/>
        <v>0</v>
      </c>
    </row>
    <row r="1097" spans="1:31" s="283" customFormat="1" x14ac:dyDescent="0.2">
      <c r="A1097" s="126">
        <v>9782408037345</v>
      </c>
      <c r="B1097" s="127">
        <v>56</v>
      </c>
      <c r="C1097" s="65" t="s">
        <v>893</v>
      </c>
      <c r="D1097" s="65" t="s">
        <v>1607</v>
      </c>
      <c r="E1097" s="65" t="s">
        <v>1646</v>
      </c>
      <c r="F1097" s="86"/>
      <c r="G1097" s="65" t="s">
        <v>1731</v>
      </c>
      <c r="H1097" s="67">
        <f>VLOOKUP(A1097,'02.12.2025'!$A$1:$D$5148,3,FALSE)</f>
        <v>1176</v>
      </c>
      <c r="I1097" s="67"/>
      <c r="J1097" s="67">
        <v>300</v>
      </c>
      <c r="K1097" s="128"/>
      <c r="L1097" s="128"/>
      <c r="M1097" s="128">
        <v>44979</v>
      </c>
      <c r="N1097" s="129"/>
      <c r="O1097" s="130">
        <v>9782408037345</v>
      </c>
      <c r="P1097" s="68" t="s">
        <v>1732</v>
      </c>
      <c r="Q1097" s="68">
        <v>2246214</v>
      </c>
      <c r="R1097" s="131">
        <v>7.9</v>
      </c>
      <c r="S1097" s="131">
        <f t="shared" si="259"/>
        <v>7.488151658767773</v>
      </c>
      <c r="T1097" s="257">
        <v>5.5E-2</v>
      </c>
      <c r="U1097" s="68"/>
      <c r="V1097" s="131">
        <f t="shared" si="275"/>
        <v>0</v>
      </c>
      <c r="W1097" s="131">
        <f t="shared" si="273"/>
        <v>0</v>
      </c>
      <c r="X1097" s="131"/>
      <c r="Y1097" s="131"/>
      <c r="Z1097" s="131"/>
      <c r="AA1097" s="203">
        <f t="shared" si="272"/>
        <v>0</v>
      </c>
      <c r="AB1097" s="203">
        <f>IF($AA$1690&lt;85,AA1097,AA1097-(AA1097*#REF!))</f>
        <v>0</v>
      </c>
      <c r="AC1097" s="58">
        <f t="shared" si="274"/>
        <v>5.5E-2</v>
      </c>
      <c r="AD1097" s="203">
        <f t="shared" si="241"/>
        <v>0</v>
      </c>
      <c r="AE1097" s="203">
        <f t="shared" si="242"/>
        <v>0</v>
      </c>
    </row>
    <row r="1098" spans="1:31" s="283" customFormat="1" x14ac:dyDescent="0.2">
      <c r="A1098" s="126">
        <v>9782745992536</v>
      </c>
      <c r="B1098" s="127">
        <v>56</v>
      </c>
      <c r="C1098" s="65" t="s">
        <v>893</v>
      </c>
      <c r="D1098" s="65" t="s">
        <v>1607</v>
      </c>
      <c r="E1098" s="65" t="s">
        <v>1646</v>
      </c>
      <c r="F1098" s="86"/>
      <c r="G1098" s="65" t="s">
        <v>1733</v>
      </c>
      <c r="H1098" s="67">
        <f>VLOOKUP(A1098,'02.12.2025'!$A$1:$D$5148,3,FALSE)</f>
        <v>10914</v>
      </c>
      <c r="I1098" s="67"/>
      <c r="J1098" s="67">
        <v>200</v>
      </c>
      <c r="K1098" s="128"/>
      <c r="L1098" s="128"/>
      <c r="M1098" s="128">
        <v>43012</v>
      </c>
      <c r="N1098" s="129"/>
      <c r="O1098" s="130">
        <v>9782745992536</v>
      </c>
      <c r="P1098" s="68" t="s">
        <v>1734</v>
      </c>
      <c r="Q1098" s="68">
        <v>6798720</v>
      </c>
      <c r="R1098" s="131">
        <v>7.9</v>
      </c>
      <c r="S1098" s="131">
        <f t="shared" si="259"/>
        <v>7.488151658767773</v>
      </c>
      <c r="T1098" s="257">
        <v>5.5E-2</v>
      </c>
      <c r="U1098" s="68"/>
      <c r="V1098" s="131">
        <f t="shared" si="275"/>
        <v>0</v>
      </c>
      <c r="W1098" s="131">
        <f t="shared" si="273"/>
        <v>0</v>
      </c>
      <c r="X1098" s="131"/>
      <c r="Y1098" s="131"/>
      <c r="Z1098" s="131"/>
      <c r="AA1098" s="203">
        <f t="shared" si="272"/>
        <v>0</v>
      </c>
      <c r="AB1098" s="203">
        <f>IF($AA$1690&lt;85,AA1098,AA1098-(AA1098*#REF!))</f>
        <v>0</v>
      </c>
      <c r="AC1098" s="58">
        <f t="shared" si="274"/>
        <v>5.5E-2</v>
      </c>
      <c r="AD1098" s="203">
        <f t="shared" si="241"/>
        <v>0</v>
      </c>
      <c r="AE1098" s="203">
        <f t="shared" si="242"/>
        <v>0</v>
      </c>
    </row>
    <row r="1099" spans="1:31" s="292" customFormat="1" x14ac:dyDescent="0.2">
      <c r="A1099" s="96">
        <v>9782408055561</v>
      </c>
      <c r="B1099" s="97">
        <v>56</v>
      </c>
      <c r="C1099" s="98" t="s">
        <v>893</v>
      </c>
      <c r="D1099" s="98" t="s">
        <v>1607</v>
      </c>
      <c r="E1099" s="98" t="s">
        <v>1753</v>
      </c>
      <c r="F1099" s="99"/>
      <c r="G1099" s="98" t="s">
        <v>3088</v>
      </c>
      <c r="H1099" s="66">
        <f>VLOOKUP(A1099,'02.12.2025'!$A$1:$D$5148,3,FALSE)</f>
        <v>0</v>
      </c>
      <c r="I1099" s="66"/>
      <c r="J1099" s="66">
        <v>100</v>
      </c>
      <c r="K1099" s="100"/>
      <c r="L1099" s="100">
        <v>46036</v>
      </c>
      <c r="M1099" s="100"/>
      <c r="N1099" s="101" t="s">
        <v>28</v>
      </c>
      <c r="O1099" s="102">
        <v>9782408055561</v>
      </c>
      <c r="P1099" s="95" t="s">
        <v>3655</v>
      </c>
      <c r="Q1099" s="95">
        <v>1513747</v>
      </c>
      <c r="R1099" s="94">
        <v>5.5</v>
      </c>
      <c r="S1099" s="94">
        <f t="shared" si="259"/>
        <v>5.2132701421800949</v>
      </c>
      <c r="T1099" s="254">
        <v>5.5E-2</v>
      </c>
      <c r="U1099" s="95"/>
      <c r="V1099" s="94">
        <f t="shared" si="275"/>
        <v>0</v>
      </c>
      <c r="W1099" s="94">
        <f t="shared" si="273"/>
        <v>0</v>
      </c>
      <c r="X1099" s="94"/>
      <c r="Y1099" s="94"/>
      <c r="Z1099" s="94"/>
      <c r="AA1099" s="203">
        <f t="shared" ref="AA1099:AA1100" si="276">W1099/(1+AC1099)</f>
        <v>0</v>
      </c>
      <c r="AB1099" s="203">
        <f>IF($AA$1690&lt;85,AA1099,AA1099-(AA1099*#REF!))</f>
        <v>0</v>
      </c>
      <c r="AC1099" s="58">
        <f t="shared" si="274"/>
        <v>5.5E-2</v>
      </c>
      <c r="AD1099" s="203">
        <f t="shared" ref="AD1099:AD1100" si="277">+AB1099*AC1099</f>
        <v>0</v>
      </c>
      <c r="AE1099" s="203">
        <f t="shared" ref="AE1099:AE1100" si="278">+AB1099+AD1099</f>
        <v>0</v>
      </c>
    </row>
    <row r="1100" spans="1:31" s="292" customFormat="1" x14ac:dyDescent="0.2">
      <c r="A1100" s="96">
        <v>9782408061722</v>
      </c>
      <c r="B1100" s="97">
        <v>56</v>
      </c>
      <c r="C1100" s="98" t="s">
        <v>893</v>
      </c>
      <c r="D1100" s="98" t="s">
        <v>1607</v>
      </c>
      <c r="E1100" s="98" t="s">
        <v>1753</v>
      </c>
      <c r="F1100" s="99"/>
      <c r="G1100" s="98" t="s">
        <v>3656</v>
      </c>
      <c r="H1100" s="66">
        <f>VLOOKUP(A1100,'02.12.2025'!$A$1:$D$5148,3,FALSE)</f>
        <v>0</v>
      </c>
      <c r="I1100" s="66"/>
      <c r="J1100" s="66">
        <v>100</v>
      </c>
      <c r="K1100" s="100"/>
      <c r="L1100" s="100">
        <v>46064</v>
      </c>
      <c r="M1100" s="100"/>
      <c r="N1100" s="101" t="s">
        <v>28</v>
      </c>
      <c r="O1100" s="102">
        <v>9782408061722</v>
      </c>
      <c r="P1100" s="95" t="s">
        <v>3657</v>
      </c>
      <c r="Q1100" s="95">
        <v>8823362</v>
      </c>
      <c r="R1100" s="94">
        <v>5.5</v>
      </c>
      <c r="S1100" s="94">
        <f t="shared" si="259"/>
        <v>5.2132701421800949</v>
      </c>
      <c r="T1100" s="254">
        <v>5.5E-2</v>
      </c>
      <c r="U1100" s="95"/>
      <c r="V1100" s="94">
        <f t="shared" si="275"/>
        <v>0</v>
      </c>
      <c r="W1100" s="94">
        <f t="shared" si="273"/>
        <v>0</v>
      </c>
      <c r="X1100" s="94"/>
      <c r="Y1100" s="94"/>
      <c r="Z1100" s="94"/>
      <c r="AA1100" s="203">
        <f t="shared" si="276"/>
        <v>0</v>
      </c>
      <c r="AB1100" s="203">
        <f>IF($AA$1690&lt;85,AA1100,AA1100-(AA1100*#REF!))</f>
        <v>0</v>
      </c>
      <c r="AC1100" s="58">
        <f t="shared" si="274"/>
        <v>5.5E-2</v>
      </c>
      <c r="AD1100" s="203">
        <f t="shared" si="277"/>
        <v>0</v>
      </c>
      <c r="AE1100" s="203">
        <f t="shared" si="278"/>
        <v>0</v>
      </c>
    </row>
    <row r="1101" spans="1:31" s="287" customFormat="1" x14ac:dyDescent="0.2">
      <c r="A1101" s="42">
        <v>9782408059019</v>
      </c>
      <c r="B1101" s="43">
        <v>56</v>
      </c>
      <c r="C1101" s="298" t="s">
        <v>893</v>
      </c>
      <c r="D1101" s="44" t="s">
        <v>1607</v>
      </c>
      <c r="E1101" s="44" t="s">
        <v>1753</v>
      </c>
      <c r="F1101" s="44"/>
      <c r="G1101" s="44" t="s">
        <v>3386</v>
      </c>
      <c r="H1101" s="57">
        <f>VLOOKUP(A1101,'02.12.2025'!$A$1:$D$5148,3,FALSE)</f>
        <v>4920</v>
      </c>
      <c r="I1101" s="45"/>
      <c r="J1101" s="45">
        <v>200</v>
      </c>
      <c r="K1101" s="46"/>
      <c r="L1101" s="46"/>
      <c r="M1101" s="46">
        <v>45910</v>
      </c>
      <c r="N1101" s="46" t="s">
        <v>28</v>
      </c>
      <c r="O1101" s="43">
        <v>9782408059019</v>
      </c>
      <c r="P1101" s="45" t="s">
        <v>3387</v>
      </c>
      <c r="Q1101" s="123">
        <v>6440586</v>
      </c>
      <c r="R1101" s="47">
        <v>5.5</v>
      </c>
      <c r="S1101" s="124">
        <v>4.9289099526066353</v>
      </c>
      <c r="T1101" s="262">
        <v>5.5E-2</v>
      </c>
      <c r="U1101" s="123"/>
      <c r="V1101" s="124">
        <f t="shared" si="275"/>
        <v>0</v>
      </c>
      <c r="W1101" s="124">
        <f t="shared" si="273"/>
        <v>0</v>
      </c>
      <c r="X1101" s="124"/>
      <c r="Y1101" s="124"/>
      <c r="Z1101" s="124"/>
      <c r="AA1101" s="203">
        <f t="shared" ref="AA1101:AA1165" si="279">W1101/(1+AC1101)</f>
        <v>0</v>
      </c>
      <c r="AB1101" s="203">
        <f>IF($AA$1690&lt;85,AA1101,AA1101-(AA1101*#REF!))</f>
        <v>0</v>
      </c>
      <c r="AC1101" s="58">
        <f t="shared" si="274"/>
        <v>5.5E-2</v>
      </c>
      <c r="AD1101" s="203">
        <f t="shared" si="241"/>
        <v>0</v>
      </c>
      <c r="AE1101" s="203">
        <f t="shared" si="242"/>
        <v>0</v>
      </c>
    </row>
    <row r="1102" spans="1:31" s="283" customFormat="1" x14ac:dyDescent="0.2">
      <c r="A1102" s="126">
        <v>9782408006396</v>
      </c>
      <c r="B1102" s="127">
        <v>56</v>
      </c>
      <c r="C1102" s="65" t="s">
        <v>893</v>
      </c>
      <c r="D1102" s="65" t="s">
        <v>1607</v>
      </c>
      <c r="E1102" s="65" t="s">
        <v>1753</v>
      </c>
      <c r="F1102" s="86"/>
      <c r="G1102" s="65" t="s">
        <v>1782</v>
      </c>
      <c r="H1102" s="67">
        <f>VLOOKUP(A1102,'02.12.2025'!$A$1:$D$5148,3,FALSE)</f>
        <v>1500</v>
      </c>
      <c r="I1102" s="67"/>
      <c r="J1102" s="67">
        <v>200</v>
      </c>
      <c r="K1102" s="128"/>
      <c r="L1102" s="128"/>
      <c r="M1102" s="128">
        <v>43481</v>
      </c>
      <c r="N1102" s="129"/>
      <c r="O1102" s="130">
        <v>9782408006396</v>
      </c>
      <c r="P1102" s="68" t="s">
        <v>1783</v>
      </c>
      <c r="Q1102" s="68">
        <v>2148247</v>
      </c>
      <c r="R1102" s="131">
        <v>5.5</v>
      </c>
      <c r="S1102" s="131">
        <f t="shared" ref="S1102:S1125" si="280">R1102/(1+T1102)</f>
        <v>5.2132701421800949</v>
      </c>
      <c r="T1102" s="257">
        <v>5.5E-2</v>
      </c>
      <c r="U1102" s="68"/>
      <c r="V1102" s="131">
        <f t="shared" si="275"/>
        <v>0</v>
      </c>
      <c r="W1102" s="131">
        <f t="shared" si="273"/>
        <v>0</v>
      </c>
      <c r="X1102" s="131"/>
      <c r="Y1102" s="131"/>
      <c r="Z1102" s="131"/>
      <c r="AA1102" s="203">
        <f t="shared" si="279"/>
        <v>0</v>
      </c>
      <c r="AB1102" s="203">
        <f>IF($AA$1690&lt;85,AA1102,AA1102-(AA1102*#REF!))</f>
        <v>0</v>
      </c>
      <c r="AC1102" s="58">
        <f t="shared" si="274"/>
        <v>5.5E-2</v>
      </c>
      <c r="AD1102" s="203">
        <f t="shared" si="241"/>
        <v>0</v>
      </c>
      <c r="AE1102" s="203">
        <f t="shared" si="242"/>
        <v>0</v>
      </c>
    </row>
    <row r="1103" spans="1:31" s="283" customFormat="1" x14ac:dyDescent="0.2">
      <c r="A1103" s="126">
        <v>9782408031466</v>
      </c>
      <c r="B1103" s="127">
        <v>56</v>
      </c>
      <c r="C1103" s="65" t="s">
        <v>893</v>
      </c>
      <c r="D1103" s="65" t="s">
        <v>1607</v>
      </c>
      <c r="E1103" s="65" t="s">
        <v>1753</v>
      </c>
      <c r="F1103" s="86"/>
      <c r="G1103" s="65" t="s">
        <v>1780</v>
      </c>
      <c r="H1103" s="67">
        <f>VLOOKUP(A1103,'02.12.2025'!$A$1:$D$5148,3,FALSE)</f>
        <v>2207</v>
      </c>
      <c r="I1103" s="67"/>
      <c r="J1103" s="67">
        <v>200</v>
      </c>
      <c r="K1103" s="128"/>
      <c r="L1103" s="128"/>
      <c r="M1103" s="128">
        <v>44671</v>
      </c>
      <c r="N1103" s="129"/>
      <c r="O1103" s="130">
        <v>9782408031466</v>
      </c>
      <c r="P1103" s="68" t="s">
        <v>1781</v>
      </c>
      <c r="Q1103" s="68">
        <v>5582090</v>
      </c>
      <c r="R1103" s="131">
        <v>5.5</v>
      </c>
      <c r="S1103" s="131">
        <f t="shared" si="280"/>
        <v>5.2132701421800949</v>
      </c>
      <c r="T1103" s="257">
        <v>5.5E-2</v>
      </c>
      <c r="U1103" s="68"/>
      <c r="V1103" s="131">
        <f t="shared" si="275"/>
        <v>0</v>
      </c>
      <c r="W1103" s="131">
        <f t="shared" si="273"/>
        <v>0</v>
      </c>
      <c r="X1103" s="131"/>
      <c r="Y1103" s="131"/>
      <c r="Z1103" s="131"/>
      <c r="AA1103" s="203">
        <f t="shared" si="279"/>
        <v>0</v>
      </c>
      <c r="AB1103" s="203">
        <f>IF($AA$1690&lt;85,AA1103,AA1103-(AA1103*#REF!))</f>
        <v>0</v>
      </c>
      <c r="AC1103" s="58">
        <f t="shared" si="274"/>
        <v>5.5E-2</v>
      </c>
      <c r="AD1103" s="203">
        <f t="shared" si="241"/>
        <v>0</v>
      </c>
      <c r="AE1103" s="203">
        <f t="shared" si="242"/>
        <v>0</v>
      </c>
    </row>
    <row r="1104" spans="1:31" s="283" customFormat="1" x14ac:dyDescent="0.2">
      <c r="A1104" s="71">
        <v>9782408037291</v>
      </c>
      <c r="B1104" s="72">
        <v>57</v>
      </c>
      <c r="C1104" s="297" t="s">
        <v>893</v>
      </c>
      <c r="D1104" s="73" t="s">
        <v>1607</v>
      </c>
      <c r="E1104" s="73" t="s">
        <v>1753</v>
      </c>
      <c r="F1104" s="73"/>
      <c r="G1104" s="73" t="s">
        <v>1784</v>
      </c>
      <c r="H1104" s="67">
        <f>VLOOKUP(A1104,'02.12.2025'!$A$1:$D$5148,3,FALSE)</f>
        <v>3974</v>
      </c>
      <c r="I1104" s="74"/>
      <c r="J1104" s="74">
        <v>200</v>
      </c>
      <c r="K1104" s="75"/>
      <c r="L1104" s="75"/>
      <c r="M1104" s="75">
        <v>44867</v>
      </c>
      <c r="N1104" s="75"/>
      <c r="O1104" s="72">
        <v>9782408037291</v>
      </c>
      <c r="P1104" s="74" t="s">
        <v>1785</v>
      </c>
      <c r="Q1104" s="68">
        <v>2051860</v>
      </c>
      <c r="R1104" s="70">
        <v>5.5</v>
      </c>
      <c r="S1104" s="131">
        <f t="shared" si="280"/>
        <v>5.2132701421800949</v>
      </c>
      <c r="T1104" s="259">
        <v>5.5E-2</v>
      </c>
      <c r="U1104" s="68"/>
      <c r="V1104" s="131">
        <f t="shared" si="275"/>
        <v>0</v>
      </c>
      <c r="W1104" s="131">
        <f t="shared" si="273"/>
        <v>0</v>
      </c>
      <c r="X1104" s="131"/>
      <c r="Y1104" s="131"/>
      <c r="Z1104" s="131"/>
      <c r="AA1104" s="203">
        <f t="shared" si="279"/>
        <v>0</v>
      </c>
      <c r="AB1104" s="203">
        <f>IF($AA$1690&lt;85,AA1104,AA1104-(AA1104*#REF!))</f>
        <v>0</v>
      </c>
      <c r="AC1104" s="58">
        <f t="shared" si="274"/>
        <v>5.5E-2</v>
      </c>
      <c r="AD1104" s="203">
        <f t="shared" si="241"/>
        <v>0</v>
      </c>
      <c r="AE1104" s="203">
        <f t="shared" si="242"/>
        <v>0</v>
      </c>
    </row>
    <row r="1105" spans="1:31" s="283" customFormat="1" x14ac:dyDescent="0.2">
      <c r="A1105" s="126">
        <v>9782745992260</v>
      </c>
      <c r="B1105" s="127">
        <v>57</v>
      </c>
      <c r="C1105" s="65" t="s">
        <v>893</v>
      </c>
      <c r="D1105" s="65" t="s">
        <v>1607</v>
      </c>
      <c r="E1105" s="65" t="s">
        <v>1753</v>
      </c>
      <c r="F1105" s="86"/>
      <c r="G1105" s="65" t="s">
        <v>1786</v>
      </c>
      <c r="H1105" s="67">
        <f>VLOOKUP(A1105,'02.12.2025'!$A$1:$D$5148,3,FALSE)</f>
        <v>1670</v>
      </c>
      <c r="I1105" s="67"/>
      <c r="J1105" s="67">
        <v>200</v>
      </c>
      <c r="K1105" s="128"/>
      <c r="L1105" s="128"/>
      <c r="M1105" s="128">
        <v>42970</v>
      </c>
      <c r="N1105" s="129"/>
      <c r="O1105" s="130">
        <v>9782745992260</v>
      </c>
      <c r="P1105" s="68" t="s">
        <v>1787</v>
      </c>
      <c r="Q1105" s="68">
        <v>6406814</v>
      </c>
      <c r="R1105" s="131">
        <v>5.5</v>
      </c>
      <c r="S1105" s="131">
        <f t="shared" si="280"/>
        <v>5.2132701421800949</v>
      </c>
      <c r="T1105" s="257">
        <v>5.5E-2</v>
      </c>
      <c r="U1105" s="68"/>
      <c r="V1105" s="131">
        <f t="shared" si="275"/>
        <v>0</v>
      </c>
      <c r="W1105" s="131">
        <f t="shared" si="273"/>
        <v>0</v>
      </c>
      <c r="X1105" s="131"/>
      <c r="Y1105" s="131"/>
      <c r="Z1105" s="131"/>
      <c r="AA1105" s="203">
        <f t="shared" si="279"/>
        <v>0</v>
      </c>
      <c r="AB1105" s="203">
        <f>IF($AA$1690&lt;85,AA1105,AA1105-(AA1105*#REF!))</f>
        <v>0</v>
      </c>
      <c r="AC1105" s="58">
        <f t="shared" si="274"/>
        <v>5.5E-2</v>
      </c>
      <c r="AD1105" s="203">
        <f t="shared" si="241"/>
        <v>0</v>
      </c>
      <c r="AE1105" s="203">
        <f t="shared" si="242"/>
        <v>0</v>
      </c>
    </row>
    <row r="1106" spans="1:31" s="283" customFormat="1" x14ac:dyDescent="0.2">
      <c r="A1106" s="126">
        <v>9782745974938</v>
      </c>
      <c r="B1106" s="127">
        <v>57</v>
      </c>
      <c r="C1106" s="65" t="s">
        <v>893</v>
      </c>
      <c r="D1106" s="65" t="s">
        <v>1607</v>
      </c>
      <c r="E1106" s="65" t="s">
        <v>1753</v>
      </c>
      <c r="F1106" s="86"/>
      <c r="G1106" s="65" t="s">
        <v>1788</v>
      </c>
      <c r="H1106" s="67">
        <f>VLOOKUP(A1106,'02.12.2025'!$A$1:$D$5148,3,FALSE)</f>
        <v>983</v>
      </c>
      <c r="I1106" s="67"/>
      <c r="J1106" s="67">
        <v>200</v>
      </c>
      <c r="K1106" s="128"/>
      <c r="L1106" s="128"/>
      <c r="M1106" s="128">
        <v>42529</v>
      </c>
      <c r="N1106" s="129"/>
      <c r="O1106" s="130">
        <v>9782745974938</v>
      </c>
      <c r="P1106" s="68" t="s">
        <v>1789</v>
      </c>
      <c r="Q1106" s="68">
        <v>1666126</v>
      </c>
      <c r="R1106" s="131">
        <v>5.5</v>
      </c>
      <c r="S1106" s="131">
        <f t="shared" si="280"/>
        <v>5.2132701421800949</v>
      </c>
      <c r="T1106" s="257">
        <v>5.5E-2</v>
      </c>
      <c r="U1106" s="68"/>
      <c r="V1106" s="131">
        <f t="shared" si="275"/>
        <v>0</v>
      </c>
      <c r="W1106" s="131">
        <f t="shared" si="273"/>
        <v>0</v>
      </c>
      <c r="X1106" s="131"/>
      <c r="Y1106" s="131"/>
      <c r="Z1106" s="131"/>
      <c r="AA1106" s="203">
        <f t="shared" si="279"/>
        <v>0</v>
      </c>
      <c r="AB1106" s="203">
        <f>IF($AA$1690&lt;85,AA1106,AA1106-(AA1106*#REF!))</f>
        <v>0</v>
      </c>
      <c r="AC1106" s="58">
        <f t="shared" si="274"/>
        <v>5.5E-2</v>
      </c>
      <c r="AD1106" s="203">
        <f t="shared" si="241"/>
        <v>0</v>
      </c>
      <c r="AE1106" s="203">
        <f t="shared" si="242"/>
        <v>0</v>
      </c>
    </row>
    <row r="1107" spans="1:31" s="283" customFormat="1" x14ac:dyDescent="0.2">
      <c r="A1107" s="126">
        <v>9782408024017</v>
      </c>
      <c r="B1107" s="127">
        <v>57</v>
      </c>
      <c r="C1107" s="65" t="s">
        <v>893</v>
      </c>
      <c r="D1107" s="65" t="s">
        <v>1607</v>
      </c>
      <c r="E1107" s="86" t="s">
        <v>1753</v>
      </c>
      <c r="F1107" s="86"/>
      <c r="G1107" s="65" t="s">
        <v>1790</v>
      </c>
      <c r="H1107" s="67">
        <f>VLOOKUP(A1107,'02.12.2025'!$A$1:$D$5148,3,FALSE)</f>
        <v>910</v>
      </c>
      <c r="I1107" s="67"/>
      <c r="J1107" s="67">
        <v>200</v>
      </c>
      <c r="K1107" s="128"/>
      <c r="L1107" s="128"/>
      <c r="M1107" s="128">
        <v>44433</v>
      </c>
      <c r="N1107" s="129"/>
      <c r="O1107" s="130">
        <v>9782408024017</v>
      </c>
      <c r="P1107" s="68" t="s">
        <v>1791</v>
      </c>
      <c r="Q1107" s="68">
        <v>6886261</v>
      </c>
      <c r="R1107" s="131">
        <v>5.5</v>
      </c>
      <c r="S1107" s="131">
        <f t="shared" si="280"/>
        <v>5.2132701421800949</v>
      </c>
      <c r="T1107" s="257">
        <v>5.5E-2</v>
      </c>
      <c r="U1107" s="68"/>
      <c r="V1107" s="131">
        <f t="shared" si="275"/>
        <v>0</v>
      </c>
      <c r="W1107" s="131">
        <f t="shared" si="273"/>
        <v>0</v>
      </c>
      <c r="X1107" s="131"/>
      <c r="Y1107" s="131"/>
      <c r="Z1107" s="131"/>
      <c r="AA1107" s="203">
        <f t="shared" si="279"/>
        <v>0</v>
      </c>
      <c r="AB1107" s="203">
        <f>IF($AA$1690&lt;85,AA1107,AA1107-(AA1107*#REF!))</f>
        <v>0</v>
      </c>
      <c r="AC1107" s="58">
        <f t="shared" si="274"/>
        <v>5.5E-2</v>
      </c>
      <c r="AD1107" s="203">
        <f t="shared" si="241"/>
        <v>0</v>
      </c>
      <c r="AE1107" s="203">
        <f t="shared" si="242"/>
        <v>0</v>
      </c>
    </row>
    <row r="1108" spans="1:31" s="283" customFormat="1" x14ac:dyDescent="0.2">
      <c r="A1108" s="126">
        <v>9782745997982</v>
      </c>
      <c r="B1108" s="127">
        <v>57</v>
      </c>
      <c r="C1108" s="65" t="s">
        <v>893</v>
      </c>
      <c r="D1108" s="65" t="s">
        <v>1607</v>
      </c>
      <c r="E1108" s="65" t="s">
        <v>1753</v>
      </c>
      <c r="F1108" s="86"/>
      <c r="G1108" s="65" t="s">
        <v>1792</v>
      </c>
      <c r="H1108" s="67">
        <f>VLOOKUP(A1108,'02.12.2025'!$A$1:$D$5148,3,FALSE)</f>
        <v>1556</v>
      </c>
      <c r="I1108" s="67"/>
      <c r="J1108" s="67">
        <v>200</v>
      </c>
      <c r="K1108" s="128"/>
      <c r="L1108" s="128"/>
      <c r="M1108" s="128">
        <v>43257</v>
      </c>
      <c r="N1108" s="129"/>
      <c r="O1108" s="130">
        <v>9782745997982</v>
      </c>
      <c r="P1108" s="68" t="s">
        <v>1793</v>
      </c>
      <c r="Q1108" s="68">
        <v>3958472</v>
      </c>
      <c r="R1108" s="131">
        <v>5.5</v>
      </c>
      <c r="S1108" s="131">
        <f t="shared" si="280"/>
        <v>5.2132701421800949</v>
      </c>
      <c r="T1108" s="257">
        <v>5.5E-2</v>
      </c>
      <c r="U1108" s="68"/>
      <c r="V1108" s="131">
        <f t="shared" si="275"/>
        <v>0</v>
      </c>
      <c r="W1108" s="131">
        <f t="shared" si="273"/>
        <v>0</v>
      </c>
      <c r="X1108" s="131"/>
      <c r="Y1108" s="131"/>
      <c r="Z1108" s="131"/>
      <c r="AA1108" s="203">
        <f t="shared" si="279"/>
        <v>0</v>
      </c>
      <c r="AB1108" s="203">
        <f>IF($AA$1690&lt;85,AA1108,AA1108-(AA1108*#REF!))</f>
        <v>0</v>
      </c>
      <c r="AC1108" s="58">
        <f t="shared" si="274"/>
        <v>5.5E-2</v>
      </c>
      <c r="AD1108" s="203">
        <f t="shared" si="241"/>
        <v>0</v>
      </c>
      <c r="AE1108" s="203">
        <f t="shared" si="242"/>
        <v>0</v>
      </c>
    </row>
    <row r="1109" spans="1:31" s="283" customFormat="1" x14ac:dyDescent="0.2">
      <c r="A1109" s="126">
        <v>9782408041953</v>
      </c>
      <c r="B1109" s="127">
        <v>57</v>
      </c>
      <c r="C1109" s="65" t="s">
        <v>893</v>
      </c>
      <c r="D1109" s="65" t="s">
        <v>1607</v>
      </c>
      <c r="E1109" s="65" t="s">
        <v>1753</v>
      </c>
      <c r="F1109" s="86"/>
      <c r="G1109" s="65" t="s">
        <v>1794</v>
      </c>
      <c r="H1109" s="67">
        <f>VLOOKUP(A1109,'02.12.2025'!$A$1:$D$5148,3,FALSE)</f>
        <v>314</v>
      </c>
      <c r="I1109" s="67"/>
      <c r="J1109" s="67">
        <v>200</v>
      </c>
      <c r="K1109" s="128"/>
      <c r="L1109" s="128"/>
      <c r="M1109" s="128">
        <v>45091</v>
      </c>
      <c r="N1109" s="129"/>
      <c r="O1109" s="130">
        <v>9782408041953</v>
      </c>
      <c r="P1109" s="68" t="s">
        <v>1795</v>
      </c>
      <c r="Q1109" s="68">
        <v>6055447</v>
      </c>
      <c r="R1109" s="131">
        <v>5.5</v>
      </c>
      <c r="S1109" s="131">
        <f t="shared" si="280"/>
        <v>5.2132701421800949</v>
      </c>
      <c r="T1109" s="257">
        <v>5.5E-2</v>
      </c>
      <c r="U1109" s="68"/>
      <c r="V1109" s="131">
        <f t="shared" si="275"/>
        <v>0</v>
      </c>
      <c r="W1109" s="131">
        <f t="shared" si="273"/>
        <v>0</v>
      </c>
      <c r="X1109" s="131"/>
      <c r="Y1109" s="131"/>
      <c r="Z1109" s="131"/>
      <c r="AA1109" s="203">
        <f t="shared" si="279"/>
        <v>0</v>
      </c>
      <c r="AB1109" s="203">
        <f>IF($AA$1690&lt;85,AA1109,AA1109-(AA1109*#REF!))</f>
        <v>0</v>
      </c>
      <c r="AC1109" s="58">
        <f t="shared" si="274"/>
        <v>5.5E-2</v>
      </c>
      <c r="AD1109" s="203">
        <f t="shared" ref="AD1109:AD1173" si="281">+AB1109*AC1109</f>
        <v>0</v>
      </c>
      <c r="AE1109" s="203">
        <f t="shared" ref="AE1109:AE1173" si="282">+AB1109+AD1109</f>
        <v>0</v>
      </c>
    </row>
    <row r="1110" spans="1:31" s="283" customFormat="1" x14ac:dyDescent="0.2">
      <c r="A1110" s="126">
        <v>9782408047863</v>
      </c>
      <c r="B1110" s="127">
        <v>57</v>
      </c>
      <c r="C1110" s="65" t="s">
        <v>893</v>
      </c>
      <c r="D1110" s="65" t="s">
        <v>1607</v>
      </c>
      <c r="E1110" s="65" t="s">
        <v>1753</v>
      </c>
      <c r="F1110" s="86"/>
      <c r="G1110" s="65" t="s">
        <v>1618</v>
      </c>
      <c r="H1110" s="67">
        <f>VLOOKUP(A1110,'02.12.2025'!$A$1:$D$5148,3,FALSE)</f>
        <v>1519</v>
      </c>
      <c r="I1110" s="67"/>
      <c r="J1110" s="67">
        <v>200</v>
      </c>
      <c r="K1110" s="128"/>
      <c r="L1110" s="128"/>
      <c r="M1110" s="128">
        <v>45357</v>
      </c>
      <c r="N1110" s="129"/>
      <c r="O1110" s="130">
        <v>9782408047863</v>
      </c>
      <c r="P1110" s="68" t="s">
        <v>1796</v>
      </c>
      <c r="Q1110" s="68">
        <v>6058672</v>
      </c>
      <c r="R1110" s="131">
        <v>5.5</v>
      </c>
      <c r="S1110" s="131">
        <f t="shared" si="280"/>
        <v>5.2132701421800949</v>
      </c>
      <c r="T1110" s="257">
        <v>5.5E-2</v>
      </c>
      <c r="U1110" s="68"/>
      <c r="V1110" s="131">
        <f t="shared" si="275"/>
        <v>0</v>
      </c>
      <c r="W1110" s="131">
        <f t="shared" si="273"/>
        <v>0</v>
      </c>
      <c r="X1110" s="131"/>
      <c r="Y1110" s="131"/>
      <c r="Z1110" s="131"/>
      <c r="AA1110" s="203">
        <f t="shared" si="279"/>
        <v>0</v>
      </c>
      <c r="AB1110" s="203">
        <f>IF($AA$1690&lt;85,AA1110,AA1110-(AA1110*#REF!))</f>
        <v>0</v>
      </c>
      <c r="AC1110" s="58">
        <f t="shared" si="274"/>
        <v>5.5E-2</v>
      </c>
      <c r="AD1110" s="203">
        <f t="shared" si="281"/>
        <v>0</v>
      </c>
      <c r="AE1110" s="203">
        <f t="shared" si="282"/>
        <v>0</v>
      </c>
    </row>
    <row r="1111" spans="1:31" s="283" customFormat="1" x14ac:dyDescent="0.2">
      <c r="A1111" s="126">
        <v>9782408017163</v>
      </c>
      <c r="B1111" s="127">
        <v>57</v>
      </c>
      <c r="C1111" s="65" t="s">
        <v>893</v>
      </c>
      <c r="D1111" s="65" t="s">
        <v>1607</v>
      </c>
      <c r="E1111" s="86" t="s">
        <v>1753</v>
      </c>
      <c r="F1111" s="86"/>
      <c r="G1111" s="65" t="s">
        <v>1797</v>
      </c>
      <c r="H1111" s="67">
        <f>VLOOKUP(A1111,'02.12.2025'!$A$1:$D$5148,3,FALSE)</f>
        <v>203</v>
      </c>
      <c r="I1111" s="67"/>
      <c r="J1111" s="67">
        <v>200</v>
      </c>
      <c r="K1111" s="128">
        <v>45999</v>
      </c>
      <c r="L1111" s="128"/>
      <c r="M1111" s="128">
        <v>44006</v>
      </c>
      <c r="N1111" s="129"/>
      <c r="O1111" s="130">
        <v>9782408017163</v>
      </c>
      <c r="P1111" s="68" t="s">
        <v>1798</v>
      </c>
      <c r="Q1111" s="68">
        <v>8708107</v>
      </c>
      <c r="R1111" s="131">
        <v>5.5</v>
      </c>
      <c r="S1111" s="131">
        <f t="shared" si="280"/>
        <v>5.2132701421800949</v>
      </c>
      <c r="T1111" s="257">
        <v>5.5E-2</v>
      </c>
      <c r="U1111" s="68"/>
      <c r="V1111" s="131">
        <f t="shared" si="275"/>
        <v>0</v>
      </c>
      <c r="W1111" s="131">
        <f t="shared" si="273"/>
        <v>0</v>
      </c>
      <c r="X1111" s="131"/>
      <c r="Y1111" s="131"/>
      <c r="Z1111" s="131"/>
      <c r="AA1111" s="203">
        <f t="shared" si="279"/>
        <v>0</v>
      </c>
      <c r="AB1111" s="203">
        <f>IF($AA$1690&lt;85,AA1111,AA1111-(AA1111*#REF!))</f>
        <v>0</v>
      </c>
      <c r="AC1111" s="58">
        <f t="shared" si="274"/>
        <v>5.5E-2</v>
      </c>
      <c r="AD1111" s="203">
        <f t="shared" si="281"/>
        <v>0</v>
      </c>
      <c r="AE1111" s="203">
        <f t="shared" si="282"/>
        <v>0</v>
      </c>
    </row>
    <row r="1112" spans="1:31" s="283" customFormat="1" x14ac:dyDescent="0.2">
      <c r="A1112" s="126">
        <v>9782745961860</v>
      </c>
      <c r="B1112" s="127">
        <v>57</v>
      </c>
      <c r="C1112" s="65" t="s">
        <v>893</v>
      </c>
      <c r="D1112" s="65" t="s">
        <v>1607</v>
      </c>
      <c r="E1112" s="65" t="s">
        <v>1753</v>
      </c>
      <c r="F1112" s="86"/>
      <c r="G1112" s="65" t="s">
        <v>1799</v>
      </c>
      <c r="H1112" s="67">
        <f>VLOOKUP(A1112,'02.12.2025'!$A$1:$D$5148,3,FALSE)</f>
        <v>503</v>
      </c>
      <c r="I1112" s="67"/>
      <c r="J1112" s="67">
        <v>200</v>
      </c>
      <c r="K1112" s="128">
        <v>46045</v>
      </c>
      <c r="L1112" s="128"/>
      <c r="M1112" s="128">
        <v>41367</v>
      </c>
      <c r="N1112" s="129"/>
      <c r="O1112" s="130">
        <v>9782745961860</v>
      </c>
      <c r="P1112" s="68" t="s">
        <v>1800</v>
      </c>
      <c r="Q1112" s="68">
        <v>3306099</v>
      </c>
      <c r="R1112" s="131">
        <v>5.5</v>
      </c>
      <c r="S1112" s="131">
        <f t="shared" si="280"/>
        <v>5.2132701421800949</v>
      </c>
      <c r="T1112" s="257">
        <v>5.5E-2</v>
      </c>
      <c r="U1112" s="68"/>
      <c r="V1112" s="131">
        <f t="shared" si="275"/>
        <v>0</v>
      </c>
      <c r="W1112" s="131">
        <f t="shared" si="273"/>
        <v>0</v>
      </c>
      <c r="X1112" s="131"/>
      <c r="Y1112" s="131"/>
      <c r="Z1112" s="131"/>
      <c r="AA1112" s="203">
        <f t="shared" si="279"/>
        <v>0</v>
      </c>
      <c r="AB1112" s="203">
        <f>IF($AA$1690&lt;85,AA1112,AA1112-(AA1112*#REF!))</f>
        <v>0</v>
      </c>
      <c r="AC1112" s="58">
        <f t="shared" si="274"/>
        <v>5.5E-2</v>
      </c>
      <c r="AD1112" s="203">
        <f t="shared" si="281"/>
        <v>0</v>
      </c>
      <c r="AE1112" s="203">
        <f t="shared" si="282"/>
        <v>0</v>
      </c>
    </row>
    <row r="1113" spans="1:31" s="283" customFormat="1" x14ac:dyDescent="0.2">
      <c r="A1113" s="126">
        <v>9782745979056</v>
      </c>
      <c r="B1113" s="127">
        <v>57</v>
      </c>
      <c r="C1113" s="65" t="s">
        <v>893</v>
      </c>
      <c r="D1113" s="65" t="s">
        <v>1607</v>
      </c>
      <c r="E1113" s="65" t="s">
        <v>1753</v>
      </c>
      <c r="F1113" s="86"/>
      <c r="G1113" s="65" t="s">
        <v>358</v>
      </c>
      <c r="H1113" s="67">
        <f>VLOOKUP(A1113,'02.12.2025'!$A$1:$D$5148,3,FALSE)</f>
        <v>29</v>
      </c>
      <c r="I1113" s="67"/>
      <c r="J1113" s="67">
        <v>300</v>
      </c>
      <c r="K1113" s="128"/>
      <c r="L1113" s="128"/>
      <c r="M1113" s="128">
        <v>42606</v>
      </c>
      <c r="N1113" s="129"/>
      <c r="O1113" s="130">
        <v>9782745979056</v>
      </c>
      <c r="P1113" s="68" t="s">
        <v>1801</v>
      </c>
      <c r="Q1113" s="68">
        <v>7141892</v>
      </c>
      <c r="R1113" s="131">
        <v>5.5</v>
      </c>
      <c r="S1113" s="131">
        <f t="shared" si="280"/>
        <v>5.2132701421800949</v>
      </c>
      <c r="T1113" s="257">
        <v>5.5E-2</v>
      </c>
      <c r="U1113" s="68"/>
      <c r="V1113" s="131">
        <f t="shared" si="275"/>
        <v>0</v>
      </c>
      <c r="W1113" s="131">
        <f t="shared" si="273"/>
        <v>0</v>
      </c>
      <c r="X1113" s="131"/>
      <c r="Y1113" s="131"/>
      <c r="Z1113" s="131"/>
      <c r="AA1113" s="203">
        <f t="shared" si="279"/>
        <v>0</v>
      </c>
      <c r="AB1113" s="203">
        <f>IF($AA$1690&lt;85,AA1113,AA1113-(AA1113*#REF!))</f>
        <v>0</v>
      </c>
      <c r="AC1113" s="58">
        <f t="shared" si="274"/>
        <v>5.5E-2</v>
      </c>
      <c r="AD1113" s="203">
        <f t="shared" si="281"/>
        <v>0</v>
      </c>
      <c r="AE1113" s="203">
        <f t="shared" si="282"/>
        <v>0</v>
      </c>
    </row>
    <row r="1114" spans="1:31" s="283" customFormat="1" x14ac:dyDescent="0.2">
      <c r="A1114" s="126">
        <v>9782408041212</v>
      </c>
      <c r="B1114" s="127">
        <v>57</v>
      </c>
      <c r="C1114" s="65" t="s">
        <v>893</v>
      </c>
      <c r="D1114" s="65" t="s">
        <v>1607</v>
      </c>
      <c r="E1114" s="65" t="s">
        <v>1753</v>
      </c>
      <c r="F1114" s="86"/>
      <c r="G1114" s="65" t="s">
        <v>1802</v>
      </c>
      <c r="H1114" s="67">
        <f>VLOOKUP(A1114,'02.12.2025'!$A$1:$D$5148,3,FALSE)</f>
        <v>1399</v>
      </c>
      <c r="I1114" s="67"/>
      <c r="J1114" s="67">
        <v>200</v>
      </c>
      <c r="K1114" s="128"/>
      <c r="L1114" s="128"/>
      <c r="M1114" s="128">
        <v>44972</v>
      </c>
      <c r="N1114" s="129"/>
      <c r="O1114" s="130">
        <v>9782408041212</v>
      </c>
      <c r="P1114" s="68" t="s">
        <v>1803</v>
      </c>
      <c r="Q1114" s="68">
        <v>5456023</v>
      </c>
      <c r="R1114" s="131">
        <v>5.5</v>
      </c>
      <c r="S1114" s="131">
        <f t="shared" si="280"/>
        <v>5.2132701421800949</v>
      </c>
      <c r="T1114" s="257">
        <v>5.5E-2</v>
      </c>
      <c r="U1114" s="68"/>
      <c r="V1114" s="131">
        <f t="shared" si="275"/>
        <v>0</v>
      </c>
      <c r="W1114" s="131">
        <f t="shared" si="273"/>
        <v>0</v>
      </c>
      <c r="X1114" s="131"/>
      <c r="Y1114" s="131"/>
      <c r="Z1114" s="131"/>
      <c r="AA1114" s="203">
        <f t="shared" si="279"/>
        <v>0</v>
      </c>
      <c r="AB1114" s="203">
        <f>IF($AA$1690&lt;85,AA1114,AA1114-(AA1114*#REF!))</f>
        <v>0</v>
      </c>
      <c r="AC1114" s="58">
        <f t="shared" si="274"/>
        <v>5.5E-2</v>
      </c>
      <c r="AD1114" s="203">
        <f t="shared" si="281"/>
        <v>0</v>
      </c>
      <c r="AE1114" s="203">
        <f t="shared" si="282"/>
        <v>0</v>
      </c>
    </row>
    <row r="1115" spans="1:31" s="283" customFormat="1" x14ac:dyDescent="0.2">
      <c r="A1115" s="126">
        <v>9782745963659</v>
      </c>
      <c r="B1115" s="127">
        <v>57</v>
      </c>
      <c r="C1115" s="65" t="s">
        <v>893</v>
      </c>
      <c r="D1115" s="65" t="s">
        <v>1607</v>
      </c>
      <c r="E1115" s="65" t="s">
        <v>1753</v>
      </c>
      <c r="F1115" s="86"/>
      <c r="G1115" s="65" t="s">
        <v>1804</v>
      </c>
      <c r="H1115" s="67">
        <f>VLOOKUP(A1115,'02.12.2025'!$A$1:$D$5148,3,FALSE)</f>
        <v>718</v>
      </c>
      <c r="I1115" s="67"/>
      <c r="J1115" s="67">
        <v>200</v>
      </c>
      <c r="K1115" s="128"/>
      <c r="L1115" s="128"/>
      <c r="M1115" s="128">
        <v>41642</v>
      </c>
      <c r="N1115" s="129"/>
      <c r="O1115" s="130">
        <v>9782745963659</v>
      </c>
      <c r="P1115" s="68" t="s">
        <v>1805</v>
      </c>
      <c r="Q1115" s="68">
        <v>3307790</v>
      </c>
      <c r="R1115" s="131">
        <v>5.5</v>
      </c>
      <c r="S1115" s="131">
        <f t="shared" si="280"/>
        <v>5.2132701421800949</v>
      </c>
      <c r="T1115" s="257">
        <v>5.5E-2</v>
      </c>
      <c r="U1115" s="68"/>
      <c r="V1115" s="131">
        <f t="shared" si="275"/>
        <v>0</v>
      </c>
      <c r="W1115" s="131">
        <f t="shared" si="273"/>
        <v>0</v>
      </c>
      <c r="X1115" s="131"/>
      <c r="Y1115" s="131"/>
      <c r="Z1115" s="131"/>
      <c r="AA1115" s="203">
        <f t="shared" si="279"/>
        <v>0</v>
      </c>
      <c r="AB1115" s="203">
        <f>IF($AA$1690&lt;85,AA1115,AA1115-(AA1115*#REF!))</f>
        <v>0</v>
      </c>
      <c r="AC1115" s="58">
        <f t="shared" si="274"/>
        <v>5.5E-2</v>
      </c>
      <c r="AD1115" s="203">
        <f t="shared" si="281"/>
        <v>0</v>
      </c>
      <c r="AE1115" s="203">
        <f t="shared" si="282"/>
        <v>0</v>
      </c>
    </row>
    <row r="1116" spans="1:31" s="283" customFormat="1" x14ac:dyDescent="0.2">
      <c r="A1116" s="126">
        <v>9782408020057</v>
      </c>
      <c r="B1116" s="127">
        <v>57</v>
      </c>
      <c r="C1116" s="65" t="s">
        <v>893</v>
      </c>
      <c r="D1116" s="65" t="s">
        <v>1607</v>
      </c>
      <c r="E1116" s="65" t="s">
        <v>1753</v>
      </c>
      <c r="F1116" s="86"/>
      <c r="G1116" s="65" t="s">
        <v>1806</v>
      </c>
      <c r="H1116" s="67">
        <f>VLOOKUP(A1116,'02.12.2025'!$A$1:$D$5148,3,FALSE)</f>
        <v>62</v>
      </c>
      <c r="I1116" s="67"/>
      <c r="J1116" s="67">
        <v>200</v>
      </c>
      <c r="K1116" s="128">
        <v>45999</v>
      </c>
      <c r="L1116" s="128"/>
      <c r="M1116" s="128">
        <v>44216</v>
      </c>
      <c r="N1116" s="129"/>
      <c r="O1116" s="130">
        <v>9782408020057</v>
      </c>
      <c r="P1116" s="68" t="s">
        <v>1807</v>
      </c>
      <c r="Q1116" s="68">
        <v>4447114</v>
      </c>
      <c r="R1116" s="131">
        <v>5.5</v>
      </c>
      <c r="S1116" s="131">
        <f t="shared" si="280"/>
        <v>5.2132701421800949</v>
      </c>
      <c r="T1116" s="257">
        <v>5.5E-2</v>
      </c>
      <c r="U1116" s="68"/>
      <c r="V1116" s="131">
        <f t="shared" si="275"/>
        <v>0</v>
      </c>
      <c r="W1116" s="131">
        <f t="shared" si="273"/>
        <v>0</v>
      </c>
      <c r="X1116" s="131"/>
      <c r="Y1116" s="131"/>
      <c r="Z1116" s="131"/>
      <c r="AA1116" s="203">
        <f t="shared" si="279"/>
        <v>0</v>
      </c>
      <c r="AB1116" s="203">
        <f>IF($AA$1690&lt;85,AA1116,AA1116-(AA1116*#REF!))</f>
        <v>0</v>
      </c>
      <c r="AC1116" s="58">
        <f t="shared" si="274"/>
        <v>5.5E-2</v>
      </c>
      <c r="AD1116" s="203">
        <f t="shared" si="281"/>
        <v>0</v>
      </c>
      <c r="AE1116" s="203">
        <f t="shared" si="282"/>
        <v>0</v>
      </c>
    </row>
    <row r="1117" spans="1:31" s="283" customFormat="1" x14ac:dyDescent="0.2">
      <c r="A1117" s="126">
        <v>9782408031510</v>
      </c>
      <c r="B1117" s="127">
        <v>57</v>
      </c>
      <c r="C1117" s="65" t="s">
        <v>893</v>
      </c>
      <c r="D1117" s="65" t="s">
        <v>1607</v>
      </c>
      <c r="E1117" s="65" t="s">
        <v>1753</v>
      </c>
      <c r="F1117" s="86"/>
      <c r="G1117" s="65" t="s">
        <v>1808</v>
      </c>
      <c r="H1117" s="67">
        <f>VLOOKUP(A1117,'02.12.2025'!$A$1:$D$5148,3,FALSE)</f>
        <v>2193</v>
      </c>
      <c r="I1117" s="67"/>
      <c r="J1117" s="67">
        <v>200</v>
      </c>
      <c r="K1117" s="128"/>
      <c r="L1117" s="128"/>
      <c r="M1117" s="128">
        <v>44475</v>
      </c>
      <c r="N1117" s="129"/>
      <c r="O1117" s="130">
        <v>9782408031510</v>
      </c>
      <c r="P1117" s="68" t="s">
        <v>1809</v>
      </c>
      <c r="Q1117" s="68">
        <v>5550331</v>
      </c>
      <c r="R1117" s="131">
        <v>5.5</v>
      </c>
      <c r="S1117" s="131">
        <f t="shared" si="280"/>
        <v>5.2132701421800949</v>
      </c>
      <c r="T1117" s="257">
        <v>5.5E-2</v>
      </c>
      <c r="U1117" s="68"/>
      <c r="V1117" s="131">
        <f t="shared" si="275"/>
        <v>0</v>
      </c>
      <c r="W1117" s="131">
        <f t="shared" si="273"/>
        <v>0</v>
      </c>
      <c r="X1117" s="131"/>
      <c r="Y1117" s="131"/>
      <c r="Z1117" s="131"/>
      <c r="AA1117" s="203">
        <f t="shared" si="279"/>
        <v>0</v>
      </c>
      <c r="AB1117" s="203">
        <f>IF($AA$1690&lt;85,AA1117,AA1117-(AA1117*#REF!))</f>
        <v>0</v>
      </c>
      <c r="AC1117" s="58">
        <f t="shared" si="274"/>
        <v>5.5E-2</v>
      </c>
      <c r="AD1117" s="203">
        <f t="shared" si="281"/>
        <v>0</v>
      </c>
      <c r="AE1117" s="203">
        <f t="shared" si="282"/>
        <v>0</v>
      </c>
    </row>
    <row r="1118" spans="1:31" s="283" customFormat="1" x14ac:dyDescent="0.2">
      <c r="A1118" s="126">
        <v>9782408015923</v>
      </c>
      <c r="B1118" s="127">
        <v>57</v>
      </c>
      <c r="C1118" s="65" t="s">
        <v>893</v>
      </c>
      <c r="D1118" s="65" t="s">
        <v>1607</v>
      </c>
      <c r="E1118" s="86" t="s">
        <v>1753</v>
      </c>
      <c r="F1118" s="86"/>
      <c r="G1118" s="65" t="s">
        <v>1810</v>
      </c>
      <c r="H1118" s="67">
        <f>VLOOKUP(A1118,'02.12.2025'!$A$1:$D$5148,3,FALSE)</f>
        <v>458</v>
      </c>
      <c r="I1118" s="67"/>
      <c r="J1118" s="67">
        <v>300</v>
      </c>
      <c r="K1118" s="128"/>
      <c r="L1118" s="128"/>
      <c r="M1118" s="128">
        <v>43852</v>
      </c>
      <c r="N1118" s="129"/>
      <c r="O1118" s="130">
        <v>9782408015923</v>
      </c>
      <c r="P1118" s="68" t="s">
        <v>1811</v>
      </c>
      <c r="Q1118" s="68">
        <v>7362043</v>
      </c>
      <c r="R1118" s="131">
        <v>5.5</v>
      </c>
      <c r="S1118" s="131">
        <f t="shared" si="280"/>
        <v>5.2132701421800949</v>
      </c>
      <c r="T1118" s="257">
        <v>5.5E-2</v>
      </c>
      <c r="U1118" s="68"/>
      <c r="V1118" s="131">
        <f t="shared" si="275"/>
        <v>0</v>
      </c>
      <c r="W1118" s="131">
        <f t="shared" si="273"/>
        <v>0</v>
      </c>
      <c r="X1118" s="131"/>
      <c r="Y1118" s="131"/>
      <c r="Z1118" s="131"/>
      <c r="AA1118" s="203">
        <f t="shared" si="279"/>
        <v>0</v>
      </c>
      <c r="AB1118" s="203">
        <f>IF($AA$1690&lt;85,AA1118,AA1118-(AA1118*#REF!))</f>
        <v>0</v>
      </c>
      <c r="AC1118" s="58">
        <f t="shared" si="274"/>
        <v>5.5E-2</v>
      </c>
      <c r="AD1118" s="203">
        <f t="shared" si="281"/>
        <v>0</v>
      </c>
      <c r="AE1118" s="203">
        <f t="shared" si="282"/>
        <v>0</v>
      </c>
    </row>
    <row r="1119" spans="1:31" s="283" customFormat="1" x14ac:dyDescent="0.2">
      <c r="A1119" s="126">
        <v>9782745992468</v>
      </c>
      <c r="B1119" s="127">
        <v>57</v>
      </c>
      <c r="C1119" s="65" t="s">
        <v>893</v>
      </c>
      <c r="D1119" s="65" t="s">
        <v>1607</v>
      </c>
      <c r="E1119" s="65" t="s">
        <v>1753</v>
      </c>
      <c r="F1119" s="86"/>
      <c r="G1119" s="65" t="s">
        <v>1812</v>
      </c>
      <c r="H1119" s="67">
        <f>VLOOKUP(A1119,'02.12.2025'!$A$1:$D$5148,3,FALSE)</f>
        <v>664</v>
      </c>
      <c r="I1119" s="67"/>
      <c r="J1119" s="67">
        <v>200</v>
      </c>
      <c r="K1119" s="128"/>
      <c r="L1119" s="128"/>
      <c r="M1119" s="128">
        <v>43257</v>
      </c>
      <c r="N1119" s="129"/>
      <c r="O1119" s="130">
        <v>9782745992468</v>
      </c>
      <c r="P1119" s="68" t="s">
        <v>1813</v>
      </c>
      <c r="Q1119" s="68">
        <v>6407060</v>
      </c>
      <c r="R1119" s="131">
        <v>5.5</v>
      </c>
      <c r="S1119" s="131">
        <f t="shared" si="280"/>
        <v>5.2132701421800949</v>
      </c>
      <c r="T1119" s="257">
        <v>5.5E-2</v>
      </c>
      <c r="U1119" s="68"/>
      <c r="V1119" s="131">
        <f t="shared" si="275"/>
        <v>0</v>
      </c>
      <c r="W1119" s="131">
        <f t="shared" si="273"/>
        <v>0</v>
      </c>
      <c r="X1119" s="131"/>
      <c r="Y1119" s="131"/>
      <c r="Z1119" s="131"/>
      <c r="AA1119" s="203">
        <f t="shared" si="279"/>
        <v>0</v>
      </c>
      <c r="AB1119" s="203">
        <f>IF($AA$1690&lt;85,AA1119,AA1119-(AA1119*#REF!))</f>
        <v>0</v>
      </c>
      <c r="AC1119" s="58">
        <f t="shared" si="274"/>
        <v>5.5E-2</v>
      </c>
      <c r="AD1119" s="203">
        <f t="shared" si="281"/>
        <v>0</v>
      </c>
      <c r="AE1119" s="203">
        <f t="shared" si="282"/>
        <v>0</v>
      </c>
    </row>
    <row r="1120" spans="1:31" s="283" customFormat="1" x14ac:dyDescent="0.2">
      <c r="A1120" s="126">
        <v>9782408006013</v>
      </c>
      <c r="B1120" s="127">
        <v>57</v>
      </c>
      <c r="C1120" s="65" t="s">
        <v>893</v>
      </c>
      <c r="D1120" s="65" t="s">
        <v>1607</v>
      </c>
      <c r="E1120" s="65" t="s">
        <v>1753</v>
      </c>
      <c r="F1120" s="86"/>
      <c r="G1120" s="65" t="s">
        <v>1622</v>
      </c>
      <c r="H1120" s="67">
        <f>VLOOKUP(A1120,'02.12.2025'!$A$1:$D$5148,3,FALSE)</f>
        <v>4397</v>
      </c>
      <c r="I1120" s="67"/>
      <c r="J1120" s="67">
        <v>200</v>
      </c>
      <c r="K1120" s="128"/>
      <c r="L1120" s="128"/>
      <c r="M1120" s="128">
        <v>43355</v>
      </c>
      <c r="N1120" s="129"/>
      <c r="O1120" s="130">
        <v>9782408006013</v>
      </c>
      <c r="P1120" s="68" t="s">
        <v>1814</v>
      </c>
      <c r="Q1120" s="68">
        <v>1929769</v>
      </c>
      <c r="R1120" s="131">
        <v>5.5</v>
      </c>
      <c r="S1120" s="131">
        <f t="shared" si="280"/>
        <v>5.2132701421800949</v>
      </c>
      <c r="T1120" s="257">
        <v>5.5E-2</v>
      </c>
      <c r="U1120" s="68"/>
      <c r="V1120" s="131">
        <f t="shared" si="275"/>
        <v>0</v>
      </c>
      <c r="W1120" s="131">
        <f t="shared" si="273"/>
        <v>0</v>
      </c>
      <c r="X1120" s="131"/>
      <c r="Y1120" s="131"/>
      <c r="Z1120" s="131"/>
      <c r="AA1120" s="203">
        <f t="shared" si="279"/>
        <v>0</v>
      </c>
      <c r="AB1120" s="203">
        <f>IF($AA$1690&lt;85,AA1120,AA1120-(AA1120*#REF!))</f>
        <v>0</v>
      </c>
      <c r="AC1120" s="58">
        <f t="shared" si="274"/>
        <v>5.5E-2</v>
      </c>
      <c r="AD1120" s="203">
        <f t="shared" si="281"/>
        <v>0</v>
      </c>
      <c r="AE1120" s="203">
        <f t="shared" si="282"/>
        <v>0</v>
      </c>
    </row>
    <row r="1121" spans="1:31" s="283" customFormat="1" x14ac:dyDescent="0.2">
      <c r="A1121" s="126">
        <v>9782408008710</v>
      </c>
      <c r="B1121" s="127">
        <v>57</v>
      </c>
      <c r="C1121" s="65" t="s">
        <v>893</v>
      </c>
      <c r="D1121" s="65" t="s">
        <v>1607</v>
      </c>
      <c r="E1121" s="65" t="s">
        <v>1753</v>
      </c>
      <c r="F1121" s="86"/>
      <c r="G1121" s="65" t="s">
        <v>513</v>
      </c>
      <c r="H1121" s="67">
        <f>VLOOKUP(A1121,'02.12.2025'!$A$1:$D$5148,3,FALSE)</f>
        <v>2321</v>
      </c>
      <c r="I1121" s="67"/>
      <c r="J1121" s="67">
        <v>200</v>
      </c>
      <c r="K1121" s="128"/>
      <c r="L1121" s="128"/>
      <c r="M1121" s="128">
        <v>43621</v>
      </c>
      <c r="N1121" s="129"/>
      <c r="O1121" s="130">
        <v>9782408008710</v>
      </c>
      <c r="P1121" s="68" t="s">
        <v>1815</v>
      </c>
      <c r="Q1121" s="68">
        <v>5816698</v>
      </c>
      <c r="R1121" s="131">
        <v>5.5</v>
      </c>
      <c r="S1121" s="131">
        <f t="shared" si="280"/>
        <v>5.2132701421800949</v>
      </c>
      <c r="T1121" s="257">
        <v>5.5E-2</v>
      </c>
      <c r="U1121" s="68"/>
      <c r="V1121" s="131">
        <f t="shared" si="275"/>
        <v>0</v>
      </c>
      <c r="W1121" s="131">
        <f t="shared" si="273"/>
        <v>0</v>
      </c>
      <c r="X1121" s="131"/>
      <c r="Y1121" s="131"/>
      <c r="Z1121" s="131"/>
      <c r="AA1121" s="203">
        <f t="shared" si="279"/>
        <v>0</v>
      </c>
      <c r="AB1121" s="203">
        <f>IF($AA$1690&lt;85,AA1121,AA1121-(AA1121*#REF!))</f>
        <v>0</v>
      </c>
      <c r="AC1121" s="58">
        <f t="shared" si="274"/>
        <v>5.5E-2</v>
      </c>
      <c r="AD1121" s="203">
        <f t="shared" si="281"/>
        <v>0</v>
      </c>
      <c r="AE1121" s="203">
        <f t="shared" si="282"/>
        <v>0</v>
      </c>
    </row>
    <row r="1122" spans="1:31" s="283" customFormat="1" x14ac:dyDescent="0.2">
      <c r="A1122" s="126">
        <v>9782408014759</v>
      </c>
      <c r="B1122" s="127">
        <v>57</v>
      </c>
      <c r="C1122" s="65" t="s">
        <v>893</v>
      </c>
      <c r="D1122" s="65" t="s">
        <v>1607</v>
      </c>
      <c r="E1122" s="65" t="s">
        <v>1753</v>
      </c>
      <c r="F1122" s="86"/>
      <c r="G1122" s="65" t="s">
        <v>1626</v>
      </c>
      <c r="H1122" s="67">
        <f>VLOOKUP(A1122,'02.12.2025'!$A$1:$D$5148,3,FALSE)</f>
        <v>1671</v>
      </c>
      <c r="I1122" s="67"/>
      <c r="J1122" s="67">
        <v>200</v>
      </c>
      <c r="K1122" s="128"/>
      <c r="L1122" s="128"/>
      <c r="M1122" s="128">
        <v>43649</v>
      </c>
      <c r="N1122" s="129"/>
      <c r="O1122" s="130">
        <v>9782408014759</v>
      </c>
      <c r="P1122" s="68" t="s">
        <v>1816</v>
      </c>
      <c r="Q1122" s="68">
        <v>5966043</v>
      </c>
      <c r="R1122" s="131">
        <v>5.5</v>
      </c>
      <c r="S1122" s="131">
        <f t="shared" si="280"/>
        <v>5.2132701421800949</v>
      </c>
      <c r="T1122" s="257">
        <v>5.5E-2</v>
      </c>
      <c r="U1122" s="68"/>
      <c r="V1122" s="131">
        <f t="shared" si="275"/>
        <v>0</v>
      </c>
      <c r="W1122" s="131">
        <f t="shared" si="273"/>
        <v>0</v>
      </c>
      <c r="X1122" s="131"/>
      <c r="Y1122" s="131"/>
      <c r="Z1122" s="131"/>
      <c r="AA1122" s="203">
        <f t="shared" si="279"/>
        <v>0</v>
      </c>
      <c r="AB1122" s="203">
        <f>IF($AA$1690&lt;85,AA1122,AA1122-(AA1122*#REF!))</f>
        <v>0</v>
      </c>
      <c r="AC1122" s="58">
        <f t="shared" si="274"/>
        <v>5.5E-2</v>
      </c>
      <c r="AD1122" s="203">
        <f t="shared" si="281"/>
        <v>0</v>
      </c>
      <c r="AE1122" s="203">
        <f t="shared" si="282"/>
        <v>0</v>
      </c>
    </row>
    <row r="1123" spans="1:31" s="283" customFormat="1" x14ac:dyDescent="0.2">
      <c r="A1123" s="126">
        <v>9782408008567</v>
      </c>
      <c r="B1123" s="127">
        <v>57</v>
      </c>
      <c r="C1123" s="65" t="s">
        <v>893</v>
      </c>
      <c r="D1123" s="65" t="s">
        <v>1607</v>
      </c>
      <c r="E1123" s="65" t="s">
        <v>1753</v>
      </c>
      <c r="F1123" s="86"/>
      <c r="G1123" s="65" t="s">
        <v>1817</v>
      </c>
      <c r="H1123" s="67">
        <f>VLOOKUP(A1123,'02.12.2025'!$A$1:$D$5148,3,FALSE)</f>
        <v>1522</v>
      </c>
      <c r="I1123" s="67"/>
      <c r="J1123" s="67">
        <v>200</v>
      </c>
      <c r="K1123" s="128">
        <v>45999</v>
      </c>
      <c r="L1123" s="128"/>
      <c r="M1123" s="128">
        <v>43565</v>
      </c>
      <c r="N1123" s="129"/>
      <c r="O1123" s="130">
        <v>9782408008567</v>
      </c>
      <c r="P1123" s="68" t="s">
        <v>1818</v>
      </c>
      <c r="Q1123" s="68">
        <v>5771887</v>
      </c>
      <c r="R1123" s="131">
        <v>5.5</v>
      </c>
      <c r="S1123" s="131">
        <f t="shared" si="280"/>
        <v>5.2132701421800949</v>
      </c>
      <c r="T1123" s="257">
        <v>5.5E-2</v>
      </c>
      <c r="U1123" s="68"/>
      <c r="V1123" s="131">
        <f t="shared" si="275"/>
        <v>0</v>
      </c>
      <c r="W1123" s="131">
        <f t="shared" si="273"/>
        <v>0</v>
      </c>
      <c r="X1123" s="131"/>
      <c r="Y1123" s="131"/>
      <c r="Z1123" s="131"/>
      <c r="AA1123" s="203">
        <f t="shared" si="279"/>
        <v>0</v>
      </c>
      <c r="AB1123" s="203">
        <f>IF($AA$1690&lt;85,AA1123,AA1123-(AA1123*#REF!))</f>
        <v>0</v>
      </c>
      <c r="AC1123" s="58">
        <f t="shared" si="274"/>
        <v>5.5E-2</v>
      </c>
      <c r="AD1123" s="203">
        <f t="shared" si="281"/>
        <v>0</v>
      </c>
      <c r="AE1123" s="203">
        <f t="shared" si="282"/>
        <v>0</v>
      </c>
    </row>
    <row r="1124" spans="1:31" s="283" customFormat="1" x14ac:dyDescent="0.2">
      <c r="A1124" s="126">
        <v>9782745997975</v>
      </c>
      <c r="B1124" s="127">
        <v>57</v>
      </c>
      <c r="C1124" s="65" t="s">
        <v>893</v>
      </c>
      <c r="D1124" s="65" t="s">
        <v>1607</v>
      </c>
      <c r="E1124" s="65" t="s">
        <v>1753</v>
      </c>
      <c r="F1124" s="86"/>
      <c r="G1124" s="65" t="s">
        <v>1819</v>
      </c>
      <c r="H1124" s="67">
        <f>VLOOKUP(A1124,'02.12.2025'!$A$1:$D$5148,3,FALSE)</f>
        <v>429</v>
      </c>
      <c r="I1124" s="67"/>
      <c r="J1124" s="67">
        <v>200</v>
      </c>
      <c r="K1124" s="128">
        <v>46045</v>
      </c>
      <c r="L1124" s="128"/>
      <c r="M1124" s="128">
        <v>43243</v>
      </c>
      <c r="N1124" s="129"/>
      <c r="O1124" s="130">
        <v>9782745997975</v>
      </c>
      <c r="P1124" s="68" t="s">
        <v>1820</v>
      </c>
      <c r="Q1124" s="68">
        <v>4105450</v>
      </c>
      <c r="R1124" s="131">
        <v>5.5</v>
      </c>
      <c r="S1124" s="131">
        <f t="shared" si="280"/>
        <v>5.2132701421800949</v>
      </c>
      <c r="T1124" s="257">
        <v>5.5E-2</v>
      </c>
      <c r="U1124" s="68"/>
      <c r="V1124" s="131">
        <f t="shared" si="275"/>
        <v>0</v>
      </c>
      <c r="W1124" s="131">
        <f t="shared" si="273"/>
        <v>0</v>
      </c>
      <c r="X1124" s="131"/>
      <c r="Y1124" s="131"/>
      <c r="Z1124" s="131"/>
      <c r="AA1124" s="203">
        <f t="shared" si="279"/>
        <v>0</v>
      </c>
      <c r="AB1124" s="203">
        <f>IF($AA$1690&lt;85,AA1124,AA1124-(AA1124*#REF!))</f>
        <v>0</v>
      </c>
      <c r="AC1124" s="58">
        <f t="shared" si="274"/>
        <v>5.5E-2</v>
      </c>
      <c r="AD1124" s="203">
        <f t="shared" si="281"/>
        <v>0</v>
      </c>
      <c r="AE1124" s="203">
        <f t="shared" si="282"/>
        <v>0</v>
      </c>
    </row>
    <row r="1125" spans="1:31" s="283" customFormat="1" x14ac:dyDescent="0.2">
      <c r="A1125" s="126">
        <v>9782408007669</v>
      </c>
      <c r="B1125" s="127">
        <v>57</v>
      </c>
      <c r="C1125" s="65" t="s">
        <v>893</v>
      </c>
      <c r="D1125" s="65" t="s">
        <v>1607</v>
      </c>
      <c r="E1125" s="86" t="s">
        <v>1753</v>
      </c>
      <c r="F1125" s="86"/>
      <c r="G1125" s="65" t="s">
        <v>1821</v>
      </c>
      <c r="H1125" s="67">
        <f>VLOOKUP(A1125,'02.12.2025'!$A$1:$D$5148,3,FALSE)</f>
        <v>1053</v>
      </c>
      <c r="I1125" s="67"/>
      <c r="J1125" s="67">
        <v>200</v>
      </c>
      <c r="K1125" s="128"/>
      <c r="L1125" s="128"/>
      <c r="M1125" s="128">
        <v>44006</v>
      </c>
      <c r="N1125" s="129"/>
      <c r="O1125" s="130">
        <v>9782408007669</v>
      </c>
      <c r="P1125" s="68" t="s">
        <v>1822</v>
      </c>
      <c r="Q1125" s="68">
        <v>4467867</v>
      </c>
      <c r="R1125" s="131">
        <v>5.5</v>
      </c>
      <c r="S1125" s="131">
        <f t="shared" si="280"/>
        <v>5.2132701421800949</v>
      </c>
      <c r="T1125" s="257">
        <v>5.5E-2</v>
      </c>
      <c r="U1125" s="68"/>
      <c r="V1125" s="131">
        <f t="shared" si="275"/>
        <v>0</v>
      </c>
      <c r="W1125" s="131">
        <f t="shared" si="273"/>
        <v>0</v>
      </c>
      <c r="X1125" s="131"/>
      <c r="Y1125" s="131"/>
      <c r="Z1125" s="131"/>
      <c r="AA1125" s="203">
        <f t="shared" si="279"/>
        <v>0</v>
      </c>
      <c r="AB1125" s="203">
        <f>IF($AA$1690&lt;85,AA1125,AA1125-(AA1125*#REF!))</f>
        <v>0</v>
      </c>
      <c r="AC1125" s="58">
        <f t="shared" si="274"/>
        <v>5.5E-2</v>
      </c>
      <c r="AD1125" s="203">
        <f t="shared" si="281"/>
        <v>0</v>
      </c>
      <c r="AE1125" s="203">
        <f t="shared" si="282"/>
        <v>0</v>
      </c>
    </row>
    <row r="1126" spans="1:31" s="287" customFormat="1" x14ac:dyDescent="0.2">
      <c r="A1126" s="42">
        <v>9782408056506</v>
      </c>
      <c r="B1126" s="43">
        <v>57</v>
      </c>
      <c r="C1126" s="298" t="s">
        <v>893</v>
      </c>
      <c r="D1126" s="44" t="s">
        <v>1607</v>
      </c>
      <c r="E1126" s="44" t="s">
        <v>1753</v>
      </c>
      <c r="F1126" s="44"/>
      <c r="G1126" s="44" t="s">
        <v>3206</v>
      </c>
      <c r="H1126" s="57">
        <f>VLOOKUP(A1126,'02.12.2025'!$A$1:$D$5148,3,FALSE)</f>
        <v>3840</v>
      </c>
      <c r="I1126" s="45"/>
      <c r="J1126" s="45">
        <v>200</v>
      </c>
      <c r="K1126" s="46"/>
      <c r="L1126" s="46"/>
      <c r="M1126" s="46">
        <v>45819</v>
      </c>
      <c r="N1126" s="46" t="s">
        <v>28</v>
      </c>
      <c r="O1126" s="43">
        <v>9782408056506</v>
      </c>
      <c r="P1126" s="45" t="s">
        <v>3207</v>
      </c>
      <c r="Q1126" s="123">
        <v>2995335</v>
      </c>
      <c r="R1126" s="47">
        <v>5.2</v>
      </c>
      <c r="S1126" s="124">
        <v>4.9289099526066353</v>
      </c>
      <c r="T1126" s="262">
        <v>5.5E-2</v>
      </c>
      <c r="U1126" s="123"/>
      <c r="V1126" s="124">
        <f t="shared" si="275"/>
        <v>0</v>
      </c>
      <c r="W1126" s="124">
        <f t="shared" si="273"/>
        <v>0</v>
      </c>
      <c r="X1126" s="124"/>
      <c r="Y1126" s="124"/>
      <c r="Z1126" s="124"/>
      <c r="AA1126" s="203">
        <f t="shared" si="279"/>
        <v>0</v>
      </c>
      <c r="AB1126" s="203">
        <f>IF($AA$1690&lt;85,AA1126,AA1126-(AA1126*#REF!))</f>
        <v>0</v>
      </c>
      <c r="AC1126" s="58">
        <f t="shared" si="274"/>
        <v>5.5E-2</v>
      </c>
      <c r="AD1126" s="203">
        <f t="shared" si="281"/>
        <v>0</v>
      </c>
      <c r="AE1126" s="203">
        <f t="shared" si="282"/>
        <v>0</v>
      </c>
    </row>
    <row r="1127" spans="1:31" s="283" customFormat="1" x14ac:dyDescent="0.2">
      <c r="A1127" s="71">
        <v>9782408047122</v>
      </c>
      <c r="B1127" s="72">
        <v>57</v>
      </c>
      <c r="C1127" s="297" t="s">
        <v>893</v>
      </c>
      <c r="D1127" s="73" t="s">
        <v>1607</v>
      </c>
      <c r="E1127" s="73" t="s">
        <v>1753</v>
      </c>
      <c r="F1127" s="73"/>
      <c r="G1127" s="73" t="s">
        <v>1823</v>
      </c>
      <c r="H1127" s="67">
        <f>VLOOKUP(A1127,'02.12.2025'!$A$1:$D$5148,3,FALSE)</f>
        <v>3717</v>
      </c>
      <c r="I1127" s="74"/>
      <c r="J1127" s="74">
        <v>200</v>
      </c>
      <c r="K1127" s="75"/>
      <c r="L1127" s="75"/>
      <c r="M1127" s="75">
        <v>45357</v>
      </c>
      <c r="N1127" s="75"/>
      <c r="O1127" s="72">
        <v>9782408047122</v>
      </c>
      <c r="P1127" s="74" t="s">
        <v>1824</v>
      </c>
      <c r="Q1127" s="68">
        <v>5310691</v>
      </c>
      <c r="R1127" s="70">
        <v>5.5</v>
      </c>
      <c r="S1127" s="131">
        <f t="shared" ref="S1127:S1163" si="283">R1127/(1+T1127)</f>
        <v>5.2132701421800949</v>
      </c>
      <c r="T1127" s="259">
        <v>5.5E-2</v>
      </c>
      <c r="U1127" s="68"/>
      <c r="V1127" s="131">
        <f t="shared" si="275"/>
        <v>0</v>
      </c>
      <c r="W1127" s="131">
        <f t="shared" si="273"/>
        <v>0</v>
      </c>
      <c r="X1127" s="131"/>
      <c r="Y1127" s="131"/>
      <c r="Z1127" s="131"/>
      <c r="AA1127" s="203">
        <f t="shared" si="279"/>
        <v>0</v>
      </c>
      <c r="AB1127" s="203">
        <f>IF($AA$1690&lt;85,AA1127,AA1127-(AA1127*#REF!))</f>
        <v>0</v>
      </c>
      <c r="AC1127" s="58">
        <f t="shared" si="274"/>
        <v>5.5E-2</v>
      </c>
      <c r="AD1127" s="203">
        <f t="shared" si="281"/>
        <v>0</v>
      </c>
      <c r="AE1127" s="203">
        <f t="shared" si="282"/>
        <v>0</v>
      </c>
    </row>
    <row r="1128" spans="1:31" s="283" customFormat="1" x14ac:dyDescent="0.2">
      <c r="A1128" s="126">
        <v>9782408028176</v>
      </c>
      <c r="B1128" s="127">
        <v>57</v>
      </c>
      <c r="C1128" s="65" t="s">
        <v>893</v>
      </c>
      <c r="D1128" s="65" t="s">
        <v>1607</v>
      </c>
      <c r="E1128" s="65" t="s">
        <v>1753</v>
      </c>
      <c r="F1128" s="86"/>
      <c r="G1128" s="65" t="s">
        <v>1825</v>
      </c>
      <c r="H1128" s="67">
        <f>VLOOKUP(A1128,'02.12.2025'!$A$1:$D$5148,3,FALSE)</f>
        <v>1</v>
      </c>
      <c r="I1128" s="67"/>
      <c r="J1128" s="67">
        <v>300</v>
      </c>
      <c r="K1128" s="128"/>
      <c r="L1128" s="128"/>
      <c r="M1128" s="128">
        <v>44328</v>
      </c>
      <c r="N1128" s="129"/>
      <c r="O1128" s="130">
        <v>9782408028176</v>
      </c>
      <c r="P1128" s="68" t="s">
        <v>1826</v>
      </c>
      <c r="Q1128" s="68">
        <v>2349334</v>
      </c>
      <c r="R1128" s="131">
        <v>5.5</v>
      </c>
      <c r="S1128" s="131">
        <f t="shared" si="283"/>
        <v>5.2132701421800949</v>
      </c>
      <c r="T1128" s="257">
        <v>5.5E-2</v>
      </c>
      <c r="U1128" s="68"/>
      <c r="V1128" s="131">
        <f t="shared" si="275"/>
        <v>0</v>
      </c>
      <c r="W1128" s="131">
        <f t="shared" si="273"/>
        <v>0</v>
      </c>
      <c r="X1128" s="131"/>
      <c r="Y1128" s="131"/>
      <c r="Z1128" s="131"/>
      <c r="AA1128" s="203">
        <f t="shared" si="279"/>
        <v>0</v>
      </c>
      <c r="AB1128" s="203">
        <f>IF($AA$1690&lt;85,AA1128,AA1128-(AA1128*#REF!))</f>
        <v>0</v>
      </c>
      <c r="AC1128" s="58">
        <f t="shared" si="274"/>
        <v>5.5E-2</v>
      </c>
      <c r="AD1128" s="203">
        <f t="shared" si="281"/>
        <v>0</v>
      </c>
      <c r="AE1128" s="203">
        <f t="shared" si="282"/>
        <v>0</v>
      </c>
    </row>
    <row r="1129" spans="1:31" s="283" customFormat="1" x14ac:dyDescent="0.2">
      <c r="A1129" s="126">
        <v>9782408028251</v>
      </c>
      <c r="B1129" s="127">
        <v>57</v>
      </c>
      <c r="C1129" s="65" t="s">
        <v>893</v>
      </c>
      <c r="D1129" s="65" t="s">
        <v>1607</v>
      </c>
      <c r="E1129" s="65" t="s">
        <v>1753</v>
      </c>
      <c r="F1129" s="86"/>
      <c r="G1129" s="65" t="s">
        <v>1827</v>
      </c>
      <c r="H1129" s="67">
        <f>VLOOKUP(A1129,'02.12.2025'!$A$1:$D$5148,3,FALSE)</f>
        <v>630</v>
      </c>
      <c r="I1129" s="67"/>
      <c r="J1129" s="67">
        <v>200</v>
      </c>
      <c r="K1129" s="128"/>
      <c r="L1129" s="128"/>
      <c r="M1129" s="128">
        <v>44608</v>
      </c>
      <c r="N1129" s="129"/>
      <c r="O1129" s="130">
        <v>9782408028251</v>
      </c>
      <c r="P1129" s="68" t="s">
        <v>1828</v>
      </c>
      <c r="Q1129" s="68">
        <v>2349703</v>
      </c>
      <c r="R1129" s="131">
        <v>5.5</v>
      </c>
      <c r="S1129" s="131">
        <f t="shared" si="283"/>
        <v>5.2132701421800949</v>
      </c>
      <c r="T1129" s="257">
        <v>5.5E-2</v>
      </c>
      <c r="U1129" s="68"/>
      <c r="V1129" s="131">
        <f t="shared" si="275"/>
        <v>0</v>
      </c>
      <c r="W1129" s="131">
        <f t="shared" si="273"/>
        <v>0</v>
      </c>
      <c r="X1129" s="131"/>
      <c r="Y1129" s="131"/>
      <c r="Z1129" s="131"/>
      <c r="AA1129" s="203">
        <f t="shared" si="279"/>
        <v>0</v>
      </c>
      <c r="AB1129" s="203">
        <f>IF($AA$1690&lt;85,AA1129,AA1129-(AA1129*#REF!))</f>
        <v>0</v>
      </c>
      <c r="AC1129" s="58">
        <f t="shared" si="274"/>
        <v>5.5E-2</v>
      </c>
      <c r="AD1129" s="203">
        <f t="shared" si="281"/>
        <v>0</v>
      </c>
      <c r="AE1129" s="203">
        <f t="shared" si="282"/>
        <v>0</v>
      </c>
    </row>
    <row r="1130" spans="1:31" s="283" customFormat="1" x14ac:dyDescent="0.2">
      <c r="A1130" s="126">
        <v>9782745984265</v>
      </c>
      <c r="B1130" s="127">
        <v>57</v>
      </c>
      <c r="C1130" s="65" t="s">
        <v>893</v>
      </c>
      <c r="D1130" s="65" t="s">
        <v>1607</v>
      </c>
      <c r="E1130" s="65" t="s">
        <v>1753</v>
      </c>
      <c r="F1130" s="86"/>
      <c r="G1130" s="65" t="s">
        <v>1829</v>
      </c>
      <c r="H1130" s="67">
        <f>VLOOKUP(A1130,'02.12.2025'!$A$1:$D$5148,3,FALSE)</f>
        <v>675</v>
      </c>
      <c r="I1130" s="67"/>
      <c r="J1130" s="67">
        <v>200</v>
      </c>
      <c r="K1130" s="128"/>
      <c r="L1130" s="128"/>
      <c r="M1130" s="128">
        <v>42816</v>
      </c>
      <c r="N1130" s="129"/>
      <c r="O1130" s="130">
        <v>9782745984265</v>
      </c>
      <c r="P1130" s="68" t="s">
        <v>1830</v>
      </c>
      <c r="Q1130" s="68">
        <v>4942452</v>
      </c>
      <c r="R1130" s="131">
        <v>5.5</v>
      </c>
      <c r="S1130" s="131">
        <f t="shared" si="283"/>
        <v>5.2132701421800949</v>
      </c>
      <c r="T1130" s="257">
        <v>5.5E-2</v>
      </c>
      <c r="U1130" s="68"/>
      <c r="V1130" s="131">
        <f t="shared" si="275"/>
        <v>0</v>
      </c>
      <c r="W1130" s="131">
        <f t="shared" si="273"/>
        <v>0</v>
      </c>
      <c r="X1130" s="131"/>
      <c r="Y1130" s="131"/>
      <c r="Z1130" s="131"/>
      <c r="AA1130" s="203">
        <f t="shared" si="279"/>
        <v>0</v>
      </c>
      <c r="AB1130" s="203">
        <f>IF($AA$1690&lt;85,AA1130,AA1130-(AA1130*#REF!))</f>
        <v>0</v>
      </c>
      <c r="AC1130" s="58">
        <f t="shared" si="274"/>
        <v>5.5E-2</v>
      </c>
      <c r="AD1130" s="203">
        <f t="shared" si="281"/>
        <v>0</v>
      </c>
      <c r="AE1130" s="203">
        <f t="shared" si="282"/>
        <v>0</v>
      </c>
    </row>
    <row r="1131" spans="1:31" s="283" customFormat="1" x14ac:dyDescent="0.2">
      <c r="A1131" s="71">
        <v>9782408051389</v>
      </c>
      <c r="B1131" s="72">
        <v>57</v>
      </c>
      <c r="C1131" s="297" t="s">
        <v>893</v>
      </c>
      <c r="D1131" s="73" t="s">
        <v>1607</v>
      </c>
      <c r="E1131" s="73" t="s">
        <v>1753</v>
      </c>
      <c r="F1131" s="73"/>
      <c r="G1131" s="73" t="s">
        <v>1831</v>
      </c>
      <c r="H1131" s="67">
        <f>VLOOKUP(A1131,'02.12.2025'!$A$1:$D$5148,3,FALSE)</f>
        <v>4710</v>
      </c>
      <c r="I1131" s="67"/>
      <c r="J1131" s="74">
        <v>200</v>
      </c>
      <c r="K1131" s="75"/>
      <c r="L1131" s="75"/>
      <c r="M1131" s="75">
        <v>45434</v>
      </c>
      <c r="N1131" s="75"/>
      <c r="O1131" s="72">
        <v>9782408051389</v>
      </c>
      <c r="P1131" s="74" t="s">
        <v>1832</v>
      </c>
      <c r="Q1131" s="68">
        <v>3602530</v>
      </c>
      <c r="R1131" s="70">
        <v>5.5</v>
      </c>
      <c r="S1131" s="131">
        <f t="shared" si="283"/>
        <v>5.2132701421800949</v>
      </c>
      <c r="T1131" s="259">
        <v>5.5E-2</v>
      </c>
      <c r="U1131" s="68"/>
      <c r="V1131" s="131">
        <f t="shared" si="275"/>
        <v>0</v>
      </c>
      <c r="W1131" s="131">
        <f t="shared" si="273"/>
        <v>0</v>
      </c>
      <c r="X1131" s="131"/>
      <c r="Y1131" s="131"/>
      <c r="Z1131" s="131"/>
      <c r="AA1131" s="147">
        <f t="shared" si="279"/>
        <v>0</v>
      </c>
      <c r="AB1131" s="147">
        <f>IF($AA$1690&lt;85,AA1131,AA1131-(AA1131*#REF!))</f>
        <v>0</v>
      </c>
      <c r="AC1131" s="148">
        <f t="shared" si="274"/>
        <v>5.5E-2</v>
      </c>
      <c r="AD1131" s="147">
        <f t="shared" si="281"/>
        <v>0</v>
      </c>
      <c r="AE1131" s="147">
        <f t="shared" si="282"/>
        <v>0</v>
      </c>
    </row>
    <row r="1132" spans="1:31" s="288" customFormat="1" x14ac:dyDescent="0.2">
      <c r="A1132" s="132">
        <v>9782408014681</v>
      </c>
      <c r="B1132" s="133">
        <v>57</v>
      </c>
      <c r="C1132" s="134" t="s">
        <v>893</v>
      </c>
      <c r="D1132" s="134" t="s">
        <v>1607</v>
      </c>
      <c r="E1132" s="134" t="s">
        <v>1753</v>
      </c>
      <c r="F1132" s="135"/>
      <c r="G1132" s="134" t="s">
        <v>1834</v>
      </c>
      <c r="H1132" s="136">
        <f>VLOOKUP(A1132,'02.12.2025'!$A$1:$D$5148,3,FALSE)</f>
        <v>0</v>
      </c>
      <c r="I1132" s="136" t="s">
        <v>191</v>
      </c>
      <c r="J1132" s="136">
        <v>700</v>
      </c>
      <c r="K1132" s="137"/>
      <c r="L1132" s="137"/>
      <c r="M1132" s="137">
        <v>43901</v>
      </c>
      <c r="N1132" s="138"/>
      <c r="O1132" s="139">
        <v>9782408014681</v>
      </c>
      <c r="P1132" s="140" t="s">
        <v>1835</v>
      </c>
      <c r="Q1132" s="140">
        <v>5763769</v>
      </c>
      <c r="R1132" s="141">
        <v>5.5</v>
      </c>
      <c r="S1132" s="141">
        <f t="shared" si="283"/>
        <v>5.2132701421800949</v>
      </c>
      <c r="T1132" s="260">
        <v>5.5E-2</v>
      </c>
      <c r="U1132" s="140"/>
      <c r="V1132" s="141">
        <f t="shared" si="275"/>
        <v>0</v>
      </c>
      <c r="W1132" s="141">
        <f t="shared" si="273"/>
        <v>0</v>
      </c>
      <c r="X1132" s="141"/>
      <c r="Y1132" s="141"/>
      <c r="Z1132" s="141"/>
      <c r="AA1132" s="203">
        <f t="shared" si="279"/>
        <v>0</v>
      </c>
      <c r="AB1132" s="203">
        <f>IF($AA$1690&lt;85,AA1132,AA1132-(AA1132*#REF!))</f>
        <v>0</v>
      </c>
      <c r="AC1132" s="58">
        <f t="shared" si="274"/>
        <v>5.5E-2</v>
      </c>
      <c r="AD1132" s="203">
        <f t="shared" si="281"/>
        <v>0</v>
      </c>
      <c r="AE1132" s="203">
        <f t="shared" si="282"/>
        <v>0</v>
      </c>
    </row>
    <row r="1133" spans="1:31" s="283" customFormat="1" x14ac:dyDescent="0.2">
      <c r="A1133" s="71">
        <v>9782408053413</v>
      </c>
      <c r="B1133" s="72">
        <v>57</v>
      </c>
      <c r="C1133" s="297" t="s">
        <v>893</v>
      </c>
      <c r="D1133" s="73" t="s">
        <v>1607</v>
      </c>
      <c r="E1133" s="73" t="s">
        <v>1753</v>
      </c>
      <c r="F1133" s="73"/>
      <c r="G1133" s="73" t="s">
        <v>1777</v>
      </c>
      <c r="H1133" s="67">
        <f>VLOOKUP(A1133,'02.12.2025'!$A$1:$D$5148,3,FALSE)</f>
        <v>4838</v>
      </c>
      <c r="I1133" s="74"/>
      <c r="J1133" s="74">
        <v>200</v>
      </c>
      <c r="K1133" s="75"/>
      <c r="L1133" s="75"/>
      <c r="M1133" s="75">
        <v>45539</v>
      </c>
      <c r="N1133" s="75"/>
      <c r="O1133" s="72">
        <v>9782408053413</v>
      </c>
      <c r="P1133" s="74" t="s">
        <v>1778</v>
      </c>
      <c r="Q1133" s="68">
        <v>6451537</v>
      </c>
      <c r="R1133" s="70">
        <v>5.5</v>
      </c>
      <c r="S1133" s="131">
        <f t="shared" si="283"/>
        <v>5.2132701421800949</v>
      </c>
      <c r="T1133" s="259">
        <v>5.5E-2</v>
      </c>
      <c r="U1133" s="68"/>
      <c r="V1133" s="131">
        <f t="shared" si="275"/>
        <v>0</v>
      </c>
      <c r="W1133" s="131">
        <f t="shared" si="273"/>
        <v>0</v>
      </c>
      <c r="X1133" s="131"/>
      <c r="Y1133" s="131"/>
      <c r="Z1133" s="131"/>
      <c r="AA1133" s="203">
        <f t="shared" si="279"/>
        <v>0</v>
      </c>
      <c r="AB1133" s="203">
        <f>IF($AA$1690&lt;85,AA1133,AA1133-(AA1133*#REF!))</f>
        <v>0</v>
      </c>
      <c r="AC1133" s="58">
        <f t="shared" si="274"/>
        <v>5.5E-2</v>
      </c>
      <c r="AD1133" s="203">
        <f t="shared" si="281"/>
        <v>0</v>
      </c>
      <c r="AE1133" s="203">
        <f t="shared" si="282"/>
        <v>0</v>
      </c>
    </row>
    <row r="1134" spans="1:31" s="283" customFormat="1" x14ac:dyDescent="0.2">
      <c r="A1134" s="126">
        <v>9782408004163</v>
      </c>
      <c r="B1134" s="127">
        <v>57</v>
      </c>
      <c r="C1134" s="65" t="s">
        <v>893</v>
      </c>
      <c r="D1134" s="65" t="s">
        <v>1607</v>
      </c>
      <c r="E1134" s="65" t="s">
        <v>1753</v>
      </c>
      <c r="F1134" s="86"/>
      <c r="G1134" s="65" t="s">
        <v>1836</v>
      </c>
      <c r="H1134" s="67">
        <f>VLOOKUP(A1134,'02.12.2025'!$A$1:$D$5148,3,FALSE)</f>
        <v>555</v>
      </c>
      <c r="I1134" s="67"/>
      <c r="J1134" s="67">
        <v>200</v>
      </c>
      <c r="K1134" s="128"/>
      <c r="L1134" s="128"/>
      <c r="M1134" s="128">
        <v>43285</v>
      </c>
      <c r="N1134" s="129"/>
      <c r="O1134" s="130">
        <v>9782408004163</v>
      </c>
      <c r="P1134" s="68" t="s">
        <v>1837</v>
      </c>
      <c r="Q1134" s="68">
        <v>7333344</v>
      </c>
      <c r="R1134" s="131">
        <v>5.5</v>
      </c>
      <c r="S1134" s="131">
        <f t="shared" si="283"/>
        <v>5.2132701421800949</v>
      </c>
      <c r="T1134" s="257">
        <v>5.5E-2</v>
      </c>
      <c r="U1134" s="68"/>
      <c r="V1134" s="131">
        <f t="shared" si="275"/>
        <v>0</v>
      </c>
      <c r="W1134" s="131">
        <f t="shared" si="273"/>
        <v>0</v>
      </c>
      <c r="X1134" s="131"/>
      <c r="Y1134" s="131"/>
      <c r="Z1134" s="131"/>
      <c r="AA1134" s="203">
        <f t="shared" si="279"/>
        <v>0</v>
      </c>
      <c r="AB1134" s="203">
        <f>IF($AA$1690&lt;85,AA1134,AA1134-(AA1134*#REF!))</f>
        <v>0</v>
      </c>
      <c r="AC1134" s="58">
        <f t="shared" si="274"/>
        <v>5.5E-2</v>
      </c>
      <c r="AD1134" s="203">
        <f t="shared" si="281"/>
        <v>0</v>
      </c>
      <c r="AE1134" s="203">
        <f t="shared" si="282"/>
        <v>0</v>
      </c>
    </row>
    <row r="1135" spans="1:31" s="288" customFormat="1" x14ac:dyDescent="0.2">
      <c r="A1135" s="132">
        <v>9782408004156</v>
      </c>
      <c r="B1135" s="133">
        <v>57</v>
      </c>
      <c r="C1135" s="134" t="s">
        <v>893</v>
      </c>
      <c r="D1135" s="134" t="s">
        <v>1607</v>
      </c>
      <c r="E1135" s="135" t="s">
        <v>1753</v>
      </c>
      <c r="F1135" s="135"/>
      <c r="G1135" s="134" t="s">
        <v>1838</v>
      </c>
      <c r="H1135" s="136">
        <f>VLOOKUP(A1135,'02.12.2025'!$A$1:$D$5148,3,FALSE)</f>
        <v>0</v>
      </c>
      <c r="I1135" s="136" t="s">
        <v>191</v>
      </c>
      <c r="J1135" s="136">
        <v>300</v>
      </c>
      <c r="K1135" s="137"/>
      <c r="L1135" s="137"/>
      <c r="M1135" s="137">
        <v>43334</v>
      </c>
      <c r="N1135" s="138"/>
      <c r="O1135" s="139">
        <v>9782408004156</v>
      </c>
      <c r="P1135" s="140" t="s">
        <v>1839</v>
      </c>
      <c r="Q1135" s="140">
        <v>7333221</v>
      </c>
      <c r="R1135" s="141">
        <v>5.5</v>
      </c>
      <c r="S1135" s="141">
        <f t="shared" si="283"/>
        <v>5.2132701421800949</v>
      </c>
      <c r="T1135" s="260">
        <v>5.5E-2</v>
      </c>
      <c r="U1135" s="140"/>
      <c r="V1135" s="141">
        <f t="shared" si="275"/>
        <v>0</v>
      </c>
      <c r="W1135" s="141">
        <f t="shared" si="273"/>
        <v>0</v>
      </c>
      <c r="X1135" s="141"/>
      <c r="Y1135" s="141"/>
      <c r="Z1135" s="141"/>
      <c r="AA1135" s="203">
        <f t="shared" si="279"/>
        <v>0</v>
      </c>
      <c r="AB1135" s="203">
        <f>IF($AA$1690&lt;85,AA1135,AA1135-(AA1135*#REF!))</f>
        <v>0</v>
      </c>
      <c r="AC1135" s="58">
        <f t="shared" si="274"/>
        <v>5.5E-2</v>
      </c>
      <c r="AD1135" s="203">
        <f t="shared" si="281"/>
        <v>0</v>
      </c>
      <c r="AE1135" s="203">
        <f t="shared" si="282"/>
        <v>0</v>
      </c>
    </row>
    <row r="1136" spans="1:31" s="283" customFormat="1" x14ac:dyDescent="0.2">
      <c r="A1136" s="126">
        <v>9782408041700</v>
      </c>
      <c r="B1136" s="127">
        <v>57</v>
      </c>
      <c r="C1136" s="65" t="s">
        <v>893</v>
      </c>
      <c r="D1136" s="65" t="s">
        <v>1607</v>
      </c>
      <c r="E1136" s="65" t="s">
        <v>1753</v>
      </c>
      <c r="F1136" s="86"/>
      <c r="G1136" s="65" t="s">
        <v>1841</v>
      </c>
      <c r="H1136" s="67">
        <f>VLOOKUP(A1136,'02.12.2025'!$A$1:$D$5148,3,FALSE)</f>
        <v>1653</v>
      </c>
      <c r="I1136" s="67"/>
      <c r="J1136" s="67">
        <v>200</v>
      </c>
      <c r="K1136" s="128"/>
      <c r="L1136" s="128"/>
      <c r="M1136" s="128">
        <v>45091</v>
      </c>
      <c r="N1136" s="129"/>
      <c r="O1136" s="130">
        <v>9782408041700</v>
      </c>
      <c r="P1136" s="68" t="s">
        <v>1842</v>
      </c>
      <c r="Q1136" s="68">
        <v>5743750</v>
      </c>
      <c r="R1136" s="131">
        <v>5.5</v>
      </c>
      <c r="S1136" s="131">
        <f t="shared" si="283"/>
        <v>5.2132701421800949</v>
      </c>
      <c r="T1136" s="257">
        <v>5.5E-2</v>
      </c>
      <c r="U1136" s="68"/>
      <c r="V1136" s="131">
        <f t="shared" si="275"/>
        <v>0</v>
      </c>
      <c r="W1136" s="131">
        <f t="shared" si="273"/>
        <v>0</v>
      </c>
      <c r="X1136" s="131"/>
      <c r="Y1136" s="131"/>
      <c r="Z1136" s="131"/>
      <c r="AA1136" s="203">
        <f t="shared" si="279"/>
        <v>0</v>
      </c>
      <c r="AB1136" s="203">
        <f>IF($AA$1690&lt;85,AA1136,AA1136-(AA1136*#REF!))</f>
        <v>0</v>
      </c>
      <c r="AC1136" s="58">
        <f t="shared" si="274"/>
        <v>5.5E-2</v>
      </c>
      <c r="AD1136" s="203">
        <f t="shared" si="281"/>
        <v>0</v>
      </c>
      <c r="AE1136" s="203">
        <f t="shared" si="282"/>
        <v>0</v>
      </c>
    </row>
    <row r="1137" spans="1:31" s="283" customFormat="1" x14ac:dyDescent="0.2">
      <c r="A1137" s="71">
        <v>9782408051976</v>
      </c>
      <c r="B1137" s="72">
        <v>57</v>
      </c>
      <c r="C1137" s="297" t="s">
        <v>893</v>
      </c>
      <c r="D1137" s="73" t="s">
        <v>1607</v>
      </c>
      <c r="E1137" s="73" t="s">
        <v>1753</v>
      </c>
      <c r="F1137" s="73"/>
      <c r="G1137" s="73" t="s">
        <v>1843</v>
      </c>
      <c r="H1137" s="67">
        <f>VLOOKUP(A1137,'02.12.2025'!$A$1:$D$5148,3,FALSE)</f>
        <v>2018</v>
      </c>
      <c r="I1137" s="74"/>
      <c r="J1137" s="74">
        <v>200</v>
      </c>
      <c r="K1137" s="75"/>
      <c r="L1137" s="75"/>
      <c r="M1137" s="75">
        <v>45455</v>
      </c>
      <c r="N1137" s="75"/>
      <c r="O1137" s="72">
        <v>9782408051976</v>
      </c>
      <c r="P1137" s="74" t="s">
        <v>1844</v>
      </c>
      <c r="Q1137" s="68">
        <v>4818090</v>
      </c>
      <c r="R1137" s="70">
        <v>5.5</v>
      </c>
      <c r="S1137" s="131">
        <f t="shared" si="283"/>
        <v>5.2132701421800949</v>
      </c>
      <c r="T1137" s="259">
        <v>5.5E-2</v>
      </c>
      <c r="U1137" s="68"/>
      <c r="V1137" s="131">
        <f t="shared" si="275"/>
        <v>0</v>
      </c>
      <c r="W1137" s="131">
        <f t="shared" si="273"/>
        <v>0</v>
      </c>
      <c r="X1137" s="131"/>
      <c r="Y1137" s="131"/>
      <c r="Z1137" s="131"/>
      <c r="AA1137" s="203">
        <f t="shared" si="279"/>
        <v>0</v>
      </c>
      <c r="AB1137" s="203">
        <f>IF($AA$1690&lt;85,AA1137,AA1137-(AA1137*#REF!))</f>
        <v>0</v>
      </c>
      <c r="AC1137" s="58">
        <f t="shared" si="274"/>
        <v>5.5E-2</v>
      </c>
      <c r="AD1137" s="203">
        <f t="shared" si="281"/>
        <v>0</v>
      </c>
      <c r="AE1137" s="203">
        <f t="shared" si="282"/>
        <v>0</v>
      </c>
    </row>
    <row r="1138" spans="1:31" s="283" customFormat="1" x14ac:dyDescent="0.2">
      <c r="A1138" s="126">
        <v>9782745979087</v>
      </c>
      <c r="B1138" s="127">
        <v>57</v>
      </c>
      <c r="C1138" s="65" t="s">
        <v>893</v>
      </c>
      <c r="D1138" s="65" t="s">
        <v>1607</v>
      </c>
      <c r="E1138" s="65" t="s">
        <v>1753</v>
      </c>
      <c r="F1138" s="86"/>
      <c r="G1138" s="65" t="s">
        <v>1845</v>
      </c>
      <c r="H1138" s="67">
        <f>VLOOKUP(A1138,'02.12.2025'!$A$1:$D$5148,3,FALSE)</f>
        <v>2425</v>
      </c>
      <c r="I1138" s="67"/>
      <c r="J1138" s="67">
        <v>200</v>
      </c>
      <c r="K1138" s="128"/>
      <c r="L1138" s="128"/>
      <c r="M1138" s="128">
        <v>42606</v>
      </c>
      <c r="N1138" s="129"/>
      <c r="O1138" s="130">
        <v>9782745979087</v>
      </c>
      <c r="P1138" s="68" t="s">
        <v>1846</v>
      </c>
      <c r="Q1138" s="68">
        <v>7141523</v>
      </c>
      <c r="R1138" s="131">
        <v>5.5</v>
      </c>
      <c r="S1138" s="131">
        <f t="shared" si="283"/>
        <v>5.2132701421800949</v>
      </c>
      <c r="T1138" s="257">
        <v>5.5E-2</v>
      </c>
      <c r="U1138" s="68"/>
      <c r="V1138" s="131">
        <f t="shared" si="275"/>
        <v>0</v>
      </c>
      <c r="W1138" s="131">
        <f t="shared" si="273"/>
        <v>0</v>
      </c>
      <c r="X1138" s="131"/>
      <c r="Y1138" s="131"/>
      <c r="Z1138" s="131"/>
      <c r="AA1138" s="203">
        <f t="shared" si="279"/>
        <v>0</v>
      </c>
      <c r="AB1138" s="203">
        <f>IF($AA$1690&lt;85,AA1138,AA1138-(AA1138*#REF!))</f>
        <v>0</v>
      </c>
      <c r="AC1138" s="58">
        <f t="shared" si="274"/>
        <v>5.5E-2</v>
      </c>
      <c r="AD1138" s="203">
        <f t="shared" si="281"/>
        <v>0</v>
      </c>
      <c r="AE1138" s="203">
        <f t="shared" si="282"/>
        <v>0</v>
      </c>
    </row>
    <row r="1139" spans="1:31" s="283" customFormat="1" x14ac:dyDescent="0.2">
      <c r="A1139" s="126">
        <v>9782408018610</v>
      </c>
      <c r="B1139" s="127">
        <v>57</v>
      </c>
      <c r="C1139" s="65" t="s">
        <v>893</v>
      </c>
      <c r="D1139" s="65" t="s">
        <v>1607</v>
      </c>
      <c r="E1139" s="86" t="s">
        <v>1753</v>
      </c>
      <c r="F1139" s="86"/>
      <c r="G1139" s="65" t="s">
        <v>1847</v>
      </c>
      <c r="H1139" s="67">
        <f>VLOOKUP(A1139,'02.12.2025'!$A$1:$D$5148,3,FALSE)</f>
        <v>1269</v>
      </c>
      <c r="I1139" s="67"/>
      <c r="J1139" s="67">
        <v>300</v>
      </c>
      <c r="K1139" s="128"/>
      <c r="L1139" s="128"/>
      <c r="M1139" s="128">
        <v>44118</v>
      </c>
      <c r="N1139" s="129"/>
      <c r="O1139" s="130">
        <v>9782408018610</v>
      </c>
      <c r="P1139" s="68" t="s">
        <v>1848</v>
      </c>
      <c r="Q1139" s="68">
        <v>2832005</v>
      </c>
      <c r="R1139" s="131">
        <v>5.5</v>
      </c>
      <c r="S1139" s="131">
        <f t="shared" si="283"/>
        <v>5.2132701421800949</v>
      </c>
      <c r="T1139" s="257">
        <v>5.5E-2</v>
      </c>
      <c r="U1139" s="68"/>
      <c r="V1139" s="131">
        <f t="shared" si="275"/>
        <v>0</v>
      </c>
      <c r="W1139" s="131">
        <f t="shared" si="273"/>
        <v>0</v>
      </c>
      <c r="X1139" s="131"/>
      <c r="Y1139" s="131"/>
      <c r="Z1139" s="131"/>
      <c r="AA1139" s="203">
        <f t="shared" si="279"/>
        <v>0</v>
      </c>
      <c r="AB1139" s="203">
        <f>IF($AA$1690&lt;85,AA1139,AA1139-(AA1139*#REF!))</f>
        <v>0</v>
      </c>
      <c r="AC1139" s="58">
        <f t="shared" si="274"/>
        <v>5.5E-2</v>
      </c>
      <c r="AD1139" s="203">
        <f t="shared" si="281"/>
        <v>0</v>
      </c>
      <c r="AE1139" s="203">
        <f t="shared" si="282"/>
        <v>0</v>
      </c>
    </row>
    <row r="1140" spans="1:31" s="283" customFormat="1" x14ac:dyDescent="0.2">
      <c r="A1140" s="126">
        <v>9782408024291</v>
      </c>
      <c r="B1140" s="127">
        <v>58</v>
      </c>
      <c r="C1140" s="65" t="s">
        <v>893</v>
      </c>
      <c r="D1140" s="65" t="s">
        <v>1607</v>
      </c>
      <c r="E1140" s="65" t="s">
        <v>1753</v>
      </c>
      <c r="F1140" s="86"/>
      <c r="G1140" s="65" t="s">
        <v>1849</v>
      </c>
      <c r="H1140" s="67">
        <f>VLOOKUP(A1140,'02.12.2025'!$A$1:$D$5148,3,FALSE)</f>
        <v>1045</v>
      </c>
      <c r="I1140" s="67"/>
      <c r="J1140" s="67">
        <v>300</v>
      </c>
      <c r="K1140" s="128"/>
      <c r="L1140" s="128"/>
      <c r="M1140" s="128">
        <v>45049</v>
      </c>
      <c r="N1140" s="129"/>
      <c r="O1140" s="130">
        <v>9782408024291</v>
      </c>
      <c r="P1140" s="68" t="s">
        <v>1850</v>
      </c>
      <c r="Q1140" s="68">
        <v>7797583</v>
      </c>
      <c r="R1140" s="131">
        <v>5.5</v>
      </c>
      <c r="S1140" s="131">
        <f t="shared" si="283"/>
        <v>5.2132701421800949</v>
      </c>
      <c r="T1140" s="257">
        <v>5.5E-2</v>
      </c>
      <c r="U1140" s="68"/>
      <c r="V1140" s="131">
        <f t="shared" si="275"/>
        <v>0</v>
      </c>
      <c r="W1140" s="131">
        <f t="shared" si="273"/>
        <v>0</v>
      </c>
      <c r="X1140" s="131"/>
      <c r="Y1140" s="131"/>
      <c r="Z1140" s="131"/>
      <c r="AA1140" s="203">
        <f t="shared" si="279"/>
        <v>0</v>
      </c>
      <c r="AB1140" s="203">
        <f>IF($AA$1690&lt;85,AA1140,AA1140-(AA1140*#REF!))</f>
        <v>0</v>
      </c>
      <c r="AC1140" s="58">
        <f t="shared" si="274"/>
        <v>5.5E-2</v>
      </c>
      <c r="AD1140" s="203">
        <f t="shared" si="281"/>
        <v>0</v>
      </c>
      <c r="AE1140" s="203">
        <f t="shared" si="282"/>
        <v>0</v>
      </c>
    </row>
    <row r="1141" spans="1:31" s="288" customFormat="1" x14ac:dyDescent="0.2">
      <c r="A1141" s="132">
        <v>9782745994882</v>
      </c>
      <c r="B1141" s="133">
        <v>58</v>
      </c>
      <c r="C1141" s="134" t="s">
        <v>893</v>
      </c>
      <c r="D1141" s="134" t="s">
        <v>1607</v>
      </c>
      <c r="E1141" s="134" t="s">
        <v>1753</v>
      </c>
      <c r="F1141" s="135"/>
      <c r="G1141" s="134" t="s">
        <v>389</v>
      </c>
      <c r="H1141" s="136">
        <f>VLOOKUP(A1141,'02.12.2025'!$A$1:$D$5148,3,FALSE)</f>
        <v>0</v>
      </c>
      <c r="I1141" s="136" t="s">
        <v>197</v>
      </c>
      <c r="J1141" s="136">
        <v>200</v>
      </c>
      <c r="K1141" s="137"/>
      <c r="L1141" s="137"/>
      <c r="M1141" s="137">
        <v>43019</v>
      </c>
      <c r="N1141" s="138"/>
      <c r="O1141" s="139">
        <v>9782745994882</v>
      </c>
      <c r="P1141" s="140" t="s">
        <v>1851</v>
      </c>
      <c r="Q1141" s="140">
        <v>7882468</v>
      </c>
      <c r="R1141" s="141">
        <v>5.5</v>
      </c>
      <c r="S1141" s="141">
        <f t="shared" si="283"/>
        <v>5.2132701421800949</v>
      </c>
      <c r="T1141" s="260">
        <v>5.5E-2</v>
      </c>
      <c r="U1141" s="140"/>
      <c r="V1141" s="141">
        <f t="shared" si="275"/>
        <v>0</v>
      </c>
      <c r="W1141" s="141">
        <f t="shared" si="273"/>
        <v>0</v>
      </c>
      <c r="X1141" s="141"/>
      <c r="Y1141" s="141"/>
      <c r="Z1141" s="141"/>
      <c r="AA1141" s="203">
        <f t="shared" si="279"/>
        <v>0</v>
      </c>
      <c r="AB1141" s="203">
        <f>IF($AA$1690&lt;85,AA1141,AA1141-(AA1141*#REF!))</f>
        <v>0</v>
      </c>
      <c r="AC1141" s="58">
        <f t="shared" si="274"/>
        <v>5.5E-2</v>
      </c>
      <c r="AD1141" s="203">
        <f t="shared" si="281"/>
        <v>0</v>
      </c>
      <c r="AE1141" s="203">
        <f t="shared" si="282"/>
        <v>0</v>
      </c>
    </row>
    <row r="1142" spans="1:31" s="287" customFormat="1" x14ac:dyDescent="0.2">
      <c r="A1142" s="117">
        <v>9782408057893</v>
      </c>
      <c r="B1142" s="118">
        <v>58</v>
      </c>
      <c r="C1142" s="119" t="s">
        <v>893</v>
      </c>
      <c r="D1142" s="119" t="s">
        <v>1607</v>
      </c>
      <c r="E1142" s="119" t="s">
        <v>1753</v>
      </c>
      <c r="F1142" s="120"/>
      <c r="G1142" s="119" t="s">
        <v>1853</v>
      </c>
      <c r="H1142" s="57">
        <f>VLOOKUP(A1142,'02.12.2025'!$A$1:$D$5148,3,FALSE)</f>
        <v>2901</v>
      </c>
      <c r="I1142" s="57"/>
      <c r="J1142" s="57">
        <v>200</v>
      </c>
      <c r="K1142" s="121"/>
      <c r="L1142" s="121"/>
      <c r="M1142" s="121">
        <v>45735</v>
      </c>
      <c r="N1142" s="122" t="s">
        <v>28</v>
      </c>
      <c r="O1142" s="125">
        <v>9782408057893</v>
      </c>
      <c r="P1142" s="123" t="s">
        <v>3281</v>
      </c>
      <c r="Q1142" s="123">
        <v>4796554</v>
      </c>
      <c r="R1142" s="124">
        <v>5.5</v>
      </c>
      <c r="S1142" s="246">
        <f t="shared" si="283"/>
        <v>5.2132701421800949</v>
      </c>
      <c r="T1142" s="252">
        <v>5.5E-2</v>
      </c>
      <c r="U1142" s="123"/>
      <c r="V1142" s="124">
        <f t="shared" si="275"/>
        <v>0</v>
      </c>
      <c r="W1142" s="124">
        <f t="shared" si="273"/>
        <v>0</v>
      </c>
      <c r="X1142" s="124"/>
      <c r="Y1142" s="124"/>
      <c r="Z1142" s="124"/>
      <c r="AA1142" s="203">
        <f t="shared" si="279"/>
        <v>0</v>
      </c>
      <c r="AB1142" s="203">
        <f>IF($AA$1690&lt;85,AA1142,AA1142-(AA1142*#REF!))</f>
        <v>0</v>
      </c>
      <c r="AC1142" s="58">
        <f t="shared" si="274"/>
        <v>5.5E-2</v>
      </c>
      <c r="AD1142" s="203">
        <f t="shared" si="281"/>
        <v>0</v>
      </c>
      <c r="AE1142" s="203">
        <f t="shared" si="282"/>
        <v>0</v>
      </c>
    </row>
    <row r="1143" spans="1:31" s="283" customFormat="1" x14ac:dyDescent="0.2">
      <c r="A1143" s="126">
        <v>9782408008697</v>
      </c>
      <c r="B1143" s="127">
        <v>58</v>
      </c>
      <c r="C1143" s="65" t="s">
        <v>893</v>
      </c>
      <c r="D1143" s="65" t="s">
        <v>1607</v>
      </c>
      <c r="E1143" s="86" t="s">
        <v>1753</v>
      </c>
      <c r="F1143" s="86"/>
      <c r="G1143" s="65" t="s">
        <v>1854</v>
      </c>
      <c r="H1143" s="67">
        <f>VLOOKUP(A1143,'02.12.2025'!$A$1:$D$5148,3,FALSE)</f>
        <v>1439</v>
      </c>
      <c r="I1143" s="67"/>
      <c r="J1143" s="67">
        <v>200</v>
      </c>
      <c r="K1143" s="128"/>
      <c r="L1143" s="128"/>
      <c r="M1143" s="128">
        <v>43607</v>
      </c>
      <c r="N1143" s="129"/>
      <c r="O1143" s="130">
        <v>9782408008697</v>
      </c>
      <c r="P1143" s="68" t="s">
        <v>1855</v>
      </c>
      <c r="Q1143" s="68">
        <v>5816451</v>
      </c>
      <c r="R1143" s="131">
        <v>5.5</v>
      </c>
      <c r="S1143" s="131">
        <f t="shared" si="283"/>
        <v>5.2132701421800949</v>
      </c>
      <c r="T1143" s="257">
        <v>5.5E-2</v>
      </c>
      <c r="U1143" s="68"/>
      <c r="V1143" s="131">
        <f t="shared" si="275"/>
        <v>0</v>
      </c>
      <c r="W1143" s="131">
        <f t="shared" si="273"/>
        <v>0</v>
      </c>
      <c r="X1143" s="131"/>
      <c r="Y1143" s="131"/>
      <c r="Z1143" s="131"/>
      <c r="AA1143" s="203">
        <f t="shared" si="279"/>
        <v>0</v>
      </c>
      <c r="AB1143" s="203">
        <f>IF($AA$1690&lt;85,AA1143,AA1143-(AA1143*#REF!))</f>
        <v>0</v>
      </c>
      <c r="AC1143" s="58">
        <f t="shared" si="274"/>
        <v>5.5E-2</v>
      </c>
      <c r="AD1143" s="203">
        <f t="shared" si="281"/>
        <v>0</v>
      </c>
      <c r="AE1143" s="203">
        <f t="shared" si="282"/>
        <v>0</v>
      </c>
    </row>
    <row r="1144" spans="1:31" s="283" customFormat="1" x14ac:dyDescent="0.2">
      <c r="A1144" s="126">
        <v>9782408020064</v>
      </c>
      <c r="B1144" s="127">
        <v>58</v>
      </c>
      <c r="C1144" s="65" t="s">
        <v>893</v>
      </c>
      <c r="D1144" s="65" t="s">
        <v>1607</v>
      </c>
      <c r="E1144" s="65" t="s">
        <v>1753</v>
      </c>
      <c r="F1144" s="86"/>
      <c r="G1144" s="65" t="s">
        <v>1856</v>
      </c>
      <c r="H1144" s="67">
        <f>VLOOKUP(A1144,'02.12.2025'!$A$1:$D$5148,3,FALSE)</f>
        <v>1555</v>
      </c>
      <c r="I1144" s="67"/>
      <c r="J1144" s="67">
        <v>200</v>
      </c>
      <c r="K1144" s="128"/>
      <c r="L1144" s="128"/>
      <c r="M1144" s="128">
        <v>44076</v>
      </c>
      <c r="N1144" s="129"/>
      <c r="O1144" s="130">
        <v>9782408020064</v>
      </c>
      <c r="P1144" s="68" t="s">
        <v>1857</v>
      </c>
      <c r="Q1144" s="68">
        <v>4446745</v>
      </c>
      <c r="R1144" s="131">
        <v>5.5</v>
      </c>
      <c r="S1144" s="131">
        <f t="shared" si="283"/>
        <v>5.2132701421800949</v>
      </c>
      <c r="T1144" s="257">
        <v>5.5E-2</v>
      </c>
      <c r="U1144" s="68"/>
      <c r="V1144" s="131">
        <f t="shared" si="275"/>
        <v>0</v>
      </c>
      <c r="W1144" s="131">
        <f t="shared" si="273"/>
        <v>0</v>
      </c>
      <c r="X1144" s="131"/>
      <c r="Y1144" s="131"/>
      <c r="Z1144" s="131"/>
      <c r="AA1144" s="203">
        <f t="shared" si="279"/>
        <v>0</v>
      </c>
      <c r="AB1144" s="203">
        <f>IF($AA$1690&lt;85,AA1144,AA1144-(AA1144*#REF!))</f>
        <v>0</v>
      </c>
      <c r="AC1144" s="58">
        <f t="shared" si="274"/>
        <v>5.5E-2</v>
      </c>
      <c r="AD1144" s="203">
        <f t="shared" si="281"/>
        <v>0</v>
      </c>
      <c r="AE1144" s="203">
        <f t="shared" si="282"/>
        <v>0</v>
      </c>
    </row>
    <row r="1145" spans="1:31" s="283" customFormat="1" x14ac:dyDescent="0.2">
      <c r="A1145" s="71">
        <v>9782408049522</v>
      </c>
      <c r="B1145" s="72">
        <v>58</v>
      </c>
      <c r="C1145" s="297" t="s">
        <v>893</v>
      </c>
      <c r="D1145" s="73" t="s">
        <v>1607</v>
      </c>
      <c r="E1145" s="73" t="s">
        <v>1753</v>
      </c>
      <c r="F1145" s="73"/>
      <c r="G1145" s="73" t="s">
        <v>1858</v>
      </c>
      <c r="H1145" s="67">
        <f>VLOOKUP(A1145,'02.12.2025'!$A$1:$D$5148,3,FALSE)</f>
        <v>3142</v>
      </c>
      <c r="I1145" s="74"/>
      <c r="J1145" s="74">
        <v>200</v>
      </c>
      <c r="K1145" s="75"/>
      <c r="L1145" s="75"/>
      <c r="M1145" s="75">
        <v>45385</v>
      </c>
      <c r="N1145" s="75"/>
      <c r="O1145" s="72">
        <v>9782408049522</v>
      </c>
      <c r="P1145" s="74" t="s">
        <v>1859</v>
      </c>
      <c r="Q1145" s="68">
        <v>8071055</v>
      </c>
      <c r="R1145" s="70">
        <v>5.5</v>
      </c>
      <c r="S1145" s="131">
        <f t="shared" si="283"/>
        <v>5.2132701421800949</v>
      </c>
      <c r="T1145" s="259">
        <v>5.5E-2</v>
      </c>
      <c r="U1145" s="68"/>
      <c r="V1145" s="131">
        <f t="shared" si="275"/>
        <v>0</v>
      </c>
      <c r="W1145" s="131">
        <f t="shared" si="273"/>
        <v>0</v>
      </c>
      <c r="X1145" s="131"/>
      <c r="Y1145" s="131"/>
      <c r="Z1145" s="131"/>
      <c r="AA1145" s="203">
        <f t="shared" si="279"/>
        <v>0</v>
      </c>
      <c r="AB1145" s="203">
        <f>IF($AA$1690&lt;85,AA1145,AA1145-(AA1145*#REF!))</f>
        <v>0</v>
      </c>
      <c r="AC1145" s="58">
        <f t="shared" si="274"/>
        <v>5.5E-2</v>
      </c>
      <c r="AD1145" s="203">
        <f t="shared" si="281"/>
        <v>0</v>
      </c>
      <c r="AE1145" s="203">
        <f t="shared" si="282"/>
        <v>0</v>
      </c>
    </row>
    <row r="1146" spans="1:31" s="283" customFormat="1" x14ac:dyDescent="0.2">
      <c r="A1146" s="71">
        <v>9782408046965</v>
      </c>
      <c r="B1146" s="72">
        <v>58</v>
      </c>
      <c r="C1146" s="297" t="s">
        <v>893</v>
      </c>
      <c r="D1146" s="73" t="s">
        <v>1607</v>
      </c>
      <c r="E1146" s="73" t="s">
        <v>1753</v>
      </c>
      <c r="F1146" s="73"/>
      <c r="G1146" s="73" t="s">
        <v>1860</v>
      </c>
      <c r="H1146" s="67">
        <f>VLOOKUP(A1146,'02.12.2025'!$A$1:$D$5148,3,FALSE)</f>
        <v>1290</v>
      </c>
      <c r="I1146" s="74"/>
      <c r="J1146" s="74">
        <v>200</v>
      </c>
      <c r="K1146" s="75"/>
      <c r="L1146" s="75"/>
      <c r="M1146" s="75">
        <v>45175</v>
      </c>
      <c r="N1146" s="75"/>
      <c r="O1146" s="72">
        <v>9782408046965</v>
      </c>
      <c r="P1146" s="74" t="s">
        <v>1861</v>
      </c>
      <c r="Q1146" s="68">
        <v>5024022</v>
      </c>
      <c r="R1146" s="70">
        <v>5.5</v>
      </c>
      <c r="S1146" s="131">
        <f t="shared" si="283"/>
        <v>5.2132701421800949</v>
      </c>
      <c r="T1146" s="259">
        <v>5.5E-2</v>
      </c>
      <c r="U1146" s="68"/>
      <c r="V1146" s="131">
        <f t="shared" si="275"/>
        <v>0</v>
      </c>
      <c r="W1146" s="131">
        <f t="shared" si="273"/>
        <v>0</v>
      </c>
      <c r="X1146" s="131"/>
      <c r="Y1146" s="131"/>
      <c r="Z1146" s="131"/>
      <c r="AA1146" s="203">
        <f t="shared" si="279"/>
        <v>0</v>
      </c>
      <c r="AB1146" s="203">
        <f>IF($AA$1690&lt;85,AA1146,AA1146-(AA1146*#REF!))</f>
        <v>0</v>
      </c>
      <c r="AC1146" s="58">
        <f t="shared" si="274"/>
        <v>5.5E-2</v>
      </c>
      <c r="AD1146" s="203">
        <f t="shared" si="281"/>
        <v>0</v>
      </c>
      <c r="AE1146" s="203">
        <f t="shared" si="282"/>
        <v>0</v>
      </c>
    </row>
    <row r="1147" spans="1:31" s="283" customFormat="1" x14ac:dyDescent="0.2">
      <c r="A1147" s="126">
        <v>9782408008536</v>
      </c>
      <c r="B1147" s="127">
        <v>58</v>
      </c>
      <c r="C1147" s="65" t="s">
        <v>893</v>
      </c>
      <c r="D1147" s="65" t="s">
        <v>1607</v>
      </c>
      <c r="E1147" s="65" t="s">
        <v>1753</v>
      </c>
      <c r="F1147" s="86"/>
      <c r="G1147" s="65" t="s">
        <v>1637</v>
      </c>
      <c r="H1147" s="67">
        <f>VLOOKUP(A1147,'02.12.2025'!$A$1:$D$5148,3,FALSE)</f>
        <v>544</v>
      </c>
      <c r="I1147" s="67"/>
      <c r="J1147" s="67">
        <v>200</v>
      </c>
      <c r="K1147" s="128">
        <v>45999</v>
      </c>
      <c r="L1147" s="128"/>
      <c r="M1147" s="128">
        <v>43481</v>
      </c>
      <c r="N1147" s="129"/>
      <c r="O1147" s="130">
        <v>9782408008536</v>
      </c>
      <c r="P1147" s="68" t="s">
        <v>1862</v>
      </c>
      <c r="Q1147" s="68">
        <v>5771641</v>
      </c>
      <c r="R1147" s="131">
        <v>5.5</v>
      </c>
      <c r="S1147" s="131">
        <f t="shared" si="283"/>
        <v>5.2132701421800949</v>
      </c>
      <c r="T1147" s="257">
        <v>5.5E-2</v>
      </c>
      <c r="U1147" s="68"/>
      <c r="V1147" s="131">
        <f t="shared" si="275"/>
        <v>0</v>
      </c>
      <c r="W1147" s="131">
        <f t="shared" si="273"/>
        <v>0</v>
      </c>
      <c r="X1147" s="131"/>
      <c r="Y1147" s="131"/>
      <c r="Z1147" s="131"/>
      <c r="AA1147" s="203">
        <f t="shared" si="279"/>
        <v>0</v>
      </c>
      <c r="AB1147" s="203">
        <f>IF($AA$1690&lt;85,AA1147,AA1147-(AA1147*#REF!))</f>
        <v>0</v>
      </c>
      <c r="AC1147" s="58">
        <f t="shared" si="274"/>
        <v>5.5E-2</v>
      </c>
      <c r="AD1147" s="203">
        <f t="shared" si="281"/>
        <v>0</v>
      </c>
      <c r="AE1147" s="203">
        <f t="shared" si="282"/>
        <v>0</v>
      </c>
    </row>
    <row r="1148" spans="1:31" s="283" customFormat="1" x14ac:dyDescent="0.2">
      <c r="A1148" s="126">
        <v>9782408027278</v>
      </c>
      <c r="B1148" s="127">
        <v>58</v>
      </c>
      <c r="C1148" s="65" t="s">
        <v>893</v>
      </c>
      <c r="D1148" s="65" t="s">
        <v>1607</v>
      </c>
      <c r="E1148" s="86" t="s">
        <v>1753</v>
      </c>
      <c r="F1148" s="86"/>
      <c r="G1148" s="65" t="s">
        <v>1864</v>
      </c>
      <c r="H1148" s="67">
        <f>VLOOKUP(A1148,'02.12.2025'!$A$1:$D$5148,3,FALSE)</f>
        <v>1106</v>
      </c>
      <c r="I1148" s="67"/>
      <c r="J1148" s="67">
        <v>200</v>
      </c>
      <c r="K1148" s="128"/>
      <c r="L1148" s="128"/>
      <c r="M1148" s="128">
        <v>44356</v>
      </c>
      <c r="N1148" s="129"/>
      <c r="O1148" s="130">
        <v>9782408027278</v>
      </c>
      <c r="P1148" s="68" t="s">
        <v>1865</v>
      </c>
      <c r="Q1148" s="68">
        <v>1708894</v>
      </c>
      <c r="R1148" s="131">
        <v>5.5</v>
      </c>
      <c r="S1148" s="131">
        <f t="shared" si="283"/>
        <v>5.2132701421800949</v>
      </c>
      <c r="T1148" s="257">
        <v>5.5E-2</v>
      </c>
      <c r="U1148" s="68"/>
      <c r="V1148" s="131">
        <f t="shared" si="275"/>
        <v>0</v>
      </c>
      <c r="W1148" s="131">
        <f t="shared" si="273"/>
        <v>0</v>
      </c>
      <c r="X1148" s="131"/>
      <c r="Y1148" s="131"/>
      <c r="Z1148" s="131"/>
      <c r="AA1148" s="203">
        <f t="shared" si="279"/>
        <v>0</v>
      </c>
      <c r="AB1148" s="203">
        <f>IF($AA$1690&lt;85,AA1148,AA1148-(AA1148*#REF!))</f>
        <v>0</v>
      </c>
      <c r="AC1148" s="58">
        <f t="shared" si="274"/>
        <v>5.5E-2</v>
      </c>
      <c r="AD1148" s="203">
        <f t="shared" si="281"/>
        <v>0</v>
      </c>
      <c r="AE1148" s="203">
        <f t="shared" si="282"/>
        <v>0</v>
      </c>
    </row>
    <row r="1149" spans="1:31" s="283" customFormat="1" x14ac:dyDescent="0.2">
      <c r="A1149" s="126">
        <v>9782408020071</v>
      </c>
      <c r="B1149" s="127">
        <v>58</v>
      </c>
      <c r="C1149" s="65" t="s">
        <v>893</v>
      </c>
      <c r="D1149" s="65" t="s">
        <v>1607</v>
      </c>
      <c r="E1149" s="65" t="s">
        <v>1753</v>
      </c>
      <c r="F1149" s="86"/>
      <c r="G1149" s="65" t="s">
        <v>1639</v>
      </c>
      <c r="H1149" s="67">
        <f>VLOOKUP(A1149,'02.12.2025'!$A$1:$D$5148,3,FALSE)</f>
        <v>3572</v>
      </c>
      <c r="I1149" s="67"/>
      <c r="J1149" s="67">
        <v>200</v>
      </c>
      <c r="K1149" s="128"/>
      <c r="L1149" s="128"/>
      <c r="M1149" s="128">
        <v>44076</v>
      </c>
      <c r="N1149" s="129"/>
      <c r="O1149" s="130">
        <v>9782408020071</v>
      </c>
      <c r="P1149" s="68" t="s">
        <v>1866</v>
      </c>
      <c r="Q1149" s="68">
        <v>4447237</v>
      </c>
      <c r="R1149" s="131">
        <v>5.5</v>
      </c>
      <c r="S1149" s="131">
        <f t="shared" si="283"/>
        <v>5.2132701421800949</v>
      </c>
      <c r="T1149" s="257">
        <v>5.5E-2</v>
      </c>
      <c r="U1149" s="68"/>
      <c r="V1149" s="131">
        <f t="shared" si="275"/>
        <v>0</v>
      </c>
      <c r="W1149" s="131">
        <f t="shared" si="273"/>
        <v>0</v>
      </c>
      <c r="X1149" s="131"/>
      <c r="Y1149" s="131"/>
      <c r="Z1149" s="131"/>
      <c r="AA1149" s="203">
        <f t="shared" si="279"/>
        <v>0</v>
      </c>
      <c r="AB1149" s="203">
        <f>IF($AA$1690&lt;85,AA1149,AA1149-(AA1149*#REF!))</f>
        <v>0</v>
      </c>
      <c r="AC1149" s="58">
        <f t="shared" si="274"/>
        <v>5.5E-2</v>
      </c>
      <c r="AD1149" s="203">
        <f t="shared" si="281"/>
        <v>0</v>
      </c>
      <c r="AE1149" s="203">
        <f t="shared" si="282"/>
        <v>0</v>
      </c>
    </row>
    <row r="1150" spans="1:31" s="283" customFormat="1" x14ac:dyDescent="0.2">
      <c r="A1150" s="71">
        <v>9782408047139</v>
      </c>
      <c r="B1150" s="72">
        <v>58</v>
      </c>
      <c r="C1150" s="297" t="s">
        <v>893</v>
      </c>
      <c r="D1150" s="73" t="s">
        <v>1607</v>
      </c>
      <c r="E1150" s="73" t="s">
        <v>1753</v>
      </c>
      <c r="F1150" s="73"/>
      <c r="G1150" s="73" t="s">
        <v>516</v>
      </c>
      <c r="H1150" s="67">
        <f>VLOOKUP(A1150,'02.12.2025'!$A$1:$D$5148,3,FALSE)</f>
        <v>5940</v>
      </c>
      <c r="I1150" s="74"/>
      <c r="J1150" s="74">
        <v>200</v>
      </c>
      <c r="K1150" s="75"/>
      <c r="L1150" s="75"/>
      <c r="M1150" s="75">
        <v>45357</v>
      </c>
      <c r="N1150" s="75"/>
      <c r="O1150" s="72">
        <v>9782408047139</v>
      </c>
      <c r="P1150" s="74" t="s">
        <v>1867</v>
      </c>
      <c r="Q1150" s="68">
        <v>5310814</v>
      </c>
      <c r="R1150" s="70">
        <v>5.5</v>
      </c>
      <c r="S1150" s="131">
        <f t="shared" si="283"/>
        <v>5.2132701421800949</v>
      </c>
      <c r="T1150" s="259">
        <v>5.5E-2</v>
      </c>
      <c r="U1150" s="68"/>
      <c r="V1150" s="131">
        <f t="shared" si="275"/>
        <v>0</v>
      </c>
      <c r="W1150" s="131">
        <f t="shared" si="273"/>
        <v>0</v>
      </c>
      <c r="X1150" s="131"/>
      <c r="Y1150" s="131"/>
      <c r="Z1150" s="131"/>
      <c r="AA1150" s="203">
        <f t="shared" si="279"/>
        <v>0</v>
      </c>
      <c r="AB1150" s="203">
        <f>IF($AA$1690&lt;85,AA1150,AA1150-(AA1150*#REF!))</f>
        <v>0</v>
      </c>
      <c r="AC1150" s="58">
        <f t="shared" si="274"/>
        <v>5.5E-2</v>
      </c>
      <c r="AD1150" s="203">
        <f t="shared" si="281"/>
        <v>0</v>
      </c>
      <c r="AE1150" s="203">
        <f t="shared" si="282"/>
        <v>0</v>
      </c>
    </row>
    <row r="1151" spans="1:31" s="283" customFormat="1" x14ac:dyDescent="0.2">
      <c r="A1151" s="126">
        <v>9782408028244</v>
      </c>
      <c r="B1151" s="127">
        <v>58</v>
      </c>
      <c r="C1151" s="65" t="s">
        <v>893</v>
      </c>
      <c r="D1151" s="65" t="s">
        <v>1607</v>
      </c>
      <c r="E1151" s="65" t="s">
        <v>1753</v>
      </c>
      <c r="F1151" s="86"/>
      <c r="G1151" s="65" t="s">
        <v>1868</v>
      </c>
      <c r="H1151" s="67">
        <f>VLOOKUP(A1151,'02.12.2025'!$A$1:$D$5148,3,FALSE)</f>
        <v>1886</v>
      </c>
      <c r="I1151" s="67"/>
      <c r="J1151" s="67">
        <v>200</v>
      </c>
      <c r="K1151" s="128"/>
      <c r="L1151" s="128"/>
      <c r="M1151" s="128">
        <v>44482</v>
      </c>
      <c r="N1151" s="129"/>
      <c r="O1151" s="130">
        <v>9782408028244</v>
      </c>
      <c r="P1151" s="68" t="s">
        <v>1869</v>
      </c>
      <c r="Q1151" s="68">
        <v>2349580</v>
      </c>
      <c r="R1151" s="131">
        <v>5.5</v>
      </c>
      <c r="S1151" s="131">
        <f t="shared" si="283"/>
        <v>5.2132701421800949</v>
      </c>
      <c r="T1151" s="257">
        <v>5.5E-2</v>
      </c>
      <c r="U1151" s="68"/>
      <c r="V1151" s="131">
        <f t="shared" si="275"/>
        <v>0</v>
      </c>
      <c r="W1151" s="131">
        <f t="shared" si="273"/>
        <v>0</v>
      </c>
      <c r="X1151" s="131"/>
      <c r="Y1151" s="131"/>
      <c r="Z1151" s="131"/>
      <c r="AA1151" s="203">
        <f t="shared" si="279"/>
        <v>0</v>
      </c>
      <c r="AB1151" s="203">
        <f>IF($AA$1690&lt;85,AA1151,AA1151-(AA1151*#REF!))</f>
        <v>0</v>
      </c>
      <c r="AC1151" s="58">
        <f t="shared" si="274"/>
        <v>5.5E-2</v>
      </c>
      <c r="AD1151" s="203">
        <f t="shared" si="281"/>
        <v>0</v>
      </c>
      <c r="AE1151" s="203">
        <f t="shared" si="282"/>
        <v>0</v>
      </c>
    </row>
    <row r="1152" spans="1:31" s="283" customFormat="1" x14ac:dyDescent="0.2">
      <c r="A1152" s="126">
        <v>9782408033149</v>
      </c>
      <c r="B1152" s="127">
        <v>58</v>
      </c>
      <c r="C1152" s="65" t="s">
        <v>893</v>
      </c>
      <c r="D1152" s="65" t="s">
        <v>1607</v>
      </c>
      <c r="E1152" s="65" t="s">
        <v>1753</v>
      </c>
      <c r="F1152" s="86"/>
      <c r="G1152" s="65" t="s">
        <v>1870</v>
      </c>
      <c r="H1152" s="67">
        <f>VLOOKUP(A1152,'02.12.2025'!$A$1:$D$5148,3,FALSE)</f>
        <v>1829</v>
      </c>
      <c r="I1152" s="67"/>
      <c r="J1152" s="67">
        <v>300</v>
      </c>
      <c r="K1152" s="128"/>
      <c r="L1152" s="128"/>
      <c r="M1152" s="128">
        <v>44720</v>
      </c>
      <c r="N1152" s="129"/>
      <c r="O1152" s="130">
        <v>9782408033149</v>
      </c>
      <c r="P1152" s="68" t="s">
        <v>1871</v>
      </c>
      <c r="Q1152" s="68">
        <v>6938985</v>
      </c>
      <c r="R1152" s="131">
        <v>5.5</v>
      </c>
      <c r="S1152" s="131">
        <f t="shared" si="283"/>
        <v>5.2132701421800949</v>
      </c>
      <c r="T1152" s="257">
        <v>5.5E-2</v>
      </c>
      <c r="U1152" s="68"/>
      <c r="V1152" s="131">
        <f t="shared" si="275"/>
        <v>0</v>
      </c>
      <c r="W1152" s="131">
        <f t="shared" si="273"/>
        <v>0</v>
      </c>
      <c r="X1152" s="131"/>
      <c r="Y1152" s="131"/>
      <c r="Z1152" s="131"/>
      <c r="AA1152" s="203">
        <f t="shared" si="279"/>
        <v>0</v>
      </c>
      <c r="AB1152" s="203">
        <f>IF($AA$1690&lt;85,AA1152,AA1152-(AA1152*#REF!))</f>
        <v>0</v>
      </c>
      <c r="AC1152" s="58">
        <f t="shared" si="274"/>
        <v>5.5E-2</v>
      </c>
      <c r="AD1152" s="203">
        <f t="shared" si="281"/>
        <v>0</v>
      </c>
      <c r="AE1152" s="203">
        <f t="shared" si="282"/>
        <v>0</v>
      </c>
    </row>
    <row r="1153" spans="1:31" s="283" customFormat="1" x14ac:dyDescent="0.2">
      <c r="A1153" s="126">
        <v>9782745955524</v>
      </c>
      <c r="B1153" s="127">
        <v>58</v>
      </c>
      <c r="C1153" s="65" t="s">
        <v>893</v>
      </c>
      <c r="D1153" s="65" t="s">
        <v>1607</v>
      </c>
      <c r="E1153" s="86" t="s">
        <v>1753</v>
      </c>
      <c r="F1153" s="86"/>
      <c r="G1153" s="65" t="s">
        <v>1872</v>
      </c>
      <c r="H1153" s="67">
        <f>VLOOKUP(A1153,'02.12.2025'!$A$1:$D$5148,3,FALSE)</f>
        <v>2046</v>
      </c>
      <c r="I1153" s="67"/>
      <c r="J1153" s="67">
        <v>200</v>
      </c>
      <c r="K1153" s="128"/>
      <c r="L1153" s="128"/>
      <c r="M1153" s="128">
        <v>41157</v>
      </c>
      <c r="N1153" s="129"/>
      <c r="O1153" s="130">
        <v>9782745955524</v>
      </c>
      <c r="P1153" s="68" t="s">
        <v>1873</v>
      </c>
      <c r="Q1153" s="68">
        <v>3482551</v>
      </c>
      <c r="R1153" s="131">
        <v>5.5</v>
      </c>
      <c r="S1153" s="131">
        <f t="shared" si="283"/>
        <v>5.2132701421800949</v>
      </c>
      <c r="T1153" s="257">
        <v>5.5E-2</v>
      </c>
      <c r="U1153" s="68"/>
      <c r="V1153" s="131">
        <f t="shared" si="275"/>
        <v>0</v>
      </c>
      <c r="W1153" s="131">
        <f t="shared" si="273"/>
        <v>0</v>
      </c>
      <c r="X1153" s="131"/>
      <c r="Y1153" s="131"/>
      <c r="Z1153" s="131"/>
      <c r="AA1153" s="203">
        <f t="shared" si="279"/>
        <v>0</v>
      </c>
      <c r="AB1153" s="203">
        <f>IF($AA$1690&lt;85,AA1153,AA1153-(AA1153*#REF!))</f>
        <v>0</v>
      </c>
      <c r="AC1153" s="58">
        <f t="shared" si="274"/>
        <v>5.5E-2</v>
      </c>
      <c r="AD1153" s="203">
        <f t="shared" si="281"/>
        <v>0</v>
      </c>
      <c r="AE1153" s="203">
        <f t="shared" si="282"/>
        <v>0</v>
      </c>
    </row>
    <row r="1154" spans="1:31" s="283" customFormat="1" x14ac:dyDescent="0.2">
      <c r="A1154" s="126">
        <v>9782408008895</v>
      </c>
      <c r="B1154" s="127">
        <v>58</v>
      </c>
      <c r="C1154" s="65" t="s">
        <v>893</v>
      </c>
      <c r="D1154" s="65" t="s">
        <v>1607</v>
      </c>
      <c r="E1154" s="65" t="s">
        <v>1753</v>
      </c>
      <c r="F1154" s="86"/>
      <c r="G1154" s="65" t="s">
        <v>1874</v>
      </c>
      <c r="H1154" s="67">
        <f>VLOOKUP(A1154,'02.12.2025'!$A$1:$D$5148,3,FALSE)</f>
        <v>247</v>
      </c>
      <c r="I1154" s="67"/>
      <c r="J1154" s="67">
        <v>200</v>
      </c>
      <c r="K1154" s="128">
        <v>45999</v>
      </c>
      <c r="L1154" s="128"/>
      <c r="M1154" s="128">
        <v>43565</v>
      </c>
      <c r="N1154" s="129"/>
      <c r="O1154" s="130">
        <v>9782408008895</v>
      </c>
      <c r="P1154" s="68" t="s">
        <v>1875</v>
      </c>
      <c r="Q1154" s="68">
        <v>6087301</v>
      </c>
      <c r="R1154" s="131">
        <v>5.5</v>
      </c>
      <c r="S1154" s="131">
        <f t="shared" si="283"/>
        <v>5.2132701421800949</v>
      </c>
      <c r="T1154" s="257">
        <v>5.5E-2</v>
      </c>
      <c r="U1154" s="68"/>
      <c r="V1154" s="131">
        <f t="shared" si="275"/>
        <v>0</v>
      </c>
      <c r="W1154" s="131">
        <f t="shared" ref="W1154:W1217" si="284">R1154*U1154</f>
        <v>0</v>
      </c>
      <c r="X1154" s="131"/>
      <c r="Y1154" s="131"/>
      <c r="Z1154" s="131"/>
      <c r="AA1154" s="203">
        <f t="shared" si="279"/>
        <v>0</v>
      </c>
      <c r="AB1154" s="203">
        <f>IF($AA$1690&lt;85,AA1154,AA1154-(AA1154*#REF!))</f>
        <v>0</v>
      </c>
      <c r="AC1154" s="58">
        <f t="shared" ref="AC1154:AC1217" si="285">IF(T1154=5.5%,0.055,IF(T1154=20%,0.2,IF(T1154=2.1%,0.021)))</f>
        <v>5.5E-2</v>
      </c>
      <c r="AD1154" s="203">
        <f t="shared" si="281"/>
        <v>0</v>
      </c>
      <c r="AE1154" s="203">
        <f t="shared" si="282"/>
        <v>0</v>
      </c>
    </row>
    <row r="1155" spans="1:31" s="283" customFormat="1" x14ac:dyDescent="0.2">
      <c r="A1155" s="126">
        <v>9782408048037</v>
      </c>
      <c r="B1155" s="127">
        <v>58</v>
      </c>
      <c r="C1155" s="65" t="s">
        <v>893</v>
      </c>
      <c r="D1155" s="65" t="s">
        <v>1607</v>
      </c>
      <c r="E1155" s="65" t="s">
        <v>1753</v>
      </c>
      <c r="F1155" s="86"/>
      <c r="G1155" s="65" t="s">
        <v>1876</v>
      </c>
      <c r="H1155" s="67">
        <f>VLOOKUP(A1155,'02.12.2025'!$A$1:$D$5148,3,FALSE)</f>
        <v>1696</v>
      </c>
      <c r="I1155" s="67"/>
      <c r="J1155" s="67">
        <v>200</v>
      </c>
      <c r="K1155" s="128"/>
      <c r="L1155" s="128"/>
      <c r="M1155" s="128">
        <v>45168</v>
      </c>
      <c r="N1155" s="129"/>
      <c r="O1155" s="130">
        <v>9782408048037</v>
      </c>
      <c r="P1155" s="68" t="s">
        <v>1877</v>
      </c>
      <c r="Q1155" s="68">
        <v>6224771</v>
      </c>
      <c r="R1155" s="131">
        <v>5.5</v>
      </c>
      <c r="S1155" s="131">
        <f t="shared" si="283"/>
        <v>5.2132701421800949</v>
      </c>
      <c r="T1155" s="257">
        <v>5.5E-2</v>
      </c>
      <c r="U1155" s="68"/>
      <c r="V1155" s="131">
        <f t="shared" si="275"/>
        <v>0</v>
      </c>
      <c r="W1155" s="131">
        <f t="shared" si="284"/>
        <v>0</v>
      </c>
      <c r="X1155" s="131"/>
      <c r="Y1155" s="131"/>
      <c r="Z1155" s="131"/>
      <c r="AA1155" s="203">
        <f t="shared" si="279"/>
        <v>0</v>
      </c>
      <c r="AB1155" s="203">
        <f>IF($AA$1690&lt;85,AA1155,AA1155-(AA1155*#REF!))</f>
        <v>0</v>
      </c>
      <c r="AC1155" s="58">
        <f t="shared" si="285"/>
        <v>5.5E-2</v>
      </c>
      <c r="AD1155" s="203">
        <f t="shared" si="281"/>
        <v>0</v>
      </c>
      <c r="AE1155" s="203">
        <f t="shared" si="282"/>
        <v>0</v>
      </c>
    </row>
    <row r="1156" spans="1:31" s="283" customFormat="1" x14ac:dyDescent="0.2">
      <c r="A1156" s="126">
        <v>9782745963512</v>
      </c>
      <c r="B1156" s="127">
        <v>58</v>
      </c>
      <c r="C1156" s="65" t="s">
        <v>893</v>
      </c>
      <c r="D1156" s="65" t="s">
        <v>1607</v>
      </c>
      <c r="E1156" s="65" t="s">
        <v>1753</v>
      </c>
      <c r="F1156" s="86"/>
      <c r="G1156" s="65" t="s">
        <v>1878</v>
      </c>
      <c r="H1156" s="67">
        <f>VLOOKUP(A1156,'02.12.2025'!$A$1:$D$5148,3,FALSE)</f>
        <v>1738</v>
      </c>
      <c r="I1156" s="67"/>
      <c r="J1156" s="67">
        <v>200</v>
      </c>
      <c r="K1156" s="128"/>
      <c r="L1156" s="128"/>
      <c r="M1156" s="128">
        <v>41549</v>
      </c>
      <c r="N1156" s="129"/>
      <c r="O1156" s="130">
        <v>9782745963512</v>
      </c>
      <c r="P1156" s="68" t="s">
        <v>1879</v>
      </c>
      <c r="Q1156" s="68">
        <v>3307659</v>
      </c>
      <c r="R1156" s="131">
        <v>5.5</v>
      </c>
      <c r="S1156" s="131">
        <f t="shared" si="283"/>
        <v>5.2132701421800949</v>
      </c>
      <c r="T1156" s="257">
        <v>5.5E-2</v>
      </c>
      <c r="U1156" s="68"/>
      <c r="V1156" s="131">
        <f t="shared" si="275"/>
        <v>0</v>
      </c>
      <c r="W1156" s="131">
        <f t="shared" si="284"/>
        <v>0</v>
      </c>
      <c r="X1156" s="131"/>
      <c r="Y1156" s="131"/>
      <c r="Z1156" s="131"/>
      <c r="AA1156" s="203">
        <f t="shared" si="279"/>
        <v>0</v>
      </c>
      <c r="AB1156" s="203">
        <f>IF($AA$1690&lt;85,AA1156,AA1156-(AA1156*#REF!))</f>
        <v>0</v>
      </c>
      <c r="AC1156" s="58">
        <f t="shared" si="285"/>
        <v>5.5E-2</v>
      </c>
      <c r="AD1156" s="203">
        <f t="shared" si="281"/>
        <v>0</v>
      </c>
      <c r="AE1156" s="203">
        <f t="shared" si="282"/>
        <v>0</v>
      </c>
    </row>
    <row r="1157" spans="1:31" s="283" customFormat="1" x14ac:dyDescent="0.2">
      <c r="A1157" s="126">
        <v>9782408015848</v>
      </c>
      <c r="B1157" s="127">
        <v>58</v>
      </c>
      <c r="C1157" s="65" t="s">
        <v>893</v>
      </c>
      <c r="D1157" s="65" t="s">
        <v>1607</v>
      </c>
      <c r="E1157" s="86" t="s">
        <v>1753</v>
      </c>
      <c r="F1157" s="86"/>
      <c r="G1157" s="65" t="s">
        <v>1880</v>
      </c>
      <c r="H1157" s="67">
        <f>VLOOKUP(A1157,'02.12.2025'!$A$1:$D$5148,3,FALSE)</f>
        <v>940</v>
      </c>
      <c r="I1157" s="67"/>
      <c r="J1157" s="67">
        <v>200</v>
      </c>
      <c r="K1157" s="128"/>
      <c r="L1157" s="128"/>
      <c r="M1157" s="128">
        <v>43845</v>
      </c>
      <c r="N1157" s="129"/>
      <c r="O1157" s="130">
        <v>9782408015848</v>
      </c>
      <c r="P1157" s="68" t="s">
        <v>1881</v>
      </c>
      <c r="Q1157" s="68">
        <v>7121977</v>
      </c>
      <c r="R1157" s="131">
        <v>5.5</v>
      </c>
      <c r="S1157" s="131">
        <f t="shared" si="283"/>
        <v>5.2132701421800949</v>
      </c>
      <c r="T1157" s="257">
        <v>5.5E-2</v>
      </c>
      <c r="U1157" s="68"/>
      <c r="V1157" s="131">
        <f t="shared" si="275"/>
        <v>0</v>
      </c>
      <c r="W1157" s="131">
        <f t="shared" si="284"/>
        <v>0</v>
      </c>
      <c r="X1157" s="131"/>
      <c r="Y1157" s="131"/>
      <c r="Z1157" s="131"/>
      <c r="AA1157" s="203">
        <f t="shared" si="279"/>
        <v>0</v>
      </c>
      <c r="AB1157" s="203">
        <f>IF($AA$1690&lt;85,AA1157,AA1157-(AA1157*#REF!))</f>
        <v>0</v>
      </c>
      <c r="AC1157" s="58">
        <f t="shared" si="285"/>
        <v>5.5E-2</v>
      </c>
      <c r="AD1157" s="203">
        <f t="shared" si="281"/>
        <v>0</v>
      </c>
      <c r="AE1157" s="203">
        <f t="shared" si="282"/>
        <v>0</v>
      </c>
    </row>
    <row r="1158" spans="1:31" s="283" customFormat="1" x14ac:dyDescent="0.2">
      <c r="A1158" s="126">
        <v>9782408023805</v>
      </c>
      <c r="B1158" s="127">
        <v>58</v>
      </c>
      <c r="C1158" s="65" t="s">
        <v>893</v>
      </c>
      <c r="D1158" s="65" t="s">
        <v>1607</v>
      </c>
      <c r="E1158" s="86" t="s">
        <v>1753</v>
      </c>
      <c r="F1158" s="86"/>
      <c r="G1158" s="65" t="s">
        <v>1882</v>
      </c>
      <c r="H1158" s="67">
        <f>VLOOKUP(A1158,'02.12.2025'!$A$1:$D$5148,3,FALSE)</f>
        <v>1900</v>
      </c>
      <c r="I1158" s="67"/>
      <c r="J1158" s="67">
        <v>200</v>
      </c>
      <c r="K1158" s="128"/>
      <c r="L1158" s="128"/>
      <c r="M1158" s="128">
        <v>44692</v>
      </c>
      <c r="N1158" s="129"/>
      <c r="O1158" s="130">
        <v>9782408023805</v>
      </c>
      <c r="P1158" s="68" t="s">
        <v>1883</v>
      </c>
      <c r="Q1158" s="68">
        <v>6389789</v>
      </c>
      <c r="R1158" s="131">
        <v>5.5</v>
      </c>
      <c r="S1158" s="131">
        <f t="shared" si="283"/>
        <v>5.2132701421800949</v>
      </c>
      <c r="T1158" s="257">
        <v>5.5E-2</v>
      </c>
      <c r="U1158" s="68"/>
      <c r="V1158" s="131">
        <f t="shared" si="275"/>
        <v>0</v>
      </c>
      <c r="W1158" s="131">
        <f t="shared" si="284"/>
        <v>0</v>
      </c>
      <c r="X1158" s="131"/>
      <c r="Y1158" s="131"/>
      <c r="Z1158" s="131"/>
      <c r="AA1158" s="203">
        <f t="shared" si="279"/>
        <v>0</v>
      </c>
      <c r="AB1158" s="203">
        <f>IF($AA$1690&lt;85,AA1158,AA1158-(AA1158*#REF!))</f>
        <v>0</v>
      </c>
      <c r="AC1158" s="58">
        <f t="shared" si="285"/>
        <v>5.5E-2</v>
      </c>
      <c r="AD1158" s="203">
        <f t="shared" si="281"/>
        <v>0</v>
      </c>
      <c r="AE1158" s="203">
        <f t="shared" si="282"/>
        <v>0</v>
      </c>
    </row>
    <row r="1159" spans="1:31" s="283" customFormat="1" x14ac:dyDescent="0.2">
      <c r="A1159" s="126">
        <v>9782745984272</v>
      </c>
      <c r="B1159" s="127">
        <v>58</v>
      </c>
      <c r="C1159" s="65" t="s">
        <v>893</v>
      </c>
      <c r="D1159" s="65" t="s">
        <v>1607</v>
      </c>
      <c r="E1159" s="65" t="s">
        <v>1753</v>
      </c>
      <c r="F1159" s="86"/>
      <c r="G1159" s="65" t="s">
        <v>1884</v>
      </c>
      <c r="H1159" s="67">
        <f>VLOOKUP(A1159,'02.12.2025'!$A$1:$D$5148,3,FALSE)</f>
        <v>1851</v>
      </c>
      <c r="I1159" s="67"/>
      <c r="J1159" s="67">
        <v>200</v>
      </c>
      <c r="K1159" s="128"/>
      <c r="L1159" s="128"/>
      <c r="M1159" s="128">
        <v>42816</v>
      </c>
      <c r="N1159" s="129"/>
      <c r="O1159" s="130">
        <v>9782745984272</v>
      </c>
      <c r="P1159" s="68" t="s">
        <v>1885</v>
      </c>
      <c r="Q1159" s="68">
        <v>4942329</v>
      </c>
      <c r="R1159" s="131">
        <v>5.5</v>
      </c>
      <c r="S1159" s="131">
        <f t="shared" si="283"/>
        <v>5.2132701421800949</v>
      </c>
      <c r="T1159" s="257">
        <v>5.5E-2</v>
      </c>
      <c r="U1159" s="68"/>
      <c r="V1159" s="131">
        <f t="shared" si="275"/>
        <v>0</v>
      </c>
      <c r="W1159" s="131">
        <f t="shared" si="284"/>
        <v>0</v>
      </c>
      <c r="X1159" s="131"/>
      <c r="Y1159" s="131"/>
      <c r="Z1159" s="131"/>
      <c r="AA1159" s="203">
        <f t="shared" si="279"/>
        <v>0</v>
      </c>
      <c r="AB1159" s="203">
        <f>IF($AA$1690&lt;85,AA1159,AA1159-(AA1159*#REF!))</f>
        <v>0</v>
      </c>
      <c r="AC1159" s="58">
        <f t="shared" si="285"/>
        <v>5.5E-2</v>
      </c>
      <c r="AD1159" s="203">
        <f t="shared" si="281"/>
        <v>0</v>
      </c>
      <c r="AE1159" s="203">
        <f t="shared" si="282"/>
        <v>0</v>
      </c>
    </row>
    <row r="1160" spans="1:31" s="283" customFormat="1" x14ac:dyDescent="0.2">
      <c r="A1160" s="126">
        <v>9782408017262</v>
      </c>
      <c r="B1160" s="127">
        <v>58</v>
      </c>
      <c r="C1160" s="65" t="s">
        <v>893</v>
      </c>
      <c r="D1160" s="65" t="s">
        <v>1607</v>
      </c>
      <c r="E1160" s="65" t="s">
        <v>1753</v>
      </c>
      <c r="F1160" s="86"/>
      <c r="G1160" s="65" t="s">
        <v>1886</v>
      </c>
      <c r="H1160" s="67">
        <f>VLOOKUP(A1160,'02.12.2025'!$A$1:$D$5148,3,FALSE)</f>
        <v>713</v>
      </c>
      <c r="I1160" s="67"/>
      <c r="J1160" s="67">
        <v>200</v>
      </c>
      <c r="K1160" s="128"/>
      <c r="L1160" s="128"/>
      <c r="M1160" s="128">
        <v>43992</v>
      </c>
      <c r="N1160" s="129"/>
      <c r="O1160" s="130">
        <v>9782408017262</v>
      </c>
      <c r="P1160" s="68" t="s">
        <v>1887</v>
      </c>
      <c r="Q1160" s="68">
        <v>8771346</v>
      </c>
      <c r="R1160" s="131">
        <v>5.5</v>
      </c>
      <c r="S1160" s="131">
        <f t="shared" si="283"/>
        <v>5.2132701421800949</v>
      </c>
      <c r="T1160" s="257">
        <v>5.5E-2</v>
      </c>
      <c r="U1160" s="68"/>
      <c r="V1160" s="131">
        <f t="shared" ref="V1160:V1223" si="286">AA1160</f>
        <v>0</v>
      </c>
      <c r="W1160" s="131">
        <f t="shared" si="284"/>
        <v>0</v>
      </c>
      <c r="X1160" s="131"/>
      <c r="Y1160" s="131"/>
      <c r="Z1160" s="131"/>
      <c r="AA1160" s="203">
        <f t="shared" si="279"/>
        <v>0</v>
      </c>
      <c r="AB1160" s="203">
        <f>IF($AA$1690&lt;85,AA1160,AA1160-(AA1160*#REF!))</f>
        <v>0</v>
      </c>
      <c r="AC1160" s="58">
        <f t="shared" si="285"/>
        <v>5.5E-2</v>
      </c>
      <c r="AD1160" s="203">
        <f t="shared" si="281"/>
        <v>0</v>
      </c>
      <c r="AE1160" s="203">
        <f t="shared" si="282"/>
        <v>0</v>
      </c>
    </row>
    <row r="1161" spans="1:31" s="283" customFormat="1" x14ac:dyDescent="0.2">
      <c r="A1161" s="126">
        <v>9782408031633</v>
      </c>
      <c r="B1161" s="127">
        <v>58</v>
      </c>
      <c r="C1161" s="65" t="s">
        <v>893</v>
      </c>
      <c r="D1161" s="65" t="s">
        <v>1607</v>
      </c>
      <c r="E1161" s="65" t="s">
        <v>1753</v>
      </c>
      <c r="F1161" s="86"/>
      <c r="G1161" s="65" t="s">
        <v>1888</v>
      </c>
      <c r="H1161" s="67">
        <f>VLOOKUP(A1161,'02.12.2025'!$A$1:$D$5148,3,FALSE)</f>
        <v>2980</v>
      </c>
      <c r="I1161" s="67"/>
      <c r="J1161" s="67">
        <v>200</v>
      </c>
      <c r="K1161" s="128"/>
      <c r="L1161" s="128"/>
      <c r="M1161" s="128">
        <v>44678</v>
      </c>
      <c r="N1161" s="129"/>
      <c r="O1161" s="130">
        <v>9782408031633</v>
      </c>
      <c r="P1161" s="68" t="s">
        <v>1889</v>
      </c>
      <c r="Q1161" s="68">
        <v>5482121</v>
      </c>
      <c r="R1161" s="131">
        <v>5.5</v>
      </c>
      <c r="S1161" s="131">
        <f t="shared" si="283"/>
        <v>5.2132701421800949</v>
      </c>
      <c r="T1161" s="257">
        <v>5.5E-2</v>
      </c>
      <c r="U1161" s="68"/>
      <c r="V1161" s="131">
        <f t="shared" si="286"/>
        <v>0</v>
      </c>
      <c r="W1161" s="131">
        <f t="shared" si="284"/>
        <v>0</v>
      </c>
      <c r="X1161" s="131"/>
      <c r="Y1161" s="131"/>
      <c r="Z1161" s="131"/>
      <c r="AA1161" s="203">
        <f t="shared" si="279"/>
        <v>0</v>
      </c>
      <c r="AB1161" s="203">
        <f>IF($AA$1690&lt;85,AA1161,AA1161-(AA1161*#REF!))</f>
        <v>0</v>
      </c>
      <c r="AC1161" s="58">
        <f t="shared" si="285"/>
        <v>5.5E-2</v>
      </c>
      <c r="AD1161" s="203">
        <f t="shared" si="281"/>
        <v>0</v>
      </c>
      <c r="AE1161" s="203">
        <f t="shared" si="282"/>
        <v>0</v>
      </c>
    </row>
    <row r="1162" spans="1:31" s="283" customFormat="1" x14ac:dyDescent="0.2">
      <c r="A1162" s="126">
        <v>9782408042790</v>
      </c>
      <c r="B1162" s="127">
        <v>58</v>
      </c>
      <c r="C1162" s="65" t="s">
        <v>893</v>
      </c>
      <c r="D1162" s="65" t="s">
        <v>1607</v>
      </c>
      <c r="E1162" s="65" t="s">
        <v>1753</v>
      </c>
      <c r="F1162" s="86"/>
      <c r="G1162" s="65" t="s">
        <v>1891</v>
      </c>
      <c r="H1162" s="67">
        <f>VLOOKUP(A1162,'02.12.2025'!$A$1:$D$5148,3,FALSE)</f>
        <v>506</v>
      </c>
      <c r="I1162" s="67"/>
      <c r="J1162" s="67">
        <v>200</v>
      </c>
      <c r="K1162" s="128">
        <v>45999</v>
      </c>
      <c r="L1162" s="128"/>
      <c r="M1162" s="128">
        <v>45091</v>
      </c>
      <c r="N1162" s="129"/>
      <c r="O1162" s="130">
        <v>9782408042790</v>
      </c>
      <c r="P1162" s="68" t="s">
        <v>1892</v>
      </c>
      <c r="Q1162" s="68">
        <v>7462415</v>
      </c>
      <c r="R1162" s="131">
        <v>5.5</v>
      </c>
      <c r="S1162" s="131">
        <f t="shared" si="283"/>
        <v>5.2132701421800949</v>
      </c>
      <c r="T1162" s="257">
        <v>5.5E-2</v>
      </c>
      <c r="U1162" s="68"/>
      <c r="V1162" s="131">
        <f t="shared" si="286"/>
        <v>0</v>
      </c>
      <c r="W1162" s="131">
        <f t="shared" si="284"/>
        <v>0</v>
      </c>
      <c r="X1162" s="131"/>
      <c r="Y1162" s="131"/>
      <c r="Z1162" s="131"/>
      <c r="AA1162" s="203">
        <f t="shared" si="279"/>
        <v>0</v>
      </c>
      <c r="AB1162" s="203">
        <f>IF($AA$1690&lt;85,AA1162,AA1162-(AA1162*#REF!))</f>
        <v>0</v>
      </c>
      <c r="AC1162" s="58">
        <f t="shared" si="285"/>
        <v>5.5E-2</v>
      </c>
      <c r="AD1162" s="203">
        <f t="shared" si="281"/>
        <v>0</v>
      </c>
      <c r="AE1162" s="203">
        <f t="shared" si="282"/>
        <v>0</v>
      </c>
    </row>
    <row r="1163" spans="1:31" s="292" customFormat="1" x14ac:dyDescent="0.2">
      <c r="A1163" s="96">
        <v>9782408061791</v>
      </c>
      <c r="B1163" s="97">
        <v>58</v>
      </c>
      <c r="C1163" s="98" t="s">
        <v>893</v>
      </c>
      <c r="D1163" s="98" t="s">
        <v>1607</v>
      </c>
      <c r="E1163" s="98" t="s">
        <v>1753</v>
      </c>
      <c r="F1163" s="99" t="s">
        <v>1754</v>
      </c>
      <c r="G1163" s="98" t="s">
        <v>3658</v>
      </c>
      <c r="H1163" s="66">
        <f>VLOOKUP(A1163,'02.12.2025'!$A$1:$D$5148,3,FALSE)</f>
        <v>0</v>
      </c>
      <c r="I1163" s="66"/>
      <c r="J1163" s="66">
        <v>100</v>
      </c>
      <c r="K1163" s="100"/>
      <c r="L1163" s="100">
        <v>46036</v>
      </c>
      <c r="M1163" s="100"/>
      <c r="N1163" s="101" t="s">
        <v>28</v>
      </c>
      <c r="O1163" s="102">
        <v>9782408061791</v>
      </c>
      <c r="P1163" s="95" t="s">
        <v>3659</v>
      </c>
      <c r="Q1163" s="95">
        <v>1088495</v>
      </c>
      <c r="R1163" s="94">
        <v>5.5</v>
      </c>
      <c r="S1163" s="94">
        <f t="shared" si="283"/>
        <v>5.2132701421800949</v>
      </c>
      <c r="T1163" s="254">
        <v>5.5E-2</v>
      </c>
      <c r="U1163" s="95"/>
      <c r="V1163" s="94">
        <f t="shared" si="286"/>
        <v>0</v>
      </c>
      <c r="W1163" s="94">
        <f t="shared" si="284"/>
        <v>0</v>
      </c>
      <c r="X1163" s="94"/>
      <c r="Y1163" s="94"/>
      <c r="Z1163" s="94"/>
      <c r="AA1163" s="203">
        <f t="shared" ref="AA1163" si="287">W1163/(1+AC1163)</f>
        <v>0</v>
      </c>
      <c r="AB1163" s="203">
        <f>IF($AA$1690&lt;85,AA1163,AA1163-(AA1163*#REF!))</f>
        <v>0</v>
      </c>
      <c r="AC1163" s="58">
        <f t="shared" si="285"/>
        <v>5.5E-2</v>
      </c>
      <c r="AD1163" s="203">
        <f t="shared" ref="AD1163" si="288">+AB1163*AC1163</f>
        <v>0</v>
      </c>
      <c r="AE1163" s="203">
        <f t="shared" ref="AE1163" si="289">+AB1163+AD1163</f>
        <v>0</v>
      </c>
    </row>
    <row r="1164" spans="1:31" s="287" customFormat="1" x14ac:dyDescent="0.2">
      <c r="A1164" s="117">
        <v>9782408054137</v>
      </c>
      <c r="B1164" s="118">
        <v>58</v>
      </c>
      <c r="C1164" s="119" t="s">
        <v>893</v>
      </c>
      <c r="D1164" s="119" t="s">
        <v>1607</v>
      </c>
      <c r="E1164" s="119" t="s">
        <v>1753</v>
      </c>
      <c r="F1164" s="120" t="s">
        <v>1754</v>
      </c>
      <c r="G1164" s="119" t="s">
        <v>3384</v>
      </c>
      <c r="H1164" s="57">
        <f>VLOOKUP(A1164,'02.12.2025'!$A$1:$D$5148,3,FALSE)</f>
        <v>3719</v>
      </c>
      <c r="I1164" s="57"/>
      <c r="J1164" s="57">
        <v>200</v>
      </c>
      <c r="K1164" s="121"/>
      <c r="L1164" s="121"/>
      <c r="M1164" s="121">
        <v>45917</v>
      </c>
      <c r="N1164" s="122" t="s">
        <v>28</v>
      </c>
      <c r="O1164" s="125">
        <v>9782408054137</v>
      </c>
      <c r="P1164" s="123" t="s">
        <v>3385</v>
      </c>
      <c r="Q1164" s="123">
        <v>7236844</v>
      </c>
      <c r="R1164" s="124">
        <v>5.5</v>
      </c>
      <c r="S1164" s="124">
        <v>4.9289099526066353</v>
      </c>
      <c r="T1164" s="253">
        <v>5.5E-2</v>
      </c>
      <c r="U1164" s="123"/>
      <c r="V1164" s="124">
        <f t="shared" si="286"/>
        <v>0</v>
      </c>
      <c r="W1164" s="124">
        <f t="shared" si="284"/>
        <v>0</v>
      </c>
      <c r="X1164" s="124"/>
      <c r="Y1164" s="124"/>
      <c r="Z1164" s="124"/>
      <c r="AA1164" s="203">
        <f t="shared" si="279"/>
        <v>0</v>
      </c>
      <c r="AB1164" s="203">
        <f>IF($AA$1690&lt;85,AA1164,AA1164-(AA1164*#REF!))</f>
        <v>0</v>
      </c>
      <c r="AC1164" s="58">
        <f t="shared" si="285"/>
        <v>5.5E-2</v>
      </c>
      <c r="AD1164" s="203">
        <f t="shared" si="281"/>
        <v>0</v>
      </c>
      <c r="AE1164" s="203">
        <f t="shared" si="282"/>
        <v>0</v>
      </c>
    </row>
    <row r="1165" spans="1:31" s="283" customFormat="1" x14ac:dyDescent="0.2">
      <c r="A1165" s="71">
        <v>9782408047443</v>
      </c>
      <c r="B1165" s="72">
        <v>58</v>
      </c>
      <c r="C1165" s="297" t="s">
        <v>893</v>
      </c>
      <c r="D1165" s="73" t="s">
        <v>1607</v>
      </c>
      <c r="E1165" s="73" t="s">
        <v>1753</v>
      </c>
      <c r="F1165" s="73" t="s">
        <v>1754</v>
      </c>
      <c r="G1165" s="73" t="s">
        <v>1775</v>
      </c>
      <c r="H1165" s="67">
        <f>VLOOKUP(A1165,'02.12.2025'!$A$1:$D$5148,3,FALSE)</f>
        <v>1863</v>
      </c>
      <c r="I1165" s="74"/>
      <c r="J1165" s="74">
        <v>200</v>
      </c>
      <c r="K1165" s="75"/>
      <c r="L1165" s="75"/>
      <c r="M1165" s="75">
        <v>45294</v>
      </c>
      <c r="N1165" s="75"/>
      <c r="O1165" s="72">
        <v>9782408047443</v>
      </c>
      <c r="P1165" s="74" t="s">
        <v>1776</v>
      </c>
      <c r="Q1165" s="68">
        <v>5600896</v>
      </c>
      <c r="R1165" s="70">
        <v>5.5</v>
      </c>
      <c r="S1165" s="131">
        <f t="shared" ref="S1165:S1171" si="290">R1165/(1+T1165)</f>
        <v>5.2132701421800949</v>
      </c>
      <c r="T1165" s="259">
        <v>5.5E-2</v>
      </c>
      <c r="U1165" s="68"/>
      <c r="V1165" s="131">
        <f t="shared" si="286"/>
        <v>0</v>
      </c>
      <c r="W1165" s="131">
        <f t="shared" si="284"/>
        <v>0</v>
      </c>
      <c r="X1165" s="131"/>
      <c r="Y1165" s="131"/>
      <c r="Z1165" s="131"/>
      <c r="AA1165" s="203">
        <f t="shared" si="279"/>
        <v>0</v>
      </c>
      <c r="AB1165" s="203">
        <f>IF($AA$1690&lt;85,AA1165,AA1165-(AA1165*#REF!))</f>
        <v>0</v>
      </c>
      <c r="AC1165" s="58">
        <f t="shared" si="285"/>
        <v>5.5E-2</v>
      </c>
      <c r="AD1165" s="203">
        <f t="shared" si="281"/>
        <v>0</v>
      </c>
      <c r="AE1165" s="203">
        <f t="shared" si="282"/>
        <v>0</v>
      </c>
    </row>
    <row r="1166" spans="1:31" s="283" customFormat="1" x14ac:dyDescent="0.2">
      <c r="A1166" s="71">
        <v>9782408047658</v>
      </c>
      <c r="B1166" s="72">
        <v>58</v>
      </c>
      <c r="C1166" s="297" t="s">
        <v>893</v>
      </c>
      <c r="D1166" s="73" t="s">
        <v>1607</v>
      </c>
      <c r="E1166" s="73" t="s">
        <v>1753</v>
      </c>
      <c r="F1166" s="73" t="s">
        <v>1754</v>
      </c>
      <c r="G1166" s="73" t="s">
        <v>1773</v>
      </c>
      <c r="H1166" s="67">
        <f>VLOOKUP(A1166,'02.12.2025'!$A$1:$D$5148,3,FALSE)</f>
        <v>1577</v>
      </c>
      <c r="I1166" s="74"/>
      <c r="J1166" s="74">
        <v>200</v>
      </c>
      <c r="K1166" s="75"/>
      <c r="L1166" s="75"/>
      <c r="M1166" s="75">
        <v>45294</v>
      </c>
      <c r="N1166" s="75"/>
      <c r="O1166" s="72">
        <v>9782408047658</v>
      </c>
      <c r="P1166" s="74" t="s">
        <v>1774</v>
      </c>
      <c r="Q1166" s="68">
        <v>5642016</v>
      </c>
      <c r="R1166" s="70">
        <v>5.5</v>
      </c>
      <c r="S1166" s="131">
        <f t="shared" si="290"/>
        <v>5.2132701421800949</v>
      </c>
      <c r="T1166" s="259">
        <v>5.5E-2</v>
      </c>
      <c r="U1166" s="68"/>
      <c r="V1166" s="131">
        <f t="shared" si="286"/>
        <v>0</v>
      </c>
      <c r="W1166" s="131">
        <f t="shared" si="284"/>
        <v>0</v>
      </c>
      <c r="X1166" s="131"/>
      <c r="Y1166" s="131"/>
      <c r="Z1166" s="131"/>
      <c r="AA1166" s="203">
        <f t="shared" ref="AA1166:AA1177" si="291">W1166/(1+AC1166)</f>
        <v>0</v>
      </c>
      <c r="AB1166" s="203">
        <f>IF($AA$1690&lt;85,AA1166,AA1166-(AA1166*#REF!))</f>
        <v>0</v>
      </c>
      <c r="AC1166" s="58">
        <f t="shared" si="285"/>
        <v>5.5E-2</v>
      </c>
      <c r="AD1166" s="203">
        <f t="shared" si="281"/>
        <v>0</v>
      </c>
      <c r="AE1166" s="203">
        <f t="shared" si="282"/>
        <v>0</v>
      </c>
    </row>
    <row r="1167" spans="1:31" s="283" customFormat="1" x14ac:dyDescent="0.2">
      <c r="A1167" s="71">
        <v>9782408040154</v>
      </c>
      <c r="B1167" s="72">
        <v>58</v>
      </c>
      <c r="C1167" s="297" t="s">
        <v>893</v>
      </c>
      <c r="D1167" s="73" t="s">
        <v>1607</v>
      </c>
      <c r="E1167" s="73" t="s">
        <v>1753</v>
      </c>
      <c r="F1167" s="73" t="s">
        <v>1754</v>
      </c>
      <c r="G1167" s="73" t="s">
        <v>1771</v>
      </c>
      <c r="H1167" s="67">
        <f>VLOOKUP(A1167,'02.12.2025'!$A$1:$D$5148,3,FALSE)</f>
        <v>2385</v>
      </c>
      <c r="I1167" s="74"/>
      <c r="J1167" s="74">
        <v>200</v>
      </c>
      <c r="K1167" s="75"/>
      <c r="L1167" s="75"/>
      <c r="M1167" s="75">
        <v>44993</v>
      </c>
      <c r="N1167" s="75"/>
      <c r="O1167" s="72">
        <v>9782408040154</v>
      </c>
      <c r="P1167" s="74" t="s">
        <v>1772</v>
      </c>
      <c r="Q1167" s="68">
        <v>4579835</v>
      </c>
      <c r="R1167" s="70">
        <v>5.5</v>
      </c>
      <c r="S1167" s="131">
        <f t="shared" si="290"/>
        <v>5.2132701421800949</v>
      </c>
      <c r="T1167" s="259">
        <v>5.5E-2</v>
      </c>
      <c r="U1167" s="68"/>
      <c r="V1167" s="131">
        <f t="shared" si="286"/>
        <v>0</v>
      </c>
      <c r="W1167" s="131">
        <f t="shared" si="284"/>
        <v>0</v>
      </c>
      <c r="X1167" s="131"/>
      <c r="Y1167" s="131"/>
      <c r="Z1167" s="131"/>
      <c r="AA1167" s="203">
        <f t="shared" si="291"/>
        <v>0</v>
      </c>
      <c r="AB1167" s="203">
        <f>IF($AA$1690&lt;85,AA1167,AA1167-(AA1167*#REF!))</f>
        <v>0</v>
      </c>
      <c r="AC1167" s="58">
        <f t="shared" si="285"/>
        <v>5.5E-2</v>
      </c>
      <c r="AD1167" s="203">
        <f t="shared" si="281"/>
        <v>0</v>
      </c>
      <c r="AE1167" s="203">
        <f t="shared" si="282"/>
        <v>0</v>
      </c>
    </row>
    <row r="1168" spans="1:31" s="287" customFormat="1" x14ac:dyDescent="0.2">
      <c r="A1168" s="42">
        <v>9782408040161</v>
      </c>
      <c r="B1168" s="43">
        <v>58</v>
      </c>
      <c r="C1168" s="298" t="s">
        <v>893</v>
      </c>
      <c r="D1168" s="44" t="s">
        <v>1607</v>
      </c>
      <c r="E1168" s="44" t="s">
        <v>1753</v>
      </c>
      <c r="F1168" s="44" t="s">
        <v>1754</v>
      </c>
      <c r="G1168" s="44" t="s">
        <v>1769</v>
      </c>
      <c r="H1168" s="57">
        <f>VLOOKUP(A1168,'02.12.2025'!$A$1:$D$5148,3,FALSE)</f>
        <v>2990</v>
      </c>
      <c r="I1168" s="45"/>
      <c r="J1168" s="45">
        <v>200</v>
      </c>
      <c r="K1168" s="46"/>
      <c r="L1168" s="46"/>
      <c r="M1168" s="46">
        <v>45728</v>
      </c>
      <c r="N1168" s="46" t="s">
        <v>28</v>
      </c>
      <c r="O1168" s="43">
        <v>9782408040161</v>
      </c>
      <c r="P1168" s="45" t="s">
        <v>1770</v>
      </c>
      <c r="Q1168" s="123">
        <v>4579958</v>
      </c>
      <c r="R1168" s="47">
        <v>5.5</v>
      </c>
      <c r="S1168" s="124">
        <f t="shared" si="290"/>
        <v>5.2132701421800949</v>
      </c>
      <c r="T1168" s="262">
        <v>5.5E-2</v>
      </c>
      <c r="U1168" s="123"/>
      <c r="V1168" s="124">
        <f t="shared" si="286"/>
        <v>0</v>
      </c>
      <c r="W1168" s="124">
        <f t="shared" si="284"/>
        <v>0</v>
      </c>
      <c r="X1168" s="124"/>
      <c r="Y1168" s="124"/>
      <c r="Z1168" s="124"/>
      <c r="AA1168" s="203">
        <f t="shared" si="291"/>
        <v>0</v>
      </c>
      <c r="AB1168" s="203">
        <f>IF($AA$1690&lt;85,AA1168,AA1168-(AA1168*#REF!))</f>
        <v>0</v>
      </c>
      <c r="AC1168" s="58">
        <f t="shared" si="285"/>
        <v>5.5E-2</v>
      </c>
      <c r="AD1168" s="203">
        <f t="shared" si="281"/>
        <v>0</v>
      </c>
      <c r="AE1168" s="203">
        <f t="shared" si="282"/>
        <v>0</v>
      </c>
    </row>
    <row r="1169" spans="1:31" s="287" customFormat="1" x14ac:dyDescent="0.2">
      <c r="A1169" s="35">
        <v>9782408040178</v>
      </c>
      <c r="B1169" s="36">
        <v>58</v>
      </c>
      <c r="C1169" s="299" t="s">
        <v>893</v>
      </c>
      <c r="D1169" s="37" t="s">
        <v>1607</v>
      </c>
      <c r="E1169" s="37" t="s">
        <v>1753</v>
      </c>
      <c r="F1169" s="37" t="s">
        <v>1754</v>
      </c>
      <c r="G1169" s="37" t="s">
        <v>1765</v>
      </c>
      <c r="H1169" s="57">
        <f>VLOOKUP(A1169,'02.12.2025'!$A$1:$D$5148,3,FALSE)</f>
        <v>1176</v>
      </c>
      <c r="I1169" s="38"/>
      <c r="J1169" s="38">
        <v>200</v>
      </c>
      <c r="K1169" s="39"/>
      <c r="L1169" s="39"/>
      <c r="M1169" s="39">
        <v>45728</v>
      </c>
      <c r="N1169" s="39" t="s">
        <v>28</v>
      </c>
      <c r="O1169" s="36">
        <v>9782408040178</v>
      </c>
      <c r="P1169" s="38" t="s">
        <v>1766</v>
      </c>
      <c r="Q1169" s="123">
        <v>4580081</v>
      </c>
      <c r="R1169" s="40">
        <v>5.5</v>
      </c>
      <c r="S1169" s="124">
        <f t="shared" si="290"/>
        <v>5.2132701421800949</v>
      </c>
      <c r="T1169" s="263">
        <v>5.5E-2</v>
      </c>
      <c r="U1169" s="123"/>
      <c r="V1169" s="124">
        <f t="shared" si="286"/>
        <v>0</v>
      </c>
      <c r="W1169" s="124">
        <f t="shared" si="284"/>
        <v>0</v>
      </c>
      <c r="X1169" s="124"/>
      <c r="Y1169" s="124"/>
      <c r="Z1169" s="124"/>
      <c r="AA1169" s="203">
        <f t="shared" si="291"/>
        <v>0</v>
      </c>
      <c r="AB1169" s="203">
        <f>IF($AA$1690&lt;85,AA1169,AA1169-(AA1169*#REF!))</f>
        <v>0</v>
      </c>
      <c r="AC1169" s="58">
        <f t="shared" si="285"/>
        <v>5.5E-2</v>
      </c>
      <c r="AD1169" s="203">
        <f t="shared" si="281"/>
        <v>0</v>
      </c>
      <c r="AE1169" s="203">
        <f t="shared" si="282"/>
        <v>0</v>
      </c>
    </row>
    <row r="1170" spans="1:31" s="287" customFormat="1" x14ac:dyDescent="0.2">
      <c r="A1170" s="35">
        <v>9782408040185</v>
      </c>
      <c r="B1170" s="36">
        <v>58</v>
      </c>
      <c r="C1170" s="299" t="s">
        <v>893</v>
      </c>
      <c r="D1170" s="37" t="s">
        <v>1607</v>
      </c>
      <c r="E1170" s="37" t="s">
        <v>1753</v>
      </c>
      <c r="F1170" s="37" t="s">
        <v>1754</v>
      </c>
      <c r="G1170" s="37" t="s">
        <v>1767</v>
      </c>
      <c r="H1170" s="57">
        <f>VLOOKUP(A1170,'02.12.2025'!$A$1:$D$5148,3,FALSE)</f>
        <v>400</v>
      </c>
      <c r="I1170" s="38"/>
      <c r="J1170" s="38">
        <v>200</v>
      </c>
      <c r="K1170" s="39"/>
      <c r="L1170" s="39"/>
      <c r="M1170" s="39">
        <v>45728</v>
      </c>
      <c r="N1170" s="39" t="s">
        <v>28</v>
      </c>
      <c r="O1170" s="36">
        <v>9782408040185</v>
      </c>
      <c r="P1170" s="38" t="s">
        <v>1768</v>
      </c>
      <c r="Q1170" s="123">
        <v>4580204</v>
      </c>
      <c r="R1170" s="40">
        <v>5.5</v>
      </c>
      <c r="S1170" s="124">
        <f t="shared" si="290"/>
        <v>5.2132701421800949</v>
      </c>
      <c r="T1170" s="263">
        <v>5.5E-2</v>
      </c>
      <c r="U1170" s="123"/>
      <c r="V1170" s="124">
        <f t="shared" si="286"/>
        <v>0</v>
      </c>
      <c r="W1170" s="124">
        <f t="shared" si="284"/>
        <v>0</v>
      </c>
      <c r="X1170" s="124"/>
      <c r="Y1170" s="124"/>
      <c r="Z1170" s="124"/>
      <c r="AA1170" s="203">
        <f t="shared" si="291"/>
        <v>0</v>
      </c>
      <c r="AB1170" s="203">
        <f>IF($AA$1690&lt;85,AA1170,AA1170-(AA1170*#REF!))</f>
        <v>0</v>
      </c>
      <c r="AC1170" s="58">
        <f t="shared" si="285"/>
        <v>5.5E-2</v>
      </c>
      <c r="AD1170" s="203">
        <f t="shared" si="281"/>
        <v>0</v>
      </c>
      <c r="AE1170" s="203">
        <f t="shared" si="282"/>
        <v>0</v>
      </c>
    </row>
    <row r="1171" spans="1:31" s="287" customFormat="1" x14ac:dyDescent="0.2">
      <c r="A1171" s="42">
        <v>9782408048259</v>
      </c>
      <c r="B1171" s="43">
        <v>58</v>
      </c>
      <c r="C1171" s="298" t="s">
        <v>893</v>
      </c>
      <c r="D1171" s="44" t="s">
        <v>1607</v>
      </c>
      <c r="E1171" s="44" t="s">
        <v>1753</v>
      </c>
      <c r="F1171" s="44" t="s">
        <v>1754</v>
      </c>
      <c r="G1171" s="44" t="s">
        <v>1759</v>
      </c>
      <c r="H1171" s="57">
        <f>VLOOKUP(A1171,'02.12.2025'!$A$1:$D$5148,3,FALSE)</f>
        <v>1064</v>
      </c>
      <c r="I1171" s="45"/>
      <c r="J1171" s="45">
        <v>200</v>
      </c>
      <c r="K1171" s="46"/>
      <c r="L1171" s="46"/>
      <c r="M1171" s="46">
        <v>45728</v>
      </c>
      <c r="N1171" s="46" t="s">
        <v>28</v>
      </c>
      <c r="O1171" s="43">
        <v>9782408048259</v>
      </c>
      <c r="P1171" s="45" t="s">
        <v>1760</v>
      </c>
      <c r="Q1171" s="123">
        <v>6532520</v>
      </c>
      <c r="R1171" s="47">
        <v>5.5</v>
      </c>
      <c r="S1171" s="124">
        <f t="shared" si="290"/>
        <v>5.2132701421800949</v>
      </c>
      <c r="T1171" s="262">
        <v>5.5E-2</v>
      </c>
      <c r="U1171" s="123"/>
      <c r="V1171" s="124">
        <f t="shared" si="286"/>
        <v>0</v>
      </c>
      <c r="W1171" s="124">
        <f t="shared" si="284"/>
        <v>0</v>
      </c>
      <c r="X1171" s="124"/>
      <c r="Y1171" s="124"/>
      <c r="Z1171" s="124"/>
      <c r="AA1171" s="203">
        <f t="shared" si="291"/>
        <v>0</v>
      </c>
      <c r="AB1171" s="203">
        <f>IF($AA$1690&lt;85,AA1171,AA1171-(AA1171*#REF!))</f>
        <v>0</v>
      </c>
      <c r="AC1171" s="58">
        <f t="shared" si="285"/>
        <v>5.5E-2</v>
      </c>
      <c r="AD1171" s="203">
        <f t="shared" si="281"/>
        <v>0</v>
      </c>
      <c r="AE1171" s="203">
        <f t="shared" si="282"/>
        <v>0</v>
      </c>
    </row>
    <row r="1172" spans="1:31" s="287" customFormat="1" x14ac:dyDescent="0.2">
      <c r="A1172" s="42">
        <v>9782408057336</v>
      </c>
      <c r="B1172" s="43">
        <v>59</v>
      </c>
      <c r="C1172" s="298" t="s">
        <v>893</v>
      </c>
      <c r="D1172" s="44" t="s">
        <v>1607</v>
      </c>
      <c r="E1172" s="44" t="s">
        <v>1753</v>
      </c>
      <c r="F1172" s="44" t="s">
        <v>1754</v>
      </c>
      <c r="G1172" s="44" t="s">
        <v>3086</v>
      </c>
      <c r="H1172" s="57">
        <f>VLOOKUP(A1172,'02.12.2025'!$A$1:$D$5148,3,FALSE)</f>
        <v>2392</v>
      </c>
      <c r="I1172" s="45"/>
      <c r="J1172" s="45">
        <v>200</v>
      </c>
      <c r="K1172" s="46"/>
      <c r="L1172" s="46"/>
      <c r="M1172" s="46">
        <v>45728</v>
      </c>
      <c r="N1172" s="46" t="s">
        <v>28</v>
      </c>
      <c r="O1172" s="43">
        <v>9782408057336</v>
      </c>
      <c r="P1172" s="45" t="s">
        <v>3087</v>
      </c>
      <c r="Q1172" s="123">
        <v>4352047</v>
      </c>
      <c r="R1172" s="47">
        <v>5.5</v>
      </c>
      <c r="S1172" s="124">
        <v>4.9289099526066353</v>
      </c>
      <c r="T1172" s="262">
        <v>5.5E-2</v>
      </c>
      <c r="U1172" s="123"/>
      <c r="V1172" s="124">
        <f t="shared" si="286"/>
        <v>0</v>
      </c>
      <c r="W1172" s="124">
        <f t="shared" si="284"/>
        <v>0</v>
      </c>
      <c r="X1172" s="124"/>
      <c r="Y1172" s="124"/>
      <c r="Z1172" s="124"/>
      <c r="AA1172" s="203">
        <f t="shared" si="291"/>
        <v>0</v>
      </c>
      <c r="AB1172" s="203">
        <f>IF($AA$1690&lt;85,AA1172,AA1172-(AA1172*#REF!))</f>
        <v>0</v>
      </c>
      <c r="AC1172" s="58">
        <f t="shared" si="285"/>
        <v>5.5E-2</v>
      </c>
      <c r="AD1172" s="203">
        <f t="shared" si="281"/>
        <v>0</v>
      </c>
      <c r="AE1172" s="203">
        <f t="shared" si="282"/>
        <v>0</v>
      </c>
    </row>
    <row r="1173" spans="1:31" s="287" customFormat="1" x14ac:dyDescent="0.2">
      <c r="A1173" s="42">
        <v>9782408048235</v>
      </c>
      <c r="B1173" s="43">
        <v>59</v>
      </c>
      <c r="C1173" s="298" t="s">
        <v>893</v>
      </c>
      <c r="D1173" s="44" t="s">
        <v>1607</v>
      </c>
      <c r="E1173" s="44" t="s">
        <v>1753</v>
      </c>
      <c r="F1173" s="44" t="s">
        <v>1754</v>
      </c>
      <c r="G1173" s="44" t="s">
        <v>1755</v>
      </c>
      <c r="H1173" s="57">
        <f>VLOOKUP(A1173,'02.12.2025'!$A$1:$D$5148,3,FALSE)</f>
        <v>2644</v>
      </c>
      <c r="I1173" s="45"/>
      <c r="J1173" s="45">
        <v>200</v>
      </c>
      <c r="K1173" s="46"/>
      <c r="L1173" s="46"/>
      <c r="M1173" s="46">
        <v>45728</v>
      </c>
      <c r="N1173" s="46" t="s">
        <v>28</v>
      </c>
      <c r="O1173" s="43">
        <v>9782408048235</v>
      </c>
      <c r="P1173" s="45" t="s">
        <v>1756</v>
      </c>
      <c r="Q1173" s="123">
        <v>6324622</v>
      </c>
      <c r="R1173" s="47">
        <v>5.5</v>
      </c>
      <c r="S1173" s="124">
        <f>R1173/(1+T1173)</f>
        <v>5.2132701421800949</v>
      </c>
      <c r="T1173" s="262">
        <v>5.5E-2</v>
      </c>
      <c r="U1173" s="123"/>
      <c r="V1173" s="124">
        <f t="shared" si="286"/>
        <v>0</v>
      </c>
      <c r="W1173" s="124">
        <f t="shared" si="284"/>
        <v>0</v>
      </c>
      <c r="X1173" s="124"/>
      <c r="Y1173" s="124"/>
      <c r="Z1173" s="124"/>
      <c r="AA1173" s="203">
        <f t="shared" si="291"/>
        <v>0</v>
      </c>
      <c r="AB1173" s="203">
        <f>IF($AA$1690&lt;85,AA1173,AA1173-(AA1173*#REF!))</f>
        <v>0</v>
      </c>
      <c r="AC1173" s="58">
        <f t="shared" si="285"/>
        <v>5.5E-2</v>
      </c>
      <c r="AD1173" s="203">
        <f t="shared" si="281"/>
        <v>0</v>
      </c>
      <c r="AE1173" s="203">
        <f t="shared" si="282"/>
        <v>0</v>
      </c>
    </row>
    <row r="1174" spans="1:31" s="287" customFormat="1" x14ac:dyDescent="0.2">
      <c r="A1174" s="42">
        <v>9782408054120</v>
      </c>
      <c r="B1174" s="43">
        <v>59</v>
      </c>
      <c r="C1174" s="298" t="s">
        <v>893</v>
      </c>
      <c r="D1174" s="44" t="s">
        <v>1607</v>
      </c>
      <c r="E1174" s="44" t="s">
        <v>1753</v>
      </c>
      <c r="F1174" s="44" t="s">
        <v>1754</v>
      </c>
      <c r="G1174" s="44" t="s">
        <v>3083</v>
      </c>
      <c r="H1174" s="57">
        <f>VLOOKUP(A1174,'02.12.2025'!$A$1:$D$5148,3,FALSE)</f>
        <v>4090</v>
      </c>
      <c r="I1174" s="45"/>
      <c r="J1174" s="45">
        <v>200</v>
      </c>
      <c r="K1174" s="46"/>
      <c r="L1174" s="46"/>
      <c r="M1174" s="46">
        <v>45728</v>
      </c>
      <c r="N1174" s="46" t="s">
        <v>28</v>
      </c>
      <c r="O1174" s="43">
        <v>9782408054120</v>
      </c>
      <c r="P1174" s="45" t="s">
        <v>3084</v>
      </c>
      <c r="Q1174" s="123">
        <v>7236475</v>
      </c>
      <c r="R1174" s="47">
        <v>5.5</v>
      </c>
      <c r="S1174" s="124">
        <v>4.9289099526066353</v>
      </c>
      <c r="T1174" s="262">
        <v>5.5E-2</v>
      </c>
      <c r="U1174" s="123"/>
      <c r="V1174" s="124">
        <f t="shared" si="286"/>
        <v>0</v>
      </c>
      <c r="W1174" s="124">
        <f t="shared" si="284"/>
        <v>0</v>
      </c>
      <c r="X1174" s="124"/>
      <c r="Y1174" s="124"/>
      <c r="Z1174" s="124"/>
      <c r="AA1174" s="203">
        <f t="shared" si="291"/>
        <v>0</v>
      </c>
      <c r="AB1174" s="203">
        <f>IF($AA$1690&lt;85,AA1174,AA1174-(AA1174*#REF!))</f>
        <v>0</v>
      </c>
      <c r="AC1174" s="58">
        <f t="shared" si="285"/>
        <v>5.5E-2</v>
      </c>
      <c r="AD1174" s="203">
        <f t="shared" ref="AD1174:AD1177" si="292">+AB1174*AC1174</f>
        <v>0</v>
      </c>
      <c r="AE1174" s="203">
        <f t="shared" ref="AE1174:AE1177" si="293">+AB1174+AD1174</f>
        <v>0</v>
      </c>
    </row>
    <row r="1175" spans="1:31" s="287" customFormat="1" x14ac:dyDescent="0.2">
      <c r="A1175" s="42">
        <v>9782408048228</v>
      </c>
      <c r="B1175" s="43">
        <v>59</v>
      </c>
      <c r="C1175" s="298" t="s">
        <v>893</v>
      </c>
      <c r="D1175" s="44" t="s">
        <v>1607</v>
      </c>
      <c r="E1175" s="44" t="s">
        <v>1753</v>
      </c>
      <c r="F1175" s="44" t="s">
        <v>1754</v>
      </c>
      <c r="G1175" s="44" t="s">
        <v>1757</v>
      </c>
      <c r="H1175" s="57">
        <f>VLOOKUP(A1175,'02.12.2025'!$A$1:$D$5148,3,FALSE)</f>
        <v>1881</v>
      </c>
      <c r="I1175" s="45"/>
      <c r="J1175" s="45">
        <v>200</v>
      </c>
      <c r="K1175" s="46"/>
      <c r="L1175" s="46"/>
      <c r="M1175" s="46">
        <v>45728</v>
      </c>
      <c r="N1175" s="46" t="s">
        <v>28</v>
      </c>
      <c r="O1175" s="43">
        <v>9782408048228</v>
      </c>
      <c r="P1175" s="45" t="s">
        <v>1758</v>
      </c>
      <c r="Q1175" s="123">
        <v>6324499</v>
      </c>
      <c r="R1175" s="47">
        <v>5.5</v>
      </c>
      <c r="S1175" s="124">
        <f>R1175/(1+T1175)</f>
        <v>5.2132701421800949</v>
      </c>
      <c r="T1175" s="262">
        <v>5.5E-2</v>
      </c>
      <c r="U1175" s="123"/>
      <c r="V1175" s="124">
        <f t="shared" si="286"/>
        <v>0</v>
      </c>
      <c r="W1175" s="124">
        <f t="shared" si="284"/>
        <v>0</v>
      </c>
      <c r="X1175" s="124"/>
      <c r="Y1175" s="124"/>
      <c r="Z1175" s="124"/>
      <c r="AA1175" s="203">
        <f t="shared" si="291"/>
        <v>0</v>
      </c>
      <c r="AB1175" s="203">
        <f>IF($AA$1690&lt;85,AA1175,AA1175-(AA1175*#REF!))</f>
        <v>0</v>
      </c>
      <c r="AC1175" s="58">
        <f t="shared" si="285"/>
        <v>5.5E-2</v>
      </c>
      <c r="AD1175" s="203">
        <f t="shared" si="292"/>
        <v>0</v>
      </c>
      <c r="AE1175" s="203">
        <f t="shared" si="293"/>
        <v>0</v>
      </c>
    </row>
    <row r="1176" spans="1:31" s="287" customFormat="1" x14ac:dyDescent="0.2">
      <c r="A1176" s="42">
        <v>9782408053345</v>
      </c>
      <c r="B1176" s="43">
        <v>59</v>
      </c>
      <c r="C1176" s="298" t="s">
        <v>893</v>
      </c>
      <c r="D1176" s="44" t="s">
        <v>1607</v>
      </c>
      <c r="E1176" s="44" t="s">
        <v>1753</v>
      </c>
      <c r="F1176" s="44" t="s">
        <v>1754</v>
      </c>
      <c r="G1176" s="44" t="s">
        <v>1763</v>
      </c>
      <c r="H1176" s="57">
        <f>VLOOKUP(A1176,'02.12.2025'!$A$1:$D$5148,3,FALSE)</f>
        <v>3692</v>
      </c>
      <c r="I1176" s="45"/>
      <c r="J1176" s="45">
        <v>200</v>
      </c>
      <c r="K1176" s="46"/>
      <c r="L1176" s="46"/>
      <c r="M1176" s="46">
        <v>45728</v>
      </c>
      <c r="N1176" s="46" t="s">
        <v>28</v>
      </c>
      <c r="O1176" s="43">
        <v>9782408053345</v>
      </c>
      <c r="P1176" s="45" t="s">
        <v>1764</v>
      </c>
      <c r="Q1176" s="123">
        <v>6127881</v>
      </c>
      <c r="R1176" s="47">
        <v>5.5</v>
      </c>
      <c r="S1176" s="124">
        <f>R1176/(1+T1176)</f>
        <v>5.2132701421800949</v>
      </c>
      <c r="T1176" s="262">
        <v>5.5E-2</v>
      </c>
      <c r="U1176" s="123"/>
      <c r="V1176" s="124">
        <f t="shared" si="286"/>
        <v>0</v>
      </c>
      <c r="W1176" s="124">
        <f t="shared" si="284"/>
        <v>0</v>
      </c>
      <c r="X1176" s="124"/>
      <c r="Y1176" s="124"/>
      <c r="Z1176" s="124"/>
      <c r="AA1176" s="203">
        <f t="shared" si="291"/>
        <v>0</v>
      </c>
      <c r="AB1176" s="203">
        <f>IF($AA$1690&lt;85,AA1176,AA1176-(AA1176*#REF!))</f>
        <v>0</v>
      </c>
      <c r="AC1176" s="58">
        <f t="shared" si="285"/>
        <v>5.5E-2</v>
      </c>
      <c r="AD1176" s="203">
        <f t="shared" si="292"/>
        <v>0</v>
      </c>
      <c r="AE1176" s="203">
        <f t="shared" si="293"/>
        <v>0</v>
      </c>
    </row>
    <row r="1177" spans="1:31" s="287" customFormat="1" x14ac:dyDescent="0.2">
      <c r="A1177" s="42">
        <v>9782408053338</v>
      </c>
      <c r="B1177" s="43">
        <v>59</v>
      </c>
      <c r="C1177" s="298" t="s">
        <v>893</v>
      </c>
      <c r="D1177" s="44" t="s">
        <v>1607</v>
      </c>
      <c r="E1177" s="44" t="s">
        <v>1753</v>
      </c>
      <c r="F1177" s="44" t="s">
        <v>1754</v>
      </c>
      <c r="G1177" s="44" t="s">
        <v>1761</v>
      </c>
      <c r="H1177" s="57">
        <f>VLOOKUP(A1177,'02.12.2025'!$A$1:$D$5148,3,FALSE)</f>
        <v>4501</v>
      </c>
      <c r="I1177" s="45"/>
      <c r="J1177" s="45">
        <v>200</v>
      </c>
      <c r="K1177" s="46"/>
      <c r="L1177" s="46"/>
      <c r="M1177" s="46">
        <v>45728</v>
      </c>
      <c r="N1177" s="46" t="s">
        <v>28</v>
      </c>
      <c r="O1177" s="43">
        <v>9782408053338</v>
      </c>
      <c r="P1177" s="45" t="s">
        <v>1762</v>
      </c>
      <c r="Q1177" s="123">
        <v>6128004</v>
      </c>
      <c r="R1177" s="47">
        <v>5.5</v>
      </c>
      <c r="S1177" s="124">
        <f>R1177/(1+T1177)</f>
        <v>5.2132701421800949</v>
      </c>
      <c r="T1177" s="262">
        <v>5.5E-2</v>
      </c>
      <c r="U1177" s="123"/>
      <c r="V1177" s="124">
        <f t="shared" si="286"/>
        <v>0</v>
      </c>
      <c r="W1177" s="124">
        <f t="shared" si="284"/>
        <v>0</v>
      </c>
      <c r="X1177" s="124"/>
      <c r="Y1177" s="124"/>
      <c r="Z1177" s="124"/>
      <c r="AA1177" s="203">
        <f t="shared" si="291"/>
        <v>0</v>
      </c>
      <c r="AB1177" s="203">
        <f>IF($AA$1690&lt;85,AA1177,AA1177-(AA1177*#REF!))</f>
        <v>0</v>
      </c>
      <c r="AC1177" s="58">
        <f t="shared" si="285"/>
        <v>5.5E-2</v>
      </c>
      <c r="AD1177" s="203">
        <f t="shared" si="292"/>
        <v>0</v>
      </c>
      <c r="AE1177" s="203">
        <f t="shared" si="293"/>
        <v>0</v>
      </c>
    </row>
    <row r="1178" spans="1:31" s="333" customFormat="1" x14ac:dyDescent="0.2">
      <c r="A1178" s="353">
        <v>9782408061166</v>
      </c>
      <c r="B1178" s="95">
        <v>59</v>
      </c>
      <c r="C1178" s="98" t="s">
        <v>893</v>
      </c>
      <c r="D1178" s="354" t="s">
        <v>1607</v>
      </c>
      <c r="E1178" s="354" t="s">
        <v>1753</v>
      </c>
      <c r="F1178" s="354" t="s">
        <v>3208</v>
      </c>
      <c r="G1178" s="354" t="s">
        <v>2416</v>
      </c>
      <c r="H1178" s="66">
        <f>VLOOKUP(A1178,'02.12.2025'!$A$1:$D$5148,3,FALSE)</f>
        <v>0</v>
      </c>
      <c r="I1178" s="66"/>
      <c r="J1178" s="66">
        <v>100</v>
      </c>
      <c r="K1178" s="100"/>
      <c r="L1178" s="100">
        <v>46036</v>
      </c>
      <c r="M1178" s="100"/>
      <c r="N1178" s="100" t="s">
        <v>28</v>
      </c>
      <c r="O1178" s="95">
        <v>9782408061166</v>
      </c>
      <c r="P1178" s="66" t="s">
        <v>3660</v>
      </c>
      <c r="Q1178" s="95">
        <v>8629724</v>
      </c>
      <c r="R1178" s="94">
        <v>5.5</v>
      </c>
      <c r="S1178" s="94">
        <f>R1178/(1+T1178)</f>
        <v>5.2132701421800949</v>
      </c>
      <c r="T1178" s="355">
        <v>5.5E-2</v>
      </c>
      <c r="U1178" s="95"/>
      <c r="V1178" s="94">
        <f t="shared" si="286"/>
        <v>0</v>
      </c>
      <c r="W1178" s="94">
        <f t="shared" si="284"/>
        <v>0</v>
      </c>
      <c r="X1178" s="94"/>
      <c r="Y1178" s="94"/>
      <c r="Z1178" s="94"/>
      <c r="AA1178" s="203">
        <f t="shared" ref="AA1178:AA1179" si="294">W1178/(1+AC1178)</f>
        <v>0</v>
      </c>
      <c r="AB1178" s="203">
        <f>IF($AA$1690&lt;85,AA1178,AA1178-(AA1178*#REF!))</f>
        <v>0</v>
      </c>
      <c r="AC1178" s="58">
        <f t="shared" si="285"/>
        <v>5.5E-2</v>
      </c>
      <c r="AD1178" s="203">
        <f t="shared" ref="AD1178:AD1179" si="295">+AB1178*AC1178</f>
        <v>0</v>
      </c>
      <c r="AE1178" s="203">
        <f t="shared" ref="AE1178:AE1179" si="296">+AB1178+AD1178</f>
        <v>0</v>
      </c>
    </row>
    <row r="1179" spans="1:31" s="333" customFormat="1" x14ac:dyDescent="0.2">
      <c r="A1179" s="353">
        <v>9782408061173</v>
      </c>
      <c r="B1179" s="95">
        <v>59</v>
      </c>
      <c r="C1179" s="98" t="s">
        <v>893</v>
      </c>
      <c r="D1179" s="354" t="s">
        <v>1607</v>
      </c>
      <c r="E1179" s="354" t="s">
        <v>1753</v>
      </c>
      <c r="F1179" s="354" t="s">
        <v>3208</v>
      </c>
      <c r="G1179" s="354" t="s">
        <v>3661</v>
      </c>
      <c r="H1179" s="66">
        <f>VLOOKUP(A1179,'02.12.2025'!$A$1:$D$5148,3,FALSE)</f>
        <v>0</v>
      </c>
      <c r="I1179" s="66"/>
      <c r="J1179" s="66">
        <v>100</v>
      </c>
      <c r="K1179" s="100"/>
      <c r="L1179" s="100">
        <v>46036</v>
      </c>
      <c r="M1179" s="100"/>
      <c r="N1179" s="100" t="s">
        <v>28</v>
      </c>
      <c r="O1179" s="95">
        <v>9782408061173</v>
      </c>
      <c r="P1179" s="66" t="s">
        <v>3662</v>
      </c>
      <c r="Q1179" s="95">
        <v>8629847</v>
      </c>
      <c r="R1179" s="94">
        <v>5.5</v>
      </c>
      <c r="S1179" s="94">
        <f>R1179/(1+T1179)</f>
        <v>5.2132701421800949</v>
      </c>
      <c r="T1179" s="355">
        <v>5.5E-2</v>
      </c>
      <c r="U1179" s="95"/>
      <c r="V1179" s="94">
        <f t="shared" si="286"/>
        <v>0</v>
      </c>
      <c r="W1179" s="94">
        <f t="shared" si="284"/>
        <v>0</v>
      </c>
      <c r="X1179" s="94"/>
      <c r="Y1179" s="94"/>
      <c r="Z1179" s="94"/>
      <c r="AA1179" s="203">
        <f t="shared" si="294"/>
        <v>0</v>
      </c>
      <c r="AB1179" s="203">
        <f>IF($AA$1690&lt;85,AA1179,AA1179-(AA1179*#REF!))</f>
        <v>0</v>
      </c>
      <c r="AC1179" s="58">
        <f t="shared" si="285"/>
        <v>5.5E-2</v>
      </c>
      <c r="AD1179" s="203">
        <f t="shared" si="295"/>
        <v>0</v>
      </c>
      <c r="AE1179" s="203">
        <f t="shared" si="296"/>
        <v>0</v>
      </c>
    </row>
    <row r="1180" spans="1:31" s="287" customFormat="1" x14ac:dyDescent="0.2">
      <c r="A1180" s="42">
        <v>9782408058524</v>
      </c>
      <c r="B1180" s="43">
        <v>59</v>
      </c>
      <c r="C1180" s="298" t="s">
        <v>893</v>
      </c>
      <c r="D1180" s="44" t="s">
        <v>1607</v>
      </c>
      <c r="E1180" s="44" t="s">
        <v>1753</v>
      </c>
      <c r="F1180" s="44" t="s">
        <v>3208</v>
      </c>
      <c r="G1180" s="44" t="s">
        <v>3209</v>
      </c>
      <c r="H1180" s="57">
        <f>VLOOKUP(A1180,'02.12.2025'!$A$1:$D$5148,3,FALSE)</f>
        <v>3834</v>
      </c>
      <c r="I1180" s="45"/>
      <c r="J1180" s="45">
        <v>200</v>
      </c>
      <c r="K1180" s="46"/>
      <c r="L1180" s="46"/>
      <c r="M1180" s="46">
        <v>45819</v>
      </c>
      <c r="N1180" s="46" t="s">
        <v>28</v>
      </c>
      <c r="O1180" s="43">
        <v>9782408058524</v>
      </c>
      <c r="P1180" s="45" t="s">
        <v>3210</v>
      </c>
      <c r="Q1180" s="123">
        <v>5290514</v>
      </c>
      <c r="R1180" s="47">
        <v>5.5</v>
      </c>
      <c r="S1180" s="124">
        <v>4.9289099526066353</v>
      </c>
      <c r="T1180" s="262">
        <v>5.5E-2</v>
      </c>
      <c r="U1180" s="123"/>
      <c r="V1180" s="124">
        <f t="shared" si="286"/>
        <v>0</v>
      </c>
      <c r="W1180" s="124">
        <f t="shared" si="284"/>
        <v>0</v>
      </c>
      <c r="X1180" s="124"/>
      <c r="Y1180" s="124"/>
      <c r="Z1180" s="124"/>
      <c r="AA1180" s="203">
        <f t="shared" ref="AA1180:AA1194" si="297">W1180/(1+AC1180)</f>
        <v>0</v>
      </c>
      <c r="AB1180" s="203">
        <f>IF($AA$1690&lt;85,AA1180,AA1180-(AA1180*#REF!))</f>
        <v>0</v>
      </c>
      <c r="AC1180" s="58">
        <f t="shared" si="285"/>
        <v>5.5E-2</v>
      </c>
      <c r="AD1180" s="203">
        <f t="shared" ref="AD1180:AD1194" si="298">+AB1180*AC1180</f>
        <v>0</v>
      </c>
      <c r="AE1180" s="203">
        <f t="shared" ref="AE1180:AE1194" si="299">+AB1180+AD1180</f>
        <v>0</v>
      </c>
    </row>
    <row r="1181" spans="1:31" s="287" customFormat="1" x14ac:dyDescent="0.2">
      <c r="A1181" s="42">
        <v>9782408058517</v>
      </c>
      <c r="B1181" s="43">
        <v>59</v>
      </c>
      <c r="C1181" s="298" t="s">
        <v>893</v>
      </c>
      <c r="D1181" s="44" t="s">
        <v>1607</v>
      </c>
      <c r="E1181" s="44" t="s">
        <v>1753</v>
      </c>
      <c r="F1181" s="44" t="s">
        <v>3208</v>
      </c>
      <c r="G1181" s="44" t="s">
        <v>2431</v>
      </c>
      <c r="H1181" s="57">
        <f>VLOOKUP(A1181,'02.12.2025'!$A$1:$D$5148,3,FALSE)</f>
        <v>3217</v>
      </c>
      <c r="I1181" s="45"/>
      <c r="J1181" s="45">
        <v>200</v>
      </c>
      <c r="K1181" s="46"/>
      <c r="L1181" s="46"/>
      <c r="M1181" s="46">
        <v>45819</v>
      </c>
      <c r="N1181" s="46" t="s">
        <v>28</v>
      </c>
      <c r="O1181" s="43">
        <v>9782408058517</v>
      </c>
      <c r="P1181" s="45" t="s">
        <v>3211</v>
      </c>
      <c r="Q1181" s="123">
        <v>5290391</v>
      </c>
      <c r="R1181" s="47">
        <v>5.5</v>
      </c>
      <c r="S1181" s="124">
        <v>4.9289099526066353</v>
      </c>
      <c r="T1181" s="262">
        <v>5.5E-2</v>
      </c>
      <c r="U1181" s="123"/>
      <c r="V1181" s="124">
        <f t="shared" si="286"/>
        <v>0</v>
      </c>
      <c r="W1181" s="124">
        <f t="shared" si="284"/>
        <v>0</v>
      </c>
      <c r="X1181" s="124"/>
      <c r="Y1181" s="124"/>
      <c r="Z1181" s="124"/>
      <c r="AA1181" s="203">
        <f t="shared" si="297"/>
        <v>0</v>
      </c>
      <c r="AB1181" s="203">
        <f>IF($AA$1690&lt;85,AA1181,AA1181-(AA1181*#REF!))</f>
        <v>0</v>
      </c>
      <c r="AC1181" s="58">
        <f t="shared" si="285"/>
        <v>5.5E-2</v>
      </c>
      <c r="AD1181" s="203">
        <f t="shared" si="298"/>
        <v>0</v>
      </c>
      <c r="AE1181" s="203">
        <f t="shared" si="299"/>
        <v>0</v>
      </c>
    </row>
    <row r="1182" spans="1:31" s="287" customFormat="1" x14ac:dyDescent="0.2">
      <c r="A1182" s="117">
        <v>9782408055806</v>
      </c>
      <c r="B1182" s="118">
        <v>59</v>
      </c>
      <c r="C1182" s="119" t="s">
        <v>785</v>
      </c>
      <c r="D1182" s="119" t="s">
        <v>1607</v>
      </c>
      <c r="E1182" s="119" t="s">
        <v>1735</v>
      </c>
      <c r="F1182" s="120"/>
      <c r="G1182" s="119" t="s">
        <v>3392</v>
      </c>
      <c r="H1182" s="57">
        <f>VLOOKUP(A1182,'02.12.2025'!$A$1:$D$5148,3,FALSE)</f>
        <v>2033</v>
      </c>
      <c r="I1182" s="57"/>
      <c r="J1182" s="57">
        <v>300</v>
      </c>
      <c r="K1182" s="121"/>
      <c r="L1182" s="121"/>
      <c r="M1182" s="121">
        <v>45910</v>
      </c>
      <c r="N1182" s="122" t="s">
        <v>28</v>
      </c>
      <c r="O1182" s="125">
        <v>9782408055806</v>
      </c>
      <c r="P1182" s="123" t="s">
        <v>3393</v>
      </c>
      <c r="Q1182" s="123">
        <v>1741462</v>
      </c>
      <c r="R1182" s="124">
        <v>6.9</v>
      </c>
      <c r="S1182" s="124">
        <v>6.5402843601895739</v>
      </c>
      <c r="T1182" s="253">
        <v>5.5E-2</v>
      </c>
      <c r="U1182" s="123"/>
      <c r="V1182" s="124">
        <f t="shared" si="286"/>
        <v>0</v>
      </c>
      <c r="W1182" s="124">
        <f t="shared" si="284"/>
        <v>0</v>
      </c>
      <c r="X1182" s="124"/>
      <c r="Y1182" s="124"/>
      <c r="Z1182" s="124"/>
      <c r="AA1182" s="203">
        <f t="shared" si="297"/>
        <v>0</v>
      </c>
      <c r="AB1182" s="203">
        <f>IF($AA$1690&lt;85,AA1182,AA1182-(AA1182*#REF!))</f>
        <v>0</v>
      </c>
      <c r="AC1182" s="58">
        <f t="shared" si="285"/>
        <v>5.5E-2</v>
      </c>
      <c r="AD1182" s="203">
        <f t="shared" si="298"/>
        <v>0</v>
      </c>
      <c r="AE1182" s="203">
        <f t="shared" si="299"/>
        <v>0</v>
      </c>
    </row>
    <row r="1183" spans="1:31" s="287" customFormat="1" x14ac:dyDescent="0.2">
      <c r="A1183" s="117">
        <v>9782408056513</v>
      </c>
      <c r="B1183" s="118">
        <v>59</v>
      </c>
      <c r="C1183" s="119" t="s">
        <v>785</v>
      </c>
      <c r="D1183" s="119" t="s">
        <v>1607</v>
      </c>
      <c r="E1183" s="119" t="s">
        <v>1735</v>
      </c>
      <c r="F1183" s="120"/>
      <c r="G1183" s="119" t="s">
        <v>3204</v>
      </c>
      <c r="H1183" s="57">
        <f>VLOOKUP(A1183,'02.12.2025'!$A$1:$D$5148,3,FALSE)</f>
        <v>1355</v>
      </c>
      <c r="I1183" s="57"/>
      <c r="J1183" s="57">
        <v>200</v>
      </c>
      <c r="K1183" s="121"/>
      <c r="L1183" s="121"/>
      <c r="M1183" s="121">
        <v>45812</v>
      </c>
      <c r="N1183" s="122" t="s">
        <v>28</v>
      </c>
      <c r="O1183" s="125">
        <v>9782408056513</v>
      </c>
      <c r="P1183" s="123" t="s">
        <v>3205</v>
      </c>
      <c r="Q1183" s="123">
        <v>2995458</v>
      </c>
      <c r="R1183" s="124">
        <v>6.9</v>
      </c>
      <c r="S1183" s="124">
        <v>6.5402843601895739</v>
      </c>
      <c r="T1183" s="253">
        <v>5.5E-2</v>
      </c>
      <c r="U1183" s="123"/>
      <c r="V1183" s="124">
        <f t="shared" si="286"/>
        <v>0</v>
      </c>
      <c r="W1183" s="124">
        <f t="shared" si="284"/>
        <v>0</v>
      </c>
      <c r="X1183" s="124"/>
      <c r="Y1183" s="124"/>
      <c r="Z1183" s="124"/>
      <c r="AA1183" s="69">
        <f t="shared" si="297"/>
        <v>0</v>
      </c>
      <c r="AB1183" s="69">
        <f>IF($AA$1690&lt;85,AA1183,AA1183-(AA1183*#REF!))</f>
        <v>0</v>
      </c>
      <c r="AC1183" s="48">
        <f t="shared" si="285"/>
        <v>5.5E-2</v>
      </c>
      <c r="AD1183" s="69">
        <f t="shared" si="298"/>
        <v>0</v>
      </c>
      <c r="AE1183" s="69">
        <f t="shared" si="299"/>
        <v>0</v>
      </c>
    </row>
    <row r="1184" spans="1:31" s="287" customFormat="1" x14ac:dyDescent="0.2">
      <c r="A1184" s="117">
        <v>9782408054328</v>
      </c>
      <c r="B1184" s="118">
        <v>59</v>
      </c>
      <c r="C1184" s="119" t="s">
        <v>785</v>
      </c>
      <c r="D1184" s="119" t="s">
        <v>1607</v>
      </c>
      <c r="E1184" s="119" t="s">
        <v>1735</v>
      </c>
      <c r="F1184" s="120"/>
      <c r="G1184" s="119" t="s">
        <v>3081</v>
      </c>
      <c r="H1184" s="57">
        <f>VLOOKUP(A1184,'02.12.2025'!$A$1:$D$5148,3,FALSE)</f>
        <v>3742</v>
      </c>
      <c r="I1184" s="57"/>
      <c r="J1184" s="57">
        <v>200</v>
      </c>
      <c r="K1184" s="121"/>
      <c r="L1184" s="121"/>
      <c r="M1184" s="121">
        <v>45728</v>
      </c>
      <c r="N1184" s="122" t="s">
        <v>28</v>
      </c>
      <c r="O1184" s="125">
        <v>9782408054328</v>
      </c>
      <c r="P1184" s="123" t="s">
        <v>3082</v>
      </c>
      <c r="Q1184" s="123">
        <v>7729552</v>
      </c>
      <c r="R1184" s="124">
        <v>6.9</v>
      </c>
      <c r="S1184" s="124">
        <v>6.5402843601895739</v>
      </c>
      <c r="T1184" s="253">
        <v>5.5E-2</v>
      </c>
      <c r="U1184" s="123"/>
      <c r="V1184" s="124">
        <f t="shared" si="286"/>
        <v>0</v>
      </c>
      <c r="W1184" s="124">
        <f t="shared" si="284"/>
        <v>0</v>
      </c>
      <c r="X1184" s="124"/>
      <c r="Y1184" s="124"/>
      <c r="Z1184" s="124"/>
      <c r="AA1184" s="203">
        <f t="shared" si="297"/>
        <v>0</v>
      </c>
      <c r="AB1184" s="203">
        <f>IF($AA$1690&lt;85,AA1184,AA1184-(AA1184*#REF!))</f>
        <v>0</v>
      </c>
      <c r="AC1184" s="58">
        <f t="shared" si="285"/>
        <v>5.5E-2</v>
      </c>
      <c r="AD1184" s="203">
        <f t="shared" si="298"/>
        <v>0</v>
      </c>
      <c r="AE1184" s="203">
        <f t="shared" si="299"/>
        <v>0</v>
      </c>
    </row>
    <row r="1185" spans="1:31" s="287" customFormat="1" x14ac:dyDescent="0.2">
      <c r="A1185" s="117">
        <v>9782408050733</v>
      </c>
      <c r="B1185" s="118">
        <v>59</v>
      </c>
      <c r="C1185" s="119" t="s">
        <v>785</v>
      </c>
      <c r="D1185" s="119" t="s">
        <v>1607</v>
      </c>
      <c r="E1185" s="119" t="s">
        <v>1735</v>
      </c>
      <c r="F1185" s="120"/>
      <c r="G1185" s="119" t="s">
        <v>1000</v>
      </c>
      <c r="H1185" s="57">
        <f>VLOOKUP(A1185,'02.12.2025'!$A$1:$D$5148,3,FALSE)</f>
        <v>4351</v>
      </c>
      <c r="I1185" s="57"/>
      <c r="J1185" s="57">
        <v>200</v>
      </c>
      <c r="K1185" s="121"/>
      <c r="L1185" s="121"/>
      <c r="M1185" s="121">
        <v>45728</v>
      </c>
      <c r="N1185" s="122" t="s">
        <v>28</v>
      </c>
      <c r="O1185" s="125">
        <v>9782408050733</v>
      </c>
      <c r="P1185" s="123" t="s">
        <v>3280</v>
      </c>
      <c r="Q1185" s="123">
        <v>1690779</v>
      </c>
      <c r="R1185" s="124">
        <v>6.9</v>
      </c>
      <c r="S1185" s="124">
        <v>6.5402843601895739</v>
      </c>
      <c r="T1185" s="253">
        <v>5.5E-2</v>
      </c>
      <c r="U1185" s="123"/>
      <c r="V1185" s="124">
        <f t="shared" si="286"/>
        <v>0</v>
      </c>
      <c r="W1185" s="124">
        <f t="shared" si="284"/>
        <v>0</v>
      </c>
      <c r="X1185" s="124"/>
      <c r="Y1185" s="124"/>
      <c r="Z1185" s="124"/>
      <c r="AA1185" s="203">
        <f t="shared" si="297"/>
        <v>0</v>
      </c>
      <c r="AB1185" s="203">
        <f>IF($AA$1690&lt;85,AA1185,AA1185-(AA1185*#REF!))</f>
        <v>0</v>
      </c>
      <c r="AC1185" s="58">
        <f t="shared" si="285"/>
        <v>5.5E-2</v>
      </c>
      <c r="AD1185" s="203">
        <f t="shared" si="298"/>
        <v>0</v>
      </c>
      <c r="AE1185" s="203">
        <f t="shared" si="299"/>
        <v>0</v>
      </c>
    </row>
    <row r="1186" spans="1:31" s="287" customFormat="1" x14ac:dyDescent="0.2">
      <c r="A1186" s="117">
        <v>9782408039998</v>
      </c>
      <c r="B1186" s="118">
        <v>59</v>
      </c>
      <c r="C1186" s="119" t="s">
        <v>785</v>
      </c>
      <c r="D1186" s="119" t="s">
        <v>1607</v>
      </c>
      <c r="E1186" s="120" t="s">
        <v>1735</v>
      </c>
      <c r="F1186" s="120"/>
      <c r="G1186" s="119" t="s">
        <v>173</v>
      </c>
      <c r="H1186" s="57">
        <f>VLOOKUP(A1186,'02.12.2025'!$A$1:$D$5148,3,FALSE)</f>
        <v>193</v>
      </c>
      <c r="I1186" s="57"/>
      <c r="J1186" s="57">
        <v>300</v>
      </c>
      <c r="K1186" s="121"/>
      <c r="L1186" s="121"/>
      <c r="M1186" s="121">
        <v>45728</v>
      </c>
      <c r="N1186" s="122" t="s">
        <v>28</v>
      </c>
      <c r="O1186" s="125">
        <v>9782408039998</v>
      </c>
      <c r="P1186" s="123" t="s">
        <v>1740</v>
      </c>
      <c r="Q1186" s="123">
        <v>5857502</v>
      </c>
      <c r="R1186" s="124">
        <v>6.9</v>
      </c>
      <c r="S1186" s="124">
        <f t="shared" ref="S1186:S1217" si="300">R1186/(1+T1186)</f>
        <v>6.5402843601895739</v>
      </c>
      <c r="T1186" s="253">
        <v>5.5E-2</v>
      </c>
      <c r="U1186" s="123"/>
      <c r="V1186" s="124">
        <f t="shared" si="286"/>
        <v>0</v>
      </c>
      <c r="W1186" s="124">
        <f t="shared" si="284"/>
        <v>0</v>
      </c>
      <c r="X1186" s="124"/>
      <c r="Y1186" s="124"/>
      <c r="Z1186" s="124"/>
      <c r="AA1186" s="203">
        <f t="shared" si="297"/>
        <v>0</v>
      </c>
      <c r="AB1186" s="203">
        <f>IF($AA$1690&lt;85,AA1186,AA1186-(AA1186*#REF!))</f>
        <v>0</v>
      </c>
      <c r="AC1186" s="58">
        <f t="shared" si="285"/>
        <v>5.5E-2</v>
      </c>
      <c r="AD1186" s="203">
        <f t="shared" si="298"/>
        <v>0</v>
      </c>
      <c r="AE1186" s="203">
        <f t="shared" si="299"/>
        <v>0</v>
      </c>
    </row>
    <row r="1187" spans="1:31" s="287" customFormat="1" x14ac:dyDescent="0.2">
      <c r="A1187" s="117">
        <v>9782408044794</v>
      </c>
      <c r="B1187" s="118">
        <v>59</v>
      </c>
      <c r="C1187" s="119" t="s">
        <v>785</v>
      </c>
      <c r="D1187" s="119" t="s">
        <v>1607</v>
      </c>
      <c r="E1187" s="120" t="s">
        <v>1735</v>
      </c>
      <c r="F1187" s="120"/>
      <c r="G1187" s="119" t="s">
        <v>1741</v>
      </c>
      <c r="H1187" s="57">
        <f>VLOOKUP(A1187,'02.12.2025'!$A$1:$D$5148,3,FALSE)</f>
        <v>262</v>
      </c>
      <c r="I1187" s="57"/>
      <c r="J1187" s="57">
        <v>300</v>
      </c>
      <c r="K1187" s="121"/>
      <c r="L1187" s="121"/>
      <c r="M1187" s="121">
        <v>45728</v>
      </c>
      <c r="N1187" s="122" t="s">
        <v>28</v>
      </c>
      <c r="O1187" s="125">
        <v>9782408044794</v>
      </c>
      <c r="P1187" s="123" t="s">
        <v>1742</v>
      </c>
      <c r="Q1187" s="123">
        <v>2104226</v>
      </c>
      <c r="R1187" s="124">
        <v>6.9</v>
      </c>
      <c r="S1187" s="124">
        <f t="shared" si="300"/>
        <v>6.5402843601895739</v>
      </c>
      <c r="T1187" s="253">
        <v>5.5E-2</v>
      </c>
      <c r="U1187" s="123"/>
      <c r="V1187" s="124">
        <f t="shared" si="286"/>
        <v>0</v>
      </c>
      <c r="W1187" s="124">
        <f t="shared" si="284"/>
        <v>0</v>
      </c>
      <c r="X1187" s="124"/>
      <c r="Y1187" s="124"/>
      <c r="Z1187" s="124"/>
      <c r="AA1187" s="203">
        <f t="shared" si="297"/>
        <v>0</v>
      </c>
      <c r="AB1187" s="203">
        <f>IF($AA$1690&lt;85,AA1187,AA1187-(AA1187*#REF!))</f>
        <v>0</v>
      </c>
      <c r="AC1187" s="58">
        <f t="shared" si="285"/>
        <v>5.5E-2</v>
      </c>
      <c r="AD1187" s="203">
        <f t="shared" si="298"/>
        <v>0</v>
      </c>
      <c r="AE1187" s="203">
        <f t="shared" si="299"/>
        <v>0</v>
      </c>
    </row>
    <row r="1188" spans="1:31" s="287" customFormat="1" x14ac:dyDescent="0.2">
      <c r="A1188" s="117">
        <v>9782408050726</v>
      </c>
      <c r="B1188" s="118">
        <v>59</v>
      </c>
      <c r="C1188" s="119" t="s">
        <v>785</v>
      </c>
      <c r="D1188" s="119" t="s">
        <v>1607</v>
      </c>
      <c r="E1188" s="119" t="s">
        <v>1735</v>
      </c>
      <c r="F1188" s="120"/>
      <c r="G1188" s="119" t="s">
        <v>1743</v>
      </c>
      <c r="H1188" s="57">
        <f>VLOOKUP(A1188,'02.12.2025'!$A$1:$D$5148,3,FALSE)</f>
        <v>5331</v>
      </c>
      <c r="I1188" s="57"/>
      <c r="J1188" s="57">
        <v>300</v>
      </c>
      <c r="K1188" s="121"/>
      <c r="L1188" s="121"/>
      <c r="M1188" s="121">
        <v>45728</v>
      </c>
      <c r="N1188" s="122" t="s">
        <v>28</v>
      </c>
      <c r="O1188" s="125">
        <v>9782408050726</v>
      </c>
      <c r="P1188" s="123" t="s">
        <v>1744</v>
      </c>
      <c r="Q1188" s="123">
        <v>1690656</v>
      </c>
      <c r="R1188" s="124">
        <v>6.9</v>
      </c>
      <c r="S1188" s="124">
        <f t="shared" si="300"/>
        <v>6.5402843601895739</v>
      </c>
      <c r="T1188" s="253">
        <v>5.5E-2</v>
      </c>
      <c r="U1188" s="123"/>
      <c r="V1188" s="124">
        <f t="shared" si="286"/>
        <v>0</v>
      </c>
      <c r="W1188" s="124">
        <f t="shared" si="284"/>
        <v>0</v>
      </c>
      <c r="X1188" s="124"/>
      <c r="Y1188" s="124"/>
      <c r="Z1188" s="124"/>
      <c r="AA1188" s="203">
        <f t="shared" si="297"/>
        <v>0</v>
      </c>
      <c r="AB1188" s="203">
        <f>IF($AA$1690&lt;85,AA1188,AA1188-(AA1188*#REF!))</f>
        <v>0</v>
      </c>
      <c r="AC1188" s="58">
        <f t="shared" si="285"/>
        <v>5.5E-2</v>
      </c>
      <c r="AD1188" s="203">
        <f t="shared" si="298"/>
        <v>0</v>
      </c>
      <c r="AE1188" s="203">
        <f t="shared" si="299"/>
        <v>0</v>
      </c>
    </row>
    <row r="1189" spans="1:31" s="287" customFormat="1" x14ac:dyDescent="0.2">
      <c r="A1189" s="117">
        <v>9782408049508</v>
      </c>
      <c r="B1189" s="118">
        <v>59</v>
      </c>
      <c r="C1189" s="119" t="s">
        <v>785</v>
      </c>
      <c r="D1189" s="119" t="s">
        <v>1607</v>
      </c>
      <c r="E1189" s="119" t="s">
        <v>1735</v>
      </c>
      <c r="F1189" s="120"/>
      <c r="G1189" s="119" t="s">
        <v>1745</v>
      </c>
      <c r="H1189" s="57">
        <f>VLOOKUP(A1189,'02.12.2025'!$A$1:$D$5148,3,FALSE)</f>
        <v>4819</v>
      </c>
      <c r="I1189" s="57"/>
      <c r="J1189" s="57">
        <v>300</v>
      </c>
      <c r="K1189" s="121"/>
      <c r="L1189" s="121"/>
      <c r="M1189" s="121">
        <v>45728</v>
      </c>
      <c r="N1189" s="122" t="s">
        <v>28</v>
      </c>
      <c r="O1189" s="125">
        <v>9782408049508</v>
      </c>
      <c r="P1189" s="123" t="s">
        <v>1746</v>
      </c>
      <c r="Q1189" s="123">
        <v>8071178</v>
      </c>
      <c r="R1189" s="124">
        <v>6.9</v>
      </c>
      <c r="S1189" s="124">
        <f t="shared" si="300"/>
        <v>6.5402843601895739</v>
      </c>
      <c r="T1189" s="253">
        <v>5.5E-2</v>
      </c>
      <c r="U1189" s="123"/>
      <c r="V1189" s="124">
        <f t="shared" si="286"/>
        <v>0</v>
      </c>
      <c r="W1189" s="124">
        <f t="shared" si="284"/>
        <v>0</v>
      </c>
      <c r="X1189" s="124"/>
      <c r="Y1189" s="124"/>
      <c r="Z1189" s="124"/>
      <c r="AA1189" s="203">
        <f t="shared" si="297"/>
        <v>0</v>
      </c>
      <c r="AB1189" s="203">
        <f>IF($AA$1690&lt;85,AA1189,AA1189-(AA1189*#REF!))</f>
        <v>0</v>
      </c>
      <c r="AC1189" s="58">
        <f t="shared" si="285"/>
        <v>5.5E-2</v>
      </c>
      <c r="AD1189" s="203">
        <f t="shared" si="298"/>
        <v>0</v>
      </c>
      <c r="AE1189" s="203">
        <f t="shared" si="299"/>
        <v>0</v>
      </c>
    </row>
    <row r="1190" spans="1:31" s="287" customFormat="1" x14ac:dyDescent="0.2">
      <c r="A1190" s="117">
        <v>9782408054274</v>
      </c>
      <c r="B1190" s="118">
        <v>59</v>
      </c>
      <c r="C1190" s="119" t="s">
        <v>785</v>
      </c>
      <c r="D1190" s="119" t="s">
        <v>1607</v>
      </c>
      <c r="E1190" s="119" t="s">
        <v>1735</v>
      </c>
      <c r="F1190" s="120"/>
      <c r="G1190" s="119" t="s">
        <v>1736</v>
      </c>
      <c r="H1190" s="57">
        <f>VLOOKUP(A1190,'02.12.2025'!$A$1:$D$5148,3,FALSE)</f>
        <v>1360</v>
      </c>
      <c r="I1190" s="57"/>
      <c r="J1190" s="57">
        <v>200</v>
      </c>
      <c r="K1190" s="121"/>
      <c r="L1190" s="121"/>
      <c r="M1190" s="121">
        <v>45728</v>
      </c>
      <c r="N1190" s="122" t="s">
        <v>28</v>
      </c>
      <c r="O1190" s="125">
        <v>9782408054274</v>
      </c>
      <c r="P1190" s="123" t="s">
        <v>1737</v>
      </c>
      <c r="Q1190" s="123">
        <v>7582290</v>
      </c>
      <c r="R1190" s="124">
        <v>6.9</v>
      </c>
      <c r="S1190" s="124">
        <f t="shared" si="300"/>
        <v>6.5402843601895739</v>
      </c>
      <c r="T1190" s="253">
        <v>5.5E-2</v>
      </c>
      <c r="U1190" s="123"/>
      <c r="V1190" s="124">
        <f t="shared" si="286"/>
        <v>0</v>
      </c>
      <c r="W1190" s="124">
        <f t="shared" si="284"/>
        <v>0</v>
      </c>
      <c r="X1190" s="124"/>
      <c r="Y1190" s="124"/>
      <c r="Z1190" s="124"/>
      <c r="AA1190" s="203">
        <f t="shared" si="297"/>
        <v>0</v>
      </c>
      <c r="AB1190" s="203">
        <f>IF($AA$1690&lt;85,AA1190,AA1190-(AA1190*#REF!))</f>
        <v>0</v>
      </c>
      <c r="AC1190" s="58">
        <f t="shared" si="285"/>
        <v>5.5E-2</v>
      </c>
      <c r="AD1190" s="203">
        <f t="shared" si="298"/>
        <v>0</v>
      </c>
      <c r="AE1190" s="203">
        <f t="shared" si="299"/>
        <v>0</v>
      </c>
    </row>
    <row r="1191" spans="1:31" s="287" customFormat="1" x14ac:dyDescent="0.2">
      <c r="A1191" s="117">
        <v>9782408049621</v>
      </c>
      <c r="B1191" s="118">
        <v>59</v>
      </c>
      <c r="C1191" s="119" t="s">
        <v>785</v>
      </c>
      <c r="D1191" s="119" t="s">
        <v>1607</v>
      </c>
      <c r="E1191" s="119" t="s">
        <v>1735</v>
      </c>
      <c r="F1191" s="120"/>
      <c r="G1191" s="119" t="s">
        <v>1747</v>
      </c>
      <c r="H1191" s="57">
        <f>VLOOKUP(A1191,'02.12.2025'!$A$1:$D$5148,3,FALSE)</f>
        <v>5187</v>
      </c>
      <c r="I1191" s="57"/>
      <c r="J1191" s="57">
        <v>300</v>
      </c>
      <c r="K1191" s="121"/>
      <c r="L1191" s="121"/>
      <c r="M1191" s="121">
        <v>45728</v>
      </c>
      <c r="N1191" s="122" t="s">
        <v>28</v>
      </c>
      <c r="O1191" s="125">
        <v>9782408049621</v>
      </c>
      <c r="P1191" s="123" t="s">
        <v>1748</v>
      </c>
      <c r="Q1191" s="123">
        <v>8192843</v>
      </c>
      <c r="R1191" s="124">
        <v>6.9</v>
      </c>
      <c r="S1191" s="124">
        <f t="shared" si="300"/>
        <v>6.5402843601895739</v>
      </c>
      <c r="T1191" s="253">
        <v>5.5E-2</v>
      </c>
      <c r="U1191" s="123"/>
      <c r="V1191" s="124">
        <f t="shared" si="286"/>
        <v>0</v>
      </c>
      <c r="W1191" s="124">
        <f t="shared" si="284"/>
        <v>0</v>
      </c>
      <c r="X1191" s="124"/>
      <c r="Y1191" s="124"/>
      <c r="Z1191" s="124"/>
      <c r="AA1191" s="203">
        <f t="shared" si="297"/>
        <v>0</v>
      </c>
      <c r="AB1191" s="203">
        <f>IF($AA$1690&lt;85,AA1191,AA1191-(AA1191*#REF!))</f>
        <v>0</v>
      </c>
      <c r="AC1191" s="58">
        <f t="shared" si="285"/>
        <v>5.5E-2</v>
      </c>
      <c r="AD1191" s="203">
        <f t="shared" si="298"/>
        <v>0</v>
      </c>
      <c r="AE1191" s="203">
        <f t="shared" si="299"/>
        <v>0</v>
      </c>
    </row>
    <row r="1192" spans="1:31" s="287" customFormat="1" x14ac:dyDescent="0.2">
      <c r="A1192" s="117">
        <v>9782408051129</v>
      </c>
      <c r="B1192" s="118">
        <v>59</v>
      </c>
      <c r="C1192" s="119" t="s">
        <v>785</v>
      </c>
      <c r="D1192" s="119" t="s">
        <v>1607</v>
      </c>
      <c r="E1192" s="119" t="s">
        <v>1735</v>
      </c>
      <c r="F1192" s="120"/>
      <c r="G1192" s="119" t="s">
        <v>1749</v>
      </c>
      <c r="H1192" s="57">
        <f>VLOOKUP(A1192,'02.12.2025'!$A$1:$D$5148,3,FALSE)</f>
        <v>4446</v>
      </c>
      <c r="I1192" s="57"/>
      <c r="J1192" s="57">
        <v>300</v>
      </c>
      <c r="K1192" s="121"/>
      <c r="L1192" s="121"/>
      <c r="M1192" s="121">
        <v>45728</v>
      </c>
      <c r="N1192" s="122" t="s">
        <v>28</v>
      </c>
      <c r="O1192" s="125">
        <v>9782408051129</v>
      </c>
      <c r="P1192" s="123" t="s">
        <v>1750</v>
      </c>
      <c r="Q1192" s="123">
        <v>2890889</v>
      </c>
      <c r="R1192" s="124">
        <v>6.9</v>
      </c>
      <c r="S1192" s="124">
        <f t="shared" si="300"/>
        <v>6.5402843601895739</v>
      </c>
      <c r="T1192" s="253">
        <v>5.5E-2</v>
      </c>
      <c r="U1192" s="123"/>
      <c r="V1192" s="124">
        <f t="shared" si="286"/>
        <v>0</v>
      </c>
      <c r="W1192" s="124">
        <f t="shared" si="284"/>
        <v>0</v>
      </c>
      <c r="X1192" s="124"/>
      <c r="Y1192" s="124"/>
      <c r="Z1192" s="124"/>
      <c r="AA1192" s="203">
        <f t="shared" si="297"/>
        <v>0</v>
      </c>
      <c r="AB1192" s="203">
        <f>IF($AA$1690&lt;85,AA1192,AA1192-(AA1192*#REF!))</f>
        <v>0</v>
      </c>
      <c r="AC1192" s="58">
        <f t="shared" si="285"/>
        <v>5.5E-2</v>
      </c>
      <c r="AD1192" s="203">
        <f t="shared" si="298"/>
        <v>0</v>
      </c>
      <c r="AE1192" s="203">
        <f t="shared" si="299"/>
        <v>0</v>
      </c>
    </row>
    <row r="1193" spans="1:31" s="283" customFormat="1" x14ac:dyDescent="0.2">
      <c r="A1193" s="126">
        <v>9782408044817</v>
      </c>
      <c r="B1193" s="127">
        <v>59</v>
      </c>
      <c r="C1193" s="65" t="s">
        <v>785</v>
      </c>
      <c r="D1193" s="65" t="s">
        <v>1607</v>
      </c>
      <c r="E1193" s="86" t="s">
        <v>1735</v>
      </c>
      <c r="F1193" s="86"/>
      <c r="G1193" s="65" t="s">
        <v>1751</v>
      </c>
      <c r="H1193" s="67">
        <f>VLOOKUP(A1193,'02.12.2025'!$A$1:$D$5148,3,FALSE)</f>
        <v>1156</v>
      </c>
      <c r="I1193" s="67"/>
      <c r="J1193" s="67">
        <v>300</v>
      </c>
      <c r="K1193" s="128"/>
      <c r="L1193" s="128"/>
      <c r="M1193" s="128">
        <v>45112</v>
      </c>
      <c r="N1193" s="129"/>
      <c r="O1193" s="130">
        <v>9782408044817</v>
      </c>
      <c r="P1193" s="68" t="s">
        <v>1752</v>
      </c>
      <c r="Q1193" s="68">
        <v>2104472</v>
      </c>
      <c r="R1193" s="131">
        <v>6.9</v>
      </c>
      <c r="S1193" s="131">
        <f t="shared" si="300"/>
        <v>6.5402843601895739</v>
      </c>
      <c r="T1193" s="257">
        <v>5.5E-2</v>
      </c>
      <c r="U1193" s="68"/>
      <c r="V1193" s="131">
        <f t="shared" si="286"/>
        <v>0</v>
      </c>
      <c r="W1193" s="131">
        <f t="shared" si="284"/>
        <v>0</v>
      </c>
      <c r="X1193" s="131"/>
      <c r="Y1193" s="131"/>
      <c r="Z1193" s="131"/>
      <c r="AA1193" s="203">
        <f t="shared" si="297"/>
        <v>0</v>
      </c>
      <c r="AB1193" s="203">
        <f>IF($AA$1690&lt;85,AA1193,AA1193-(AA1193*#REF!))</f>
        <v>0</v>
      </c>
      <c r="AC1193" s="58">
        <f t="shared" si="285"/>
        <v>5.5E-2</v>
      </c>
      <c r="AD1193" s="203">
        <f t="shared" si="298"/>
        <v>0</v>
      </c>
      <c r="AE1193" s="203">
        <f t="shared" si="299"/>
        <v>0</v>
      </c>
    </row>
    <row r="1194" spans="1:31" s="283" customFormat="1" x14ac:dyDescent="0.2">
      <c r="A1194" s="126">
        <v>9782408050993</v>
      </c>
      <c r="B1194" s="127">
        <v>59</v>
      </c>
      <c r="C1194" s="65" t="s">
        <v>785</v>
      </c>
      <c r="D1194" s="65" t="s">
        <v>1607</v>
      </c>
      <c r="E1194" s="65" t="s">
        <v>1735</v>
      </c>
      <c r="F1194" s="86"/>
      <c r="G1194" s="65" t="s">
        <v>1738</v>
      </c>
      <c r="H1194" s="67">
        <f>VLOOKUP(A1194,'02.12.2025'!$A$1:$D$5148,3,FALSE)</f>
        <v>2860</v>
      </c>
      <c r="I1194" s="67"/>
      <c r="J1194" s="67">
        <v>300</v>
      </c>
      <c r="K1194" s="128"/>
      <c r="L1194" s="128"/>
      <c r="M1194" s="128">
        <v>45539</v>
      </c>
      <c r="N1194" s="129"/>
      <c r="O1194" s="130">
        <v>9782408050993</v>
      </c>
      <c r="P1194" s="68" t="s">
        <v>1739</v>
      </c>
      <c r="Q1194" s="68">
        <v>2502143</v>
      </c>
      <c r="R1194" s="131">
        <v>6.9</v>
      </c>
      <c r="S1194" s="131">
        <f t="shared" si="300"/>
        <v>6.5402843601895739</v>
      </c>
      <c r="T1194" s="257">
        <v>5.5E-2</v>
      </c>
      <c r="U1194" s="68"/>
      <c r="V1194" s="131">
        <f t="shared" si="286"/>
        <v>0</v>
      </c>
      <c r="W1194" s="131">
        <f t="shared" si="284"/>
        <v>0</v>
      </c>
      <c r="X1194" s="131"/>
      <c r="Y1194" s="131"/>
      <c r="Z1194" s="131"/>
      <c r="AA1194" s="203">
        <f t="shared" si="297"/>
        <v>0</v>
      </c>
      <c r="AB1194" s="203">
        <f>IF($AA$1690&lt;85,AA1194,AA1194-(AA1194*#REF!))</f>
        <v>0</v>
      </c>
      <c r="AC1194" s="58">
        <f t="shared" si="285"/>
        <v>5.5E-2</v>
      </c>
      <c r="AD1194" s="203">
        <f t="shared" si="298"/>
        <v>0</v>
      </c>
      <c r="AE1194" s="203">
        <f t="shared" si="299"/>
        <v>0</v>
      </c>
    </row>
    <row r="1195" spans="1:31" s="283" customFormat="1" x14ac:dyDescent="0.2">
      <c r="A1195" s="126">
        <v>9782408043643</v>
      </c>
      <c r="B1195" s="127">
        <v>60</v>
      </c>
      <c r="C1195" s="65" t="s">
        <v>893</v>
      </c>
      <c r="D1195" s="65" t="s">
        <v>1607</v>
      </c>
      <c r="E1195" s="65" t="s">
        <v>1893</v>
      </c>
      <c r="F1195" s="86"/>
      <c r="G1195" s="65" t="s">
        <v>1894</v>
      </c>
      <c r="H1195" s="67">
        <f>VLOOKUP(A1195,'02.12.2025'!$A$1:$D$5148,3,FALSE)</f>
        <v>101</v>
      </c>
      <c r="I1195" s="67"/>
      <c r="J1195" s="67">
        <v>300</v>
      </c>
      <c r="K1195" s="128"/>
      <c r="L1195" s="128"/>
      <c r="M1195" s="128">
        <v>45091</v>
      </c>
      <c r="N1195" s="129"/>
      <c r="O1195" s="130">
        <v>9782408043643</v>
      </c>
      <c r="P1195" s="68" t="s">
        <v>1895</v>
      </c>
      <c r="Q1195" s="68">
        <v>8646620</v>
      </c>
      <c r="R1195" s="131">
        <v>10.5</v>
      </c>
      <c r="S1195" s="131">
        <f t="shared" si="300"/>
        <v>8.75</v>
      </c>
      <c r="T1195" s="257">
        <v>0.2</v>
      </c>
      <c r="U1195" s="68"/>
      <c r="V1195" s="131">
        <f t="shared" si="286"/>
        <v>0</v>
      </c>
      <c r="W1195" s="131">
        <f t="shared" si="284"/>
        <v>0</v>
      </c>
      <c r="X1195" s="131"/>
      <c r="Y1195" s="131"/>
      <c r="Z1195" s="131"/>
      <c r="AA1195" s="203">
        <f t="shared" ref="AA1195:AA1205" si="301">W1195/(1+AC1195)</f>
        <v>0</v>
      </c>
      <c r="AB1195" s="203">
        <f>IF($AA$1690&lt;85,AA1195,AA1195-(AA1195*#REF!))</f>
        <v>0</v>
      </c>
      <c r="AC1195" s="58">
        <f t="shared" si="285"/>
        <v>0.2</v>
      </c>
      <c r="AD1195" s="203">
        <f t="shared" ref="AD1195:AD1205" si="302">+AB1195*AC1195</f>
        <v>0</v>
      </c>
      <c r="AE1195" s="203">
        <f t="shared" ref="AE1195:AE1205" si="303">+AB1195+AD1195</f>
        <v>0</v>
      </c>
    </row>
    <row r="1196" spans="1:31" s="283" customFormat="1" x14ac:dyDescent="0.2">
      <c r="A1196" s="126">
        <v>3600950000319</v>
      </c>
      <c r="B1196" s="127">
        <v>60</v>
      </c>
      <c r="C1196" s="65" t="s">
        <v>785</v>
      </c>
      <c r="D1196" s="65" t="s">
        <v>1607</v>
      </c>
      <c r="E1196" s="86" t="s">
        <v>1893</v>
      </c>
      <c r="F1196" s="86"/>
      <c r="G1196" s="65" t="s">
        <v>1896</v>
      </c>
      <c r="H1196" s="67">
        <f>VLOOKUP(A1196,'02.12.2025'!$A$1:$D$5148,3,FALSE)</f>
        <v>295</v>
      </c>
      <c r="I1196" s="67"/>
      <c r="J1196" s="67">
        <v>300</v>
      </c>
      <c r="K1196" s="128"/>
      <c r="L1196" s="128"/>
      <c r="M1196" s="128">
        <v>44342</v>
      </c>
      <c r="N1196" s="129"/>
      <c r="O1196" s="130">
        <v>3600950000319</v>
      </c>
      <c r="P1196" s="68" t="s">
        <v>1897</v>
      </c>
      <c r="Q1196" s="68">
        <v>1757310</v>
      </c>
      <c r="R1196" s="131">
        <v>7.9</v>
      </c>
      <c r="S1196" s="131">
        <f t="shared" si="300"/>
        <v>6.5833333333333339</v>
      </c>
      <c r="T1196" s="257">
        <v>0.2</v>
      </c>
      <c r="U1196" s="68"/>
      <c r="V1196" s="131">
        <f t="shared" si="286"/>
        <v>0</v>
      </c>
      <c r="W1196" s="131">
        <f t="shared" si="284"/>
        <v>0</v>
      </c>
      <c r="X1196" s="131"/>
      <c r="Y1196" s="131"/>
      <c r="Z1196" s="131"/>
      <c r="AA1196" s="203">
        <f t="shared" si="301"/>
        <v>0</v>
      </c>
      <c r="AB1196" s="203">
        <f>IF($AA$1690&lt;85,AA1196,AA1196-(AA1196*#REF!))</f>
        <v>0</v>
      </c>
      <c r="AC1196" s="58">
        <f t="shared" si="285"/>
        <v>0.2</v>
      </c>
      <c r="AD1196" s="203">
        <f t="shared" si="302"/>
        <v>0</v>
      </c>
      <c r="AE1196" s="203">
        <f t="shared" si="303"/>
        <v>0</v>
      </c>
    </row>
    <row r="1197" spans="1:31" s="283" customFormat="1" x14ac:dyDescent="0.2">
      <c r="A1197" s="126">
        <v>9782408047597</v>
      </c>
      <c r="B1197" s="127">
        <v>60</v>
      </c>
      <c r="C1197" s="65" t="s">
        <v>785</v>
      </c>
      <c r="D1197" s="65" t="s">
        <v>1607</v>
      </c>
      <c r="E1197" s="65" t="s">
        <v>1893</v>
      </c>
      <c r="F1197" s="86"/>
      <c r="G1197" s="65" t="s">
        <v>1898</v>
      </c>
      <c r="H1197" s="67">
        <f>VLOOKUP(A1197,'02.12.2025'!$A$1:$D$5148,3,FALSE)</f>
        <v>3837</v>
      </c>
      <c r="I1197" s="67"/>
      <c r="J1197" s="67">
        <v>300</v>
      </c>
      <c r="K1197" s="128"/>
      <c r="L1197" s="128"/>
      <c r="M1197" s="75">
        <v>45455</v>
      </c>
      <c r="N1197" s="129"/>
      <c r="O1197" s="130">
        <v>9782408047597</v>
      </c>
      <c r="P1197" s="68" t="s">
        <v>1899</v>
      </c>
      <c r="Q1197" s="68">
        <v>5614191</v>
      </c>
      <c r="R1197" s="131">
        <v>9.9</v>
      </c>
      <c r="S1197" s="131">
        <f t="shared" si="300"/>
        <v>8.25</v>
      </c>
      <c r="T1197" s="257">
        <v>0.2</v>
      </c>
      <c r="U1197" s="68"/>
      <c r="V1197" s="131">
        <f t="shared" si="286"/>
        <v>0</v>
      </c>
      <c r="W1197" s="131">
        <f t="shared" si="284"/>
        <v>0</v>
      </c>
      <c r="X1197" s="131"/>
      <c r="Y1197" s="131"/>
      <c r="Z1197" s="131"/>
      <c r="AA1197" s="203">
        <f t="shared" si="301"/>
        <v>0</v>
      </c>
      <c r="AB1197" s="203">
        <f>IF($AA$1690&lt;85,AA1197,AA1197-(AA1197*#REF!))</f>
        <v>0</v>
      </c>
      <c r="AC1197" s="58">
        <f t="shared" si="285"/>
        <v>0.2</v>
      </c>
      <c r="AD1197" s="203">
        <f t="shared" si="302"/>
        <v>0</v>
      </c>
      <c r="AE1197" s="203">
        <f t="shared" si="303"/>
        <v>0</v>
      </c>
    </row>
    <row r="1198" spans="1:31" s="283" customFormat="1" x14ac:dyDescent="0.2">
      <c r="A1198" s="59">
        <v>9782408049539</v>
      </c>
      <c r="B1198" s="60">
        <v>60</v>
      </c>
      <c r="C1198" s="59" t="s">
        <v>785</v>
      </c>
      <c r="D1198" s="61" t="s">
        <v>1607</v>
      </c>
      <c r="E1198" s="61" t="s">
        <v>1893</v>
      </c>
      <c r="F1198" s="61"/>
      <c r="G1198" s="61" t="s">
        <v>1900</v>
      </c>
      <c r="H1198" s="67">
        <f>VLOOKUP(A1198,'02.12.2025'!$A$1:$D$5148,3,FALSE)</f>
        <v>3234</v>
      </c>
      <c r="I1198" s="62"/>
      <c r="J1198" s="148">
        <v>300</v>
      </c>
      <c r="K1198" s="63"/>
      <c r="L1198" s="63"/>
      <c r="M1198" s="63">
        <v>45350</v>
      </c>
      <c r="N1198" s="63"/>
      <c r="O1198" s="60">
        <v>9782408049539</v>
      </c>
      <c r="P1198" s="62" t="s">
        <v>1901</v>
      </c>
      <c r="Q1198" s="68">
        <v>8071301</v>
      </c>
      <c r="R1198" s="64">
        <v>12.5</v>
      </c>
      <c r="S1198" s="131">
        <f t="shared" si="300"/>
        <v>10.416666666666668</v>
      </c>
      <c r="T1198" s="257">
        <v>0.2</v>
      </c>
      <c r="U1198" s="61"/>
      <c r="V1198" s="131">
        <f t="shared" si="286"/>
        <v>0</v>
      </c>
      <c r="W1198" s="131">
        <f t="shared" si="284"/>
        <v>0</v>
      </c>
      <c r="X1198" s="131"/>
      <c r="Y1198" s="131"/>
      <c r="Z1198" s="131"/>
      <c r="AA1198" s="203">
        <f t="shared" si="301"/>
        <v>0</v>
      </c>
      <c r="AB1198" s="203">
        <f>IF($AA$1690&lt;85,AA1198,AA1198-(AA1198*#REF!))</f>
        <v>0</v>
      </c>
      <c r="AC1198" s="58">
        <f t="shared" si="285"/>
        <v>0.2</v>
      </c>
      <c r="AD1198" s="203">
        <f t="shared" si="302"/>
        <v>0</v>
      </c>
      <c r="AE1198" s="203">
        <f t="shared" si="303"/>
        <v>0</v>
      </c>
    </row>
    <row r="1199" spans="1:31" s="283" customFormat="1" x14ac:dyDescent="0.2">
      <c r="A1199" s="126">
        <v>9782408024185</v>
      </c>
      <c r="B1199" s="127">
        <v>60</v>
      </c>
      <c r="C1199" s="65" t="s">
        <v>913</v>
      </c>
      <c r="D1199" s="65" t="s">
        <v>1607</v>
      </c>
      <c r="E1199" s="86" t="s">
        <v>1893</v>
      </c>
      <c r="F1199" s="86"/>
      <c r="G1199" s="65" t="s">
        <v>1902</v>
      </c>
      <c r="H1199" s="67">
        <f>VLOOKUP(A1199,'02.12.2025'!$A$1:$D$5148,3,FALSE)</f>
        <v>141</v>
      </c>
      <c r="I1199" s="67"/>
      <c r="J1199" s="67">
        <v>300</v>
      </c>
      <c r="K1199" s="128"/>
      <c r="L1199" s="128"/>
      <c r="M1199" s="128">
        <v>44510</v>
      </c>
      <c r="N1199" s="129"/>
      <c r="O1199" s="130">
        <v>9782408024185</v>
      </c>
      <c r="P1199" s="68" t="s">
        <v>1903</v>
      </c>
      <c r="Q1199" s="68">
        <v>7797460</v>
      </c>
      <c r="R1199" s="131">
        <v>22</v>
      </c>
      <c r="S1199" s="131">
        <f t="shared" si="300"/>
        <v>18.333333333333336</v>
      </c>
      <c r="T1199" s="257">
        <v>0.2</v>
      </c>
      <c r="U1199" s="68"/>
      <c r="V1199" s="131">
        <f t="shared" si="286"/>
        <v>0</v>
      </c>
      <c r="W1199" s="131">
        <f t="shared" si="284"/>
        <v>0</v>
      </c>
      <c r="X1199" s="131"/>
      <c r="Y1199" s="131"/>
      <c r="Z1199" s="131"/>
      <c r="AA1199" s="203">
        <f t="shared" si="301"/>
        <v>0</v>
      </c>
      <c r="AB1199" s="203">
        <f>IF($AA$1690&lt;85,AA1199,AA1199-(AA1199*#REF!))</f>
        <v>0</v>
      </c>
      <c r="AC1199" s="58">
        <f t="shared" si="285"/>
        <v>0.2</v>
      </c>
      <c r="AD1199" s="203">
        <f t="shared" si="302"/>
        <v>0</v>
      </c>
      <c r="AE1199" s="203">
        <f t="shared" si="303"/>
        <v>0</v>
      </c>
    </row>
    <row r="1200" spans="1:31" s="283" customFormat="1" x14ac:dyDescent="0.2">
      <c r="A1200" s="126">
        <v>9782408039738</v>
      </c>
      <c r="B1200" s="127">
        <v>60</v>
      </c>
      <c r="C1200" s="65" t="s">
        <v>913</v>
      </c>
      <c r="D1200" s="65" t="s">
        <v>1607</v>
      </c>
      <c r="E1200" s="65" t="s">
        <v>1893</v>
      </c>
      <c r="F1200" s="86" t="s">
        <v>1904</v>
      </c>
      <c r="G1200" s="65" t="s">
        <v>1905</v>
      </c>
      <c r="H1200" s="67">
        <f>VLOOKUP(A1200,'02.12.2025'!$A$1:$D$5148,3,FALSE)</f>
        <v>51</v>
      </c>
      <c r="I1200" s="67"/>
      <c r="J1200" s="67">
        <v>300</v>
      </c>
      <c r="K1200" s="128"/>
      <c r="L1200" s="128"/>
      <c r="M1200" s="128">
        <v>44867</v>
      </c>
      <c r="N1200" s="129"/>
      <c r="O1200" s="130">
        <v>9782408039738</v>
      </c>
      <c r="P1200" s="68" t="s">
        <v>1906</v>
      </c>
      <c r="Q1200" s="68">
        <v>4020441</v>
      </c>
      <c r="R1200" s="131">
        <v>9.9</v>
      </c>
      <c r="S1200" s="131">
        <f t="shared" si="300"/>
        <v>8.25</v>
      </c>
      <c r="T1200" s="257">
        <v>0.2</v>
      </c>
      <c r="U1200" s="68"/>
      <c r="V1200" s="131">
        <f t="shared" si="286"/>
        <v>0</v>
      </c>
      <c r="W1200" s="131">
        <f t="shared" si="284"/>
        <v>0</v>
      </c>
      <c r="X1200" s="131"/>
      <c r="Y1200" s="131"/>
      <c r="Z1200" s="131"/>
      <c r="AA1200" s="203">
        <f t="shared" si="301"/>
        <v>0</v>
      </c>
      <c r="AB1200" s="203">
        <f>IF($AA$1690&lt;85,AA1200,AA1200-(AA1200*#REF!))</f>
        <v>0</v>
      </c>
      <c r="AC1200" s="58">
        <f t="shared" si="285"/>
        <v>0.2</v>
      </c>
      <c r="AD1200" s="203">
        <f t="shared" si="302"/>
        <v>0</v>
      </c>
      <c r="AE1200" s="203">
        <f t="shared" si="303"/>
        <v>0</v>
      </c>
    </row>
    <row r="1201" spans="1:31" s="292" customFormat="1" x14ac:dyDescent="0.2">
      <c r="A1201" s="96">
        <v>9782408055950</v>
      </c>
      <c r="B1201" s="97">
        <v>60</v>
      </c>
      <c r="C1201" s="98" t="s">
        <v>893</v>
      </c>
      <c r="D1201" s="98" t="s">
        <v>1607</v>
      </c>
      <c r="E1201" s="98" t="s">
        <v>2191</v>
      </c>
      <c r="F1201" s="99"/>
      <c r="G1201" s="98" t="s">
        <v>3663</v>
      </c>
      <c r="H1201" s="66">
        <f>VLOOKUP(A1201,'02.12.2025'!$A$1:$D$5148,3,FALSE)</f>
        <v>0</v>
      </c>
      <c r="I1201" s="66"/>
      <c r="J1201" s="66">
        <v>100</v>
      </c>
      <c r="K1201" s="100"/>
      <c r="L1201" s="100">
        <v>46092</v>
      </c>
      <c r="M1201" s="100"/>
      <c r="N1201" s="101" t="s">
        <v>28</v>
      </c>
      <c r="O1201" s="102">
        <v>9782408055950</v>
      </c>
      <c r="P1201" s="95" t="s">
        <v>3664</v>
      </c>
      <c r="Q1201" s="95">
        <v>1951491</v>
      </c>
      <c r="R1201" s="94">
        <v>12.9</v>
      </c>
      <c r="S1201" s="94">
        <f t="shared" si="300"/>
        <v>12.227488151658768</v>
      </c>
      <c r="T1201" s="254">
        <v>5.5E-2</v>
      </c>
      <c r="U1201" s="95"/>
      <c r="V1201" s="94">
        <f t="shared" si="286"/>
        <v>0</v>
      </c>
      <c r="W1201" s="94">
        <f t="shared" si="284"/>
        <v>0</v>
      </c>
      <c r="X1201" s="94"/>
      <c r="Y1201" s="94"/>
      <c r="Z1201" s="94"/>
      <c r="AA1201" s="203">
        <f t="shared" ref="AA1201:AA1203" si="304">W1201/(1+AC1201)</f>
        <v>0</v>
      </c>
      <c r="AB1201" s="203">
        <f>IF($AA$1690&lt;85,AA1201,AA1201-(AA1201*#REF!))</f>
        <v>0</v>
      </c>
      <c r="AC1201" s="58">
        <f t="shared" si="285"/>
        <v>5.5E-2</v>
      </c>
      <c r="AD1201" s="203">
        <f t="shared" ref="AD1201:AD1203" si="305">+AB1201*AC1201</f>
        <v>0</v>
      </c>
      <c r="AE1201" s="203">
        <f t="shared" ref="AE1201:AE1203" si="306">+AB1201+AD1201</f>
        <v>0</v>
      </c>
    </row>
    <row r="1202" spans="1:31" s="292" customFormat="1" x14ac:dyDescent="0.2">
      <c r="A1202" s="96">
        <v>9782408063801</v>
      </c>
      <c r="B1202" s="97">
        <v>60</v>
      </c>
      <c r="C1202" s="98" t="s">
        <v>893</v>
      </c>
      <c r="D1202" s="98" t="s">
        <v>1607</v>
      </c>
      <c r="E1202" s="98" t="s">
        <v>2191</v>
      </c>
      <c r="F1202" s="99"/>
      <c r="G1202" s="98" t="s">
        <v>2349</v>
      </c>
      <c r="H1202" s="66">
        <f>VLOOKUP(A1202,'02.12.2025'!$A$1:$D$5148,3,FALSE)</f>
        <v>0</v>
      </c>
      <c r="I1202" s="66"/>
      <c r="J1202" s="66">
        <v>100</v>
      </c>
      <c r="K1202" s="100"/>
      <c r="L1202" s="100">
        <v>46057</v>
      </c>
      <c r="M1202" s="100"/>
      <c r="N1202" s="101" t="s">
        <v>28</v>
      </c>
      <c r="O1202" s="102">
        <v>9782408063801</v>
      </c>
      <c r="P1202" s="95" t="s">
        <v>3665</v>
      </c>
      <c r="Q1202" s="95">
        <v>3148815</v>
      </c>
      <c r="R1202" s="94">
        <v>12.9</v>
      </c>
      <c r="S1202" s="94">
        <f t="shared" si="300"/>
        <v>12.227488151658768</v>
      </c>
      <c r="T1202" s="254">
        <v>5.5E-2</v>
      </c>
      <c r="U1202" s="95"/>
      <c r="V1202" s="94">
        <f t="shared" si="286"/>
        <v>0</v>
      </c>
      <c r="W1202" s="94">
        <f t="shared" si="284"/>
        <v>0</v>
      </c>
      <c r="X1202" s="94"/>
      <c r="Y1202" s="94"/>
      <c r="Z1202" s="94"/>
      <c r="AA1202" s="203">
        <f t="shared" si="304"/>
        <v>0</v>
      </c>
      <c r="AB1202" s="203">
        <f>IF($AA$1690&lt;85,AA1202,AA1202-(AA1202*#REF!))</f>
        <v>0</v>
      </c>
      <c r="AC1202" s="58">
        <f t="shared" si="285"/>
        <v>5.5E-2</v>
      </c>
      <c r="AD1202" s="203">
        <f t="shared" si="305"/>
        <v>0</v>
      </c>
      <c r="AE1202" s="203">
        <f t="shared" si="306"/>
        <v>0</v>
      </c>
    </row>
    <row r="1203" spans="1:31" s="292" customFormat="1" x14ac:dyDescent="0.2">
      <c r="A1203" s="96">
        <v>9782408056124</v>
      </c>
      <c r="B1203" s="97">
        <v>60</v>
      </c>
      <c r="C1203" s="98" t="s">
        <v>893</v>
      </c>
      <c r="D1203" s="98" t="s">
        <v>1607</v>
      </c>
      <c r="E1203" s="98" t="s">
        <v>2191</v>
      </c>
      <c r="F1203" s="99"/>
      <c r="G1203" s="98" t="s">
        <v>3666</v>
      </c>
      <c r="H1203" s="66">
        <f>VLOOKUP(A1203,'02.12.2025'!$A$1:$D$5148,3,FALSE)</f>
        <v>0</v>
      </c>
      <c r="I1203" s="66"/>
      <c r="J1203" s="66">
        <v>100</v>
      </c>
      <c r="K1203" s="100"/>
      <c r="L1203" s="100">
        <v>46092</v>
      </c>
      <c r="M1203" s="100"/>
      <c r="N1203" s="101" t="s">
        <v>28</v>
      </c>
      <c r="O1203" s="102">
        <v>9782408056124</v>
      </c>
      <c r="P1203" s="95" t="s">
        <v>3667</v>
      </c>
      <c r="Q1203" s="95">
        <v>2046698</v>
      </c>
      <c r="R1203" s="94">
        <v>12.9</v>
      </c>
      <c r="S1203" s="94">
        <f t="shared" si="300"/>
        <v>12.227488151658768</v>
      </c>
      <c r="T1203" s="254">
        <v>5.5E-2</v>
      </c>
      <c r="U1203" s="95"/>
      <c r="V1203" s="94">
        <f t="shared" si="286"/>
        <v>0</v>
      </c>
      <c r="W1203" s="94">
        <f t="shared" si="284"/>
        <v>0</v>
      </c>
      <c r="X1203" s="94"/>
      <c r="Y1203" s="94"/>
      <c r="Z1203" s="94"/>
      <c r="AA1203" s="203">
        <f t="shared" si="304"/>
        <v>0</v>
      </c>
      <c r="AB1203" s="203">
        <f>IF($AA$1690&lt;85,AA1203,AA1203-(AA1203*#REF!))</f>
        <v>0</v>
      </c>
      <c r="AC1203" s="58">
        <f t="shared" si="285"/>
        <v>5.5E-2</v>
      </c>
      <c r="AD1203" s="203">
        <f t="shared" si="305"/>
        <v>0</v>
      </c>
      <c r="AE1203" s="203">
        <f t="shared" si="306"/>
        <v>0</v>
      </c>
    </row>
    <row r="1204" spans="1:31" s="287" customFormat="1" x14ac:dyDescent="0.2">
      <c r="A1204" s="117">
        <v>9782408059323</v>
      </c>
      <c r="B1204" s="118">
        <v>60</v>
      </c>
      <c r="C1204" s="119" t="s">
        <v>893</v>
      </c>
      <c r="D1204" s="119" t="s">
        <v>1607</v>
      </c>
      <c r="E1204" s="119" t="s">
        <v>2191</v>
      </c>
      <c r="F1204" s="120"/>
      <c r="G1204" s="119" t="s">
        <v>3411</v>
      </c>
      <c r="H1204" s="57">
        <f>VLOOKUP(A1204,'02.12.2025'!$A$1:$D$5148,3,FALSE)</f>
        <v>2719</v>
      </c>
      <c r="I1204" s="57"/>
      <c r="J1204" s="57">
        <v>200</v>
      </c>
      <c r="K1204" s="121"/>
      <c r="L1204" s="121"/>
      <c r="M1204" s="121">
        <v>45840</v>
      </c>
      <c r="N1204" s="122" t="s">
        <v>28</v>
      </c>
      <c r="O1204" s="125">
        <v>9782408059323</v>
      </c>
      <c r="P1204" s="123" t="s">
        <v>3412</v>
      </c>
      <c r="Q1204" s="123">
        <v>6863501</v>
      </c>
      <c r="R1204" s="124">
        <v>12.9</v>
      </c>
      <c r="S1204" s="124">
        <f t="shared" si="300"/>
        <v>12.227488151658768</v>
      </c>
      <c r="T1204" s="253">
        <v>5.5E-2</v>
      </c>
      <c r="U1204" s="123"/>
      <c r="V1204" s="124">
        <f t="shared" si="286"/>
        <v>0</v>
      </c>
      <c r="W1204" s="124">
        <f t="shared" si="284"/>
        <v>0</v>
      </c>
      <c r="X1204" s="124"/>
      <c r="Y1204" s="124"/>
      <c r="Z1204" s="124"/>
      <c r="AA1204" s="203">
        <f t="shared" si="301"/>
        <v>0</v>
      </c>
      <c r="AB1204" s="203">
        <f>IF($AA$1690&lt;85,AA1204,AA1204-(AA1204*#REF!))</f>
        <v>0</v>
      </c>
      <c r="AC1204" s="58">
        <f t="shared" si="285"/>
        <v>5.5E-2</v>
      </c>
      <c r="AD1204" s="203">
        <f t="shared" si="302"/>
        <v>0</v>
      </c>
      <c r="AE1204" s="203">
        <f t="shared" si="303"/>
        <v>0</v>
      </c>
    </row>
    <row r="1205" spans="1:31" s="287" customFormat="1" x14ac:dyDescent="0.2">
      <c r="A1205" s="117">
        <v>9782408053611</v>
      </c>
      <c r="B1205" s="118">
        <v>60</v>
      </c>
      <c r="C1205" s="119" t="s">
        <v>893</v>
      </c>
      <c r="D1205" s="119" t="s">
        <v>1607</v>
      </c>
      <c r="E1205" s="119" t="s">
        <v>2191</v>
      </c>
      <c r="F1205" s="120"/>
      <c r="G1205" s="119" t="s">
        <v>3413</v>
      </c>
      <c r="H1205" s="57">
        <f>VLOOKUP(A1205,'02.12.2025'!$A$1:$D$5148,3,FALSE)</f>
        <v>65</v>
      </c>
      <c r="I1205" s="57"/>
      <c r="J1205" s="57">
        <v>200</v>
      </c>
      <c r="K1205" s="121">
        <v>46006</v>
      </c>
      <c r="L1205" s="121"/>
      <c r="M1205" s="121">
        <v>45903</v>
      </c>
      <c r="N1205" s="122" t="s">
        <v>28</v>
      </c>
      <c r="O1205" s="125">
        <v>9782408053611</v>
      </c>
      <c r="P1205" s="123" t="s">
        <v>3414</v>
      </c>
      <c r="Q1205" s="123">
        <v>6677551</v>
      </c>
      <c r="R1205" s="124">
        <v>12.9</v>
      </c>
      <c r="S1205" s="124">
        <f t="shared" si="300"/>
        <v>12.227488151658768</v>
      </c>
      <c r="T1205" s="253">
        <v>5.5E-2</v>
      </c>
      <c r="U1205" s="123"/>
      <c r="V1205" s="124">
        <f t="shared" si="286"/>
        <v>0</v>
      </c>
      <c r="W1205" s="124">
        <f t="shared" si="284"/>
        <v>0</v>
      </c>
      <c r="X1205" s="124"/>
      <c r="Y1205" s="124"/>
      <c r="Z1205" s="124"/>
      <c r="AA1205" s="69">
        <f t="shared" si="301"/>
        <v>0</v>
      </c>
      <c r="AB1205" s="69">
        <f>IF($AA$1690&lt;85,AA1205,AA1205-(AA1205*#REF!))</f>
        <v>0</v>
      </c>
      <c r="AC1205" s="48">
        <f t="shared" si="285"/>
        <v>5.5E-2</v>
      </c>
      <c r="AD1205" s="69">
        <f t="shared" si="302"/>
        <v>0</v>
      </c>
      <c r="AE1205" s="69">
        <f t="shared" si="303"/>
        <v>0</v>
      </c>
    </row>
    <row r="1206" spans="1:31" s="283" customFormat="1" x14ac:dyDescent="0.2">
      <c r="A1206" s="126">
        <v>9782745961761</v>
      </c>
      <c r="B1206" s="127">
        <v>60</v>
      </c>
      <c r="C1206" s="65" t="s">
        <v>893</v>
      </c>
      <c r="D1206" s="65" t="s">
        <v>1607</v>
      </c>
      <c r="E1206" s="86" t="s">
        <v>2191</v>
      </c>
      <c r="F1206" s="86"/>
      <c r="G1206" s="65" t="s">
        <v>2192</v>
      </c>
      <c r="H1206" s="67">
        <f>VLOOKUP(A1206,'02.12.2025'!$A$1:$D$5148,3,FALSE)</f>
        <v>436</v>
      </c>
      <c r="I1206" s="67"/>
      <c r="J1206" s="67">
        <v>300</v>
      </c>
      <c r="K1206" s="128"/>
      <c r="L1206" s="128"/>
      <c r="M1206" s="128">
        <v>41277</v>
      </c>
      <c r="N1206" s="129"/>
      <c r="O1206" s="130">
        <v>9782745961761</v>
      </c>
      <c r="P1206" s="68" t="s">
        <v>2193</v>
      </c>
      <c r="Q1206" s="68">
        <v>3305992</v>
      </c>
      <c r="R1206" s="131">
        <v>12.9</v>
      </c>
      <c r="S1206" s="131">
        <f t="shared" si="300"/>
        <v>12.227488151658768</v>
      </c>
      <c r="T1206" s="257">
        <v>5.5E-2</v>
      </c>
      <c r="U1206" s="68"/>
      <c r="V1206" s="131">
        <f t="shared" si="286"/>
        <v>0</v>
      </c>
      <c r="W1206" s="131">
        <f t="shared" si="284"/>
        <v>0</v>
      </c>
      <c r="X1206" s="131"/>
      <c r="Y1206" s="131"/>
      <c r="Z1206" s="131"/>
      <c r="AA1206" s="203">
        <f t="shared" ref="AA1206:AA1216" si="307">W1206/(1+AC1206)</f>
        <v>0</v>
      </c>
      <c r="AB1206" s="203">
        <f>IF($AA$1690&lt;85,AA1206,AA1206-(AA1206*#REF!))</f>
        <v>0</v>
      </c>
      <c r="AC1206" s="58">
        <f t="shared" si="285"/>
        <v>5.5E-2</v>
      </c>
      <c r="AD1206" s="203">
        <f t="shared" ref="AD1206:AD1238" si="308">+AB1206*AC1206</f>
        <v>0</v>
      </c>
      <c r="AE1206" s="203">
        <f t="shared" ref="AE1206:AE1238" si="309">+AB1206+AD1206</f>
        <v>0</v>
      </c>
    </row>
    <row r="1207" spans="1:31" s="283" customFormat="1" x14ac:dyDescent="0.2">
      <c r="A1207" s="126">
        <v>9782408032142</v>
      </c>
      <c r="B1207" s="127">
        <v>60</v>
      </c>
      <c r="C1207" s="65" t="s">
        <v>893</v>
      </c>
      <c r="D1207" s="65" t="s">
        <v>1607</v>
      </c>
      <c r="E1207" s="65" t="s">
        <v>2191</v>
      </c>
      <c r="F1207" s="86"/>
      <c r="G1207" s="65" t="s">
        <v>2194</v>
      </c>
      <c r="H1207" s="67">
        <f>VLOOKUP(A1207,'02.12.2025'!$A$1:$D$5148,3,FALSE)</f>
        <v>1130</v>
      </c>
      <c r="I1207" s="67"/>
      <c r="J1207" s="67">
        <v>200</v>
      </c>
      <c r="K1207" s="128"/>
      <c r="L1207" s="128"/>
      <c r="M1207" s="128">
        <v>45049</v>
      </c>
      <c r="N1207" s="129"/>
      <c r="O1207" s="130">
        <v>9782408032142</v>
      </c>
      <c r="P1207" s="68" t="s">
        <v>2195</v>
      </c>
      <c r="Q1207" s="68">
        <v>5926176</v>
      </c>
      <c r="R1207" s="131">
        <v>12.9</v>
      </c>
      <c r="S1207" s="131">
        <f t="shared" si="300"/>
        <v>12.227488151658768</v>
      </c>
      <c r="T1207" s="257">
        <v>5.5E-2</v>
      </c>
      <c r="U1207" s="68"/>
      <c r="V1207" s="131">
        <f t="shared" si="286"/>
        <v>0</v>
      </c>
      <c r="W1207" s="131">
        <f t="shared" si="284"/>
        <v>0</v>
      </c>
      <c r="X1207" s="131"/>
      <c r="Y1207" s="131"/>
      <c r="Z1207" s="131"/>
      <c r="AA1207" s="203">
        <f t="shared" si="307"/>
        <v>0</v>
      </c>
      <c r="AB1207" s="203">
        <f>IF($AA$1690&lt;85,AA1207,AA1207-(AA1207*#REF!))</f>
        <v>0</v>
      </c>
      <c r="AC1207" s="58">
        <f t="shared" si="285"/>
        <v>5.5E-2</v>
      </c>
      <c r="AD1207" s="203">
        <f t="shared" si="308"/>
        <v>0</v>
      </c>
      <c r="AE1207" s="203">
        <f t="shared" si="309"/>
        <v>0</v>
      </c>
    </row>
    <row r="1208" spans="1:31" s="283" customFormat="1" x14ac:dyDescent="0.2">
      <c r="A1208" s="126">
        <v>9782408022792</v>
      </c>
      <c r="B1208" s="127">
        <v>60</v>
      </c>
      <c r="C1208" s="65" t="s">
        <v>893</v>
      </c>
      <c r="D1208" s="65" t="s">
        <v>1607</v>
      </c>
      <c r="E1208" s="65" t="s">
        <v>2191</v>
      </c>
      <c r="F1208" s="86"/>
      <c r="G1208" s="65" t="s">
        <v>216</v>
      </c>
      <c r="H1208" s="67">
        <f>VLOOKUP(A1208,'02.12.2025'!$A$1:$D$5148,3,FALSE)</f>
        <v>530</v>
      </c>
      <c r="I1208" s="67"/>
      <c r="J1208" s="67">
        <v>200</v>
      </c>
      <c r="K1208" s="128"/>
      <c r="L1208" s="128"/>
      <c r="M1208" s="128">
        <v>44937</v>
      </c>
      <c r="N1208" s="129"/>
      <c r="O1208" s="130">
        <v>9782408022792</v>
      </c>
      <c r="P1208" s="68" t="s">
        <v>2196</v>
      </c>
      <c r="Q1208" s="68">
        <v>5925430</v>
      </c>
      <c r="R1208" s="131">
        <v>12.9</v>
      </c>
      <c r="S1208" s="131">
        <f t="shared" si="300"/>
        <v>12.227488151658768</v>
      </c>
      <c r="T1208" s="257">
        <v>5.5E-2</v>
      </c>
      <c r="U1208" s="68"/>
      <c r="V1208" s="131">
        <f t="shared" si="286"/>
        <v>0</v>
      </c>
      <c r="W1208" s="131">
        <f t="shared" si="284"/>
        <v>0</v>
      </c>
      <c r="X1208" s="131"/>
      <c r="Y1208" s="131"/>
      <c r="Z1208" s="131"/>
      <c r="AA1208" s="203">
        <f t="shared" si="307"/>
        <v>0</v>
      </c>
      <c r="AB1208" s="203">
        <f>IF($AA$1690&lt;85,AA1208,AA1208-(AA1208*#REF!))</f>
        <v>0</v>
      </c>
      <c r="AC1208" s="58">
        <f t="shared" si="285"/>
        <v>5.5E-2</v>
      </c>
      <c r="AD1208" s="203">
        <f t="shared" si="308"/>
        <v>0</v>
      </c>
      <c r="AE1208" s="203">
        <f t="shared" si="309"/>
        <v>0</v>
      </c>
    </row>
    <row r="1209" spans="1:31" s="283" customFormat="1" x14ac:dyDescent="0.2">
      <c r="A1209" s="126">
        <v>9782745976574</v>
      </c>
      <c r="B1209" s="127">
        <v>60</v>
      </c>
      <c r="C1209" s="65" t="s">
        <v>893</v>
      </c>
      <c r="D1209" s="65" t="s">
        <v>1607</v>
      </c>
      <c r="E1209" s="65" t="s">
        <v>2191</v>
      </c>
      <c r="F1209" s="86"/>
      <c r="G1209" s="65" t="s">
        <v>2197</v>
      </c>
      <c r="H1209" s="67">
        <f>VLOOKUP(A1209,'02.12.2025'!$A$1:$D$5148,3,FALSE)</f>
        <v>3468</v>
      </c>
      <c r="I1209" s="67"/>
      <c r="J1209" s="67">
        <v>200</v>
      </c>
      <c r="K1209" s="128"/>
      <c r="L1209" s="128"/>
      <c r="M1209" s="128">
        <v>42242</v>
      </c>
      <c r="N1209" s="129"/>
      <c r="O1209" s="130">
        <v>9782745976574</v>
      </c>
      <c r="P1209" s="68" t="s">
        <v>2198</v>
      </c>
      <c r="Q1209" s="68">
        <v>8933491</v>
      </c>
      <c r="R1209" s="131">
        <v>12.9</v>
      </c>
      <c r="S1209" s="131">
        <f t="shared" si="300"/>
        <v>12.227488151658768</v>
      </c>
      <c r="T1209" s="257">
        <v>5.5E-2</v>
      </c>
      <c r="U1209" s="68"/>
      <c r="V1209" s="131">
        <f t="shared" si="286"/>
        <v>0</v>
      </c>
      <c r="W1209" s="131">
        <f t="shared" si="284"/>
        <v>0</v>
      </c>
      <c r="X1209" s="131"/>
      <c r="Y1209" s="131"/>
      <c r="Z1209" s="131"/>
      <c r="AA1209" s="203">
        <f t="shared" si="307"/>
        <v>0</v>
      </c>
      <c r="AB1209" s="203">
        <f>IF($AA$1690&lt;85,AA1209,AA1209-(AA1209*#REF!))</f>
        <v>0</v>
      </c>
      <c r="AC1209" s="58">
        <f t="shared" si="285"/>
        <v>5.5E-2</v>
      </c>
      <c r="AD1209" s="203">
        <f t="shared" si="308"/>
        <v>0</v>
      </c>
      <c r="AE1209" s="203">
        <f t="shared" si="309"/>
        <v>0</v>
      </c>
    </row>
    <row r="1210" spans="1:31" s="283" customFormat="1" x14ac:dyDescent="0.2">
      <c r="A1210" s="126">
        <v>9782745961198</v>
      </c>
      <c r="B1210" s="127">
        <v>60</v>
      </c>
      <c r="C1210" s="65" t="s">
        <v>893</v>
      </c>
      <c r="D1210" s="65" t="s">
        <v>1607</v>
      </c>
      <c r="E1210" s="65" t="s">
        <v>2191</v>
      </c>
      <c r="F1210" s="86"/>
      <c r="G1210" s="65" t="s">
        <v>2199</v>
      </c>
      <c r="H1210" s="67">
        <f>VLOOKUP(A1210,'02.12.2025'!$A$1:$D$5148,3,FALSE)</f>
        <v>1592</v>
      </c>
      <c r="I1210" s="67"/>
      <c r="J1210" s="67">
        <v>200</v>
      </c>
      <c r="K1210" s="128"/>
      <c r="L1210" s="128"/>
      <c r="M1210" s="128">
        <v>42165</v>
      </c>
      <c r="N1210" s="129"/>
      <c r="O1210" s="130">
        <v>9782745961198</v>
      </c>
      <c r="P1210" s="68" t="s">
        <v>2200</v>
      </c>
      <c r="Q1210" s="68">
        <v>1153165</v>
      </c>
      <c r="R1210" s="131">
        <v>12.9</v>
      </c>
      <c r="S1210" s="131">
        <f t="shared" si="300"/>
        <v>12.227488151658768</v>
      </c>
      <c r="T1210" s="257">
        <v>5.5E-2</v>
      </c>
      <c r="U1210" s="68"/>
      <c r="V1210" s="131">
        <f t="shared" si="286"/>
        <v>0</v>
      </c>
      <c r="W1210" s="131">
        <f t="shared" si="284"/>
        <v>0</v>
      </c>
      <c r="X1210" s="131"/>
      <c r="Y1210" s="131"/>
      <c r="Z1210" s="131"/>
      <c r="AA1210" s="203">
        <f t="shared" si="307"/>
        <v>0</v>
      </c>
      <c r="AB1210" s="203">
        <f>IF($AA$1690&lt;85,AA1210,AA1210-(AA1210*#REF!))</f>
        <v>0</v>
      </c>
      <c r="AC1210" s="58">
        <f t="shared" si="285"/>
        <v>5.5E-2</v>
      </c>
      <c r="AD1210" s="203">
        <f t="shared" si="308"/>
        <v>0</v>
      </c>
      <c r="AE1210" s="203">
        <f t="shared" si="309"/>
        <v>0</v>
      </c>
    </row>
    <row r="1211" spans="1:31" s="283" customFormat="1" x14ac:dyDescent="0.2">
      <c r="A1211" s="126">
        <v>9782408017149</v>
      </c>
      <c r="B1211" s="127">
        <v>60</v>
      </c>
      <c r="C1211" s="65" t="s">
        <v>893</v>
      </c>
      <c r="D1211" s="65" t="s">
        <v>1607</v>
      </c>
      <c r="E1211" s="65" t="s">
        <v>2191</v>
      </c>
      <c r="F1211" s="86"/>
      <c r="G1211" s="65" t="s">
        <v>1911</v>
      </c>
      <c r="H1211" s="67">
        <f>VLOOKUP(A1211,'02.12.2025'!$A$1:$D$5148,3,FALSE)</f>
        <v>346</v>
      </c>
      <c r="I1211" s="67"/>
      <c r="J1211" s="67">
        <v>200</v>
      </c>
      <c r="K1211" s="128">
        <v>46055</v>
      </c>
      <c r="L1211" s="128"/>
      <c r="M1211" s="128">
        <v>44349</v>
      </c>
      <c r="N1211" s="129"/>
      <c r="O1211" s="130">
        <v>9782408017149</v>
      </c>
      <c r="P1211" s="68" t="s">
        <v>2201</v>
      </c>
      <c r="Q1211" s="68">
        <v>8707984</v>
      </c>
      <c r="R1211" s="131">
        <v>12.9</v>
      </c>
      <c r="S1211" s="131">
        <f t="shared" si="300"/>
        <v>12.227488151658768</v>
      </c>
      <c r="T1211" s="257">
        <v>5.5E-2</v>
      </c>
      <c r="U1211" s="68"/>
      <c r="V1211" s="131">
        <f t="shared" si="286"/>
        <v>0</v>
      </c>
      <c r="W1211" s="131">
        <f t="shared" si="284"/>
        <v>0</v>
      </c>
      <c r="X1211" s="131"/>
      <c r="Y1211" s="131"/>
      <c r="Z1211" s="131"/>
      <c r="AA1211" s="203">
        <f t="shared" si="307"/>
        <v>0</v>
      </c>
      <c r="AB1211" s="203">
        <f>IF($AA$1690&lt;85,AA1211,AA1211-(AA1211*#REF!))</f>
        <v>0</v>
      </c>
      <c r="AC1211" s="58">
        <f t="shared" si="285"/>
        <v>5.5E-2</v>
      </c>
      <c r="AD1211" s="203">
        <f t="shared" si="308"/>
        <v>0</v>
      </c>
      <c r="AE1211" s="203">
        <f t="shared" si="309"/>
        <v>0</v>
      </c>
    </row>
    <row r="1212" spans="1:31" s="283" customFormat="1" x14ac:dyDescent="0.2">
      <c r="A1212" s="126">
        <v>9782408053017</v>
      </c>
      <c r="B1212" s="127">
        <v>60</v>
      </c>
      <c r="C1212" s="65" t="s">
        <v>893</v>
      </c>
      <c r="D1212" s="65" t="s">
        <v>1607</v>
      </c>
      <c r="E1212" s="86" t="s">
        <v>2191</v>
      </c>
      <c r="F1212" s="86"/>
      <c r="G1212" s="65" t="s">
        <v>2202</v>
      </c>
      <c r="H1212" s="67">
        <f>VLOOKUP(A1212,'02.12.2025'!$A$1:$D$5148,3,FALSE)</f>
        <v>584</v>
      </c>
      <c r="I1212" s="67"/>
      <c r="J1212" s="67">
        <v>200</v>
      </c>
      <c r="K1212" s="128">
        <v>46006</v>
      </c>
      <c r="L1212" s="128"/>
      <c r="M1212" s="128">
        <v>45476</v>
      </c>
      <c r="N1212" s="129"/>
      <c r="O1212" s="130">
        <v>9782408053017</v>
      </c>
      <c r="P1212" s="68" t="s">
        <v>2203</v>
      </c>
      <c r="Q1212" s="68">
        <v>5914628</v>
      </c>
      <c r="R1212" s="131">
        <v>12.9</v>
      </c>
      <c r="S1212" s="131">
        <f t="shared" si="300"/>
        <v>12.227488151658768</v>
      </c>
      <c r="T1212" s="257">
        <v>5.5E-2</v>
      </c>
      <c r="U1212" s="68"/>
      <c r="V1212" s="131">
        <f t="shared" si="286"/>
        <v>0</v>
      </c>
      <c r="W1212" s="131">
        <f t="shared" si="284"/>
        <v>0</v>
      </c>
      <c r="X1212" s="131"/>
      <c r="Y1212" s="131"/>
      <c r="Z1212" s="131"/>
      <c r="AA1212" s="203">
        <f t="shared" si="307"/>
        <v>0</v>
      </c>
      <c r="AB1212" s="203">
        <f>IF($AA$1690&lt;85,AA1212,AA1212-(AA1212*#REF!))</f>
        <v>0</v>
      </c>
      <c r="AC1212" s="58">
        <f t="shared" si="285"/>
        <v>5.5E-2</v>
      </c>
      <c r="AD1212" s="203">
        <f t="shared" si="308"/>
        <v>0</v>
      </c>
      <c r="AE1212" s="203">
        <f t="shared" si="309"/>
        <v>0</v>
      </c>
    </row>
    <row r="1213" spans="1:31" s="283" customFormat="1" x14ac:dyDescent="0.2">
      <c r="A1213" s="126">
        <v>9782745992994</v>
      </c>
      <c r="B1213" s="127">
        <v>60</v>
      </c>
      <c r="C1213" s="65" t="s">
        <v>893</v>
      </c>
      <c r="D1213" s="65" t="s">
        <v>1607</v>
      </c>
      <c r="E1213" s="65" t="s">
        <v>2191</v>
      </c>
      <c r="F1213" s="86"/>
      <c r="G1213" s="65" t="s">
        <v>354</v>
      </c>
      <c r="H1213" s="67">
        <f>VLOOKUP(A1213,'02.12.2025'!$A$1:$D$5148,3,FALSE)</f>
        <v>1582</v>
      </c>
      <c r="I1213" s="67"/>
      <c r="J1213" s="67">
        <v>200</v>
      </c>
      <c r="K1213" s="128"/>
      <c r="L1213" s="128"/>
      <c r="M1213" s="128">
        <v>43124</v>
      </c>
      <c r="N1213" s="129"/>
      <c r="O1213" s="130">
        <v>9782745992994</v>
      </c>
      <c r="P1213" s="68" t="s">
        <v>2204</v>
      </c>
      <c r="Q1213" s="68">
        <v>6919463</v>
      </c>
      <c r="R1213" s="131">
        <v>12.9</v>
      </c>
      <c r="S1213" s="131">
        <f t="shared" si="300"/>
        <v>12.227488151658768</v>
      </c>
      <c r="T1213" s="257">
        <v>5.5E-2</v>
      </c>
      <c r="U1213" s="68"/>
      <c r="V1213" s="131">
        <f t="shared" si="286"/>
        <v>0</v>
      </c>
      <c r="W1213" s="131">
        <f t="shared" si="284"/>
        <v>0</v>
      </c>
      <c r="X1213" s="131"/>
      <c r="Y1213" s="131"/>
      <c r="Z1213" s="131"/>
      <c r="AA1213" s="203">
        <f t="shared" si="307"/>
        <v>0</v>
      </c>
      <c r="AB1213" s="203">
        <f>IF($AA$1690&lt;85,AA1213,AA1213-(AA1213*#REF!))</f>
        <v>0</v>
      </c>
      <c r="AC1213" s="58">
        <f t="shared" si="285"/>
        <v>5.5E-2</v>
      </c>
      <c r="AD1213" s="203">
        <f t="shared" si="308"/>
        <v>0</v>
      </c>
      <c r="AE1213" s="203">
        <f t="shared" si="309"/>
        <v>0</v>
      </c>
    </row>
    <row r="1214" spans="1:31" s="283" customFormat="1" x14ac:dyDescent="0.2">
      <c r="A1214" s="126">
        <v>9782745980946</v>
      </c>
      <c r="B1214" s="127">
        <v>60</v>
      </c>
      <c r="C1214" s="65" t="s">
        <v>893</v>
      </c>
      <c r="D1214" s="65" t="s">
        <v>1607</v>
      </c>
      <c r="E1214" s="65" t="s">
        <v>2191</v>
      </c>
      <c r="F1214" s="86"/>
      <c r="G1214" s="65" t="s">
        <v>1618</v>
      </c>
      <c r="H1214" s="67">
        <f>VLOOKUP(A1214,'02.12.2025'!$A$1:$D$5148,3,FALSE)</f>
        <v>1760</v>
      </c>
      <c r="I1214" s="67"/>
      <c r="J1214" s="67">
        <v>200</v>
      </c>
      <c r="K1214" s="128"/>
      <c r="L1214" s="128"/>
      <c r="M1214" s="128">
        <v>42781</v>
      </c>
      <c r="N1214" s="129"/>
      <c r="O1214" s="130">
        <v>9782745980946</v>
      </c>
      <c r="P1214" s="68" t="s">
        <v>2205</v>
      </c>
      <c r="Q1214" s="68">
        <v>8850500</v>
      </c>
      <c r="R1214" s="131">
        <v>12.9</v>
      </c>
      <c r="S1214" s="131">
        <f t="shared" si="300"/>
        <v>12.227488151658768</v>
      </c>
      <c r="T1214" s="257">
        <v>5.5E-2</v>
      </c>
      <c r="U1214" s="68"/>
      <c r="V1214" s="131">
        <f t="shared" si="286"/>
        <v>0</v>
      </c>
      <c r="W1214" s="131">
        <f t="shared" si="284"/>
        <v>0</v>
      </c>
      <c r="X1214" s="131"/>
      <c r="Y1214" s="131"/>
      <c r="Z1214" s="131"/>
      <c r="AA1214" s="203">
        <f t="shared" si="307"/>
        <v>0</v>
      </c>
      <c r="AB1214" s="203">
        <f>IF($AA$1690&lt;85,AA1214,AA1214-(AA1214*#REF!))</f>
        <v>0</v>
      </c>
      <c r="AC1214" s="58">
        <f t="shared" si="285"/>
        <v>5.5E-2</v>
      </c>
      <c r="AD1214" s="203">
        <f t="shared" si="308"/>
        <v>0</v>
      </c>
      <c r="AE1214" s="203">
        <f t="shared" si="309"/>
        <v>0</v>
      </c>
    </row>
    <row r="1215" spans="1:31" s="283" customFormat="1" x14ac:dyDescent="0.2">
      <c r="A1215" s="126">
        <v>9782745961785</v>
      </c>
      <c r="B1215" s="127">
        <v>60</v>
      </c>
      <c r="C1215" s="65" t="s">
        <v>893</v>
      </c>
      <c r="D1215" s="65" t="s">
        <v>1607</v>
      </c>
      <c r="E1215" s="65" t="s">
        <v>2191</v>
      </c>
      <c r="F1215" s="86"/>
      <c r="G1215" s="65" t="s">
        <v>1802</v>
      </c>
      <c r="H1215" s="67">
        <f>VLOOKUP(A1215,'02.12.2025'!$A$1:$D$5148,3,FALSE)</f>
        <v>1639</v>
      </c>
      <c r="I1215" s="67"/>
      <c r="J1215" s="67">
        <v>200</v>
      </c>
      <c r="K1215" s="128"/>
      <c r="L1215" s="128"/>
      <c r="M1215" s="128">
        <v>41277</v>
      </c>
      <c r="N1215" s="129"/>
      <c r="O1215" s="130">
        <v>9782745961785</v>
      </c>
      <c r="P1215" s="68" t="s">
        <v>2206</v>
      </c>
      <c r="Q1215" s="68">
        <v>3306016</v>
      </c>
      <c r="R1215" s="131">
        <v>12.9</v>
      </c>
      <c r="S1215" s="131">
        <f t="shared" si="300"/>
        <v>12.227488151658768</v>
      </c>
      <c r="T1215" s="257">
        <v>5.5E-2</v>
      </c>
      <c r="U1215" s="68"/>
      <c r="V1215" s="131">
        <f t="shared" si="286"/>
        <v>0</v>
      </c>
      <c r="W1215" s="131">
        <f t="shared" si="284"/>
        <v>0</v>
      </c>
      <c r="X1215" s="131"/>
      <c r="Y1215" s="131"/>
      <c r="Z1215" s="131"/>
      <c r="AA1215" s="203">
        <f t="shared" si="307"/>
        <v>0</v>
      </c>
      <c r="AB1215" s="203">
        <f>IF($AA$1690&lt;85,AA1215,AA1215-(AA1215*#REF!))</f>
        <v>0</v>
      </c>
      <c r="AC1215" s="58">
        <f t="shared" si="285"/>
        <v>5.5E-2</v>
      </c>
      <c r="AD1215" s="203">
        <f t="shared" si="308"/>
        <v>0</v>
      </c>
      <c r="AE1215" s="203">
        <f t="shared" si="309"/>
        <v>0</v>
      </c>
    </row>
    <row r="1216" spans="1:31" s="283" customFormat="1" x14ac:dyDescent="0.2">
      <c r="A1216" s="126">
        <v>9782745992215</v>
      </c>
      <c r="B1216" s="127">
        <v>60</v>
      </c>
      <c r="C1216" s="65" t="s">
        <v>893</v>
      </c>
      <c r="D1216" s="65" t="s">
        <v>1607</v>
      </c>
      <c r="E1216" s="86" t="s">
        <v>2191</v>
      </c>
      <c r="F1216" s="86"/>
      <c r="G1216" s="65" t="s">
        <v>2207</v>
      </c>
      <c r="H1216" s="67">
        <f>VLOOKUP(A1216,'02.12.2025'!$A$1:$D$5148,3,FALSE)</f>
        <v>5537</v>
      </c>
      <c r="I1216" s="67"/>
      <c r="J1216" s="67">
        <v>200</v>
      </c>
      <c r="K1216" s="128"/>
      <c r="L1216" s="128"/>
      <c r="M1216" s="128">
        <v>43180</v>
      </c>
      <c r="N1216" s="129"/>
      <c r="O1216" s="130">
        <v>9782745992215</v>
      </c>
      <c r="P1216" s="68" t="s">
        <v>2208</v>
      </c>
      <c r="Q1216" s="68">
        <v>6401768</v>
      </c>
      <c r="R1216" s="131">
        <v>12.9</v>
      </c>
      <c r="S1216" s="131">
        <f t="shared" si="300"/>
        <v>12.227488151658768</v>
      </c>
      <c r="T1216" s="257">
        <v>5.5E-2</v>
      </c>
      <c r="U1216" s="68"/>
      <c r="V1216" s="131">
        <f t="shared" si="286"/>
        <v>0</v>
      </c>
      <c r="W1216" s="131">
        <f t="shared" si="284"/>
        <v>0</v>
      </c>
      <c r="X1216" s="131"/>
      <c r="Y1216" s="131"/>
      <c r="Z1216" s="131"/>
      <c r="AA1216" s="203">
        <f t="shared" si="307"/>
        <v>0</v>
      </c>
      <c r="AB1216" s="203">
        <f>IF($AA$1690&lt;85,AA1216,AA1216-(AA1216*#REF!))</f>
        <v>0</v>
      </c>
      <c r="AC1216" s="58">
        <f t="shared" si="285"/>
        <v>5.5E-2</v>
      </c>
      <c r="AD1216" s="203">
        <f t="shared" si="308"/>
        <v>0</v>
      </c>
      <c r="AE1216" s="203">
        <f t="shared" si="309"/>
        <v>0</v>
      </c>
    </row>
    <row r="1217" spans="1:31" s="283" customFormat="1" x14ac:dyDescent="0.2">
      <c r="A1217" s="126">
        <v>9782745961815</v>
      </c>
      <c r="B1217" s="127">
        <v>60</v>
      </c>
      <c r="C1217" s="65" t="s">
        <v>893</v>
      </c>
      <c r="D1217" s="65" t="s">
        <v>1607</v>
      </c>
      <c r="E1217" s="65" t="s">
        <v>2191</v>
      </c>
      <c r="F1217" s="86"/>
      <c r="G1217" s="65" t="s">
        <v>208</v>
      </c>
      <c r="H1217" s="67">
        <f>VLOOKUP(A1217,'02.12.2025'!$A$1:$D$5148,3,FALSE)</f>
        <v>1714</v>
      </c>
      <c r="I1217" s="67"/>
      <c r="J1217" s="67">
        <v>200</v>
      </c>
      <c r="K1217" s="128"/>
      <c r="L1217" s="128"/>
      <c r="M1217" s="128">
        <v>41416</v>
      </c>
      <c r="N1217" s="129"/>
      <c r="O1217" s="130">
        <v>9782745961815</v>
      </c>
      <c r="P1217" s="68" t="s">
        <v>2209</v>
      </c>
      <c r="Q1217" s="68">
        <v>3306040</v>
      </c>
      <c r="R1217" s="131">
        <v>12.9</v>
      </c>
      <c r="S1217" s="131">
        <f t="shared" si="300"/>
        <v>12.227488151658768</v>
      </c>
      <c r="T1217" s="257">
        <v>5.5E-2</v>
      </c>
      <c r="U1217" s="68"/>
      <c r="V1217" s="131">
        <f t="shared" si="286"/>
        <v>0</v>
      </c>
      <c r="W1217" s="131">
        <f t="shared" si="284"/>
        <v>0</v>
      </c>
      <c r="X1217" s="131"/>
      <c r="Y1217" s="131"/>
      <c r="Z1217" s="131"/>
      <c r="AA1217" s="203">
        <f t="shared" ref="AA1217:AA1271" si="310">W1217/(1+AC1217)</f>
        <v>0</v>
      </c>
      <c r="AB1217" s="203">
        <f>IF($AA$1690&lt;85,AA1217,AA1217-(AA1217*#REF!))</f>
        <v>0</v>
      </c>
      <c r="AC1217" s="58">
        <f t="shared" si="285"/>
        <v>5.5E-2</v>
      </c>
      <c r="AD1217" s="203">
        <f t="shared" si="308"/>
        <v>0</v>
      </c>
      <c r="AE1217" s="203">
        <f t="shared" si="309"/>
        <v>0</v>
      </c>
    </row>
    <row r="1218" spans="1:31" s="283" customFormat="1" x14ac:dyDescent="0.2">
      <c r="A1218" s="126">
        <v>9782745968654</v>
      </c>
      <c r="B1218" s="127">
        <v>60</v>
      </c>
      <c r="C1218" s="65" t="s">
        <v>893</v>
      </c>
      <c r="D1218" s="65" t="s">
        <v>1607</v>
      </c>
      <c r="E1218" s="65" t="s">
        <v>2191</v>
      </c>
      <c r="F1218" s="86"/>
      <c r="G1218" s="65" t="s">
        <v>2132</v>
      </c>
      <c r="H1218" s="67">
        <f>VLOOKUP(A1218,'02.12.2025'!$A$1:$D$5148,3,FALSE)</f>
        <v>1309</v>
      </c>
      <c r="I1218" s="67"/>
      <c r="J1218" s="67">
        <v>200</v>
      </c>
      <c r="K1218" s="128">
        <v>46006</v>
      </c>
      <c r="L1218" s="128"/>
      <c r="M1218" s="128">
        <v>41808</v>
      </c>
      <c r="N1218" s="129"/>
      <c r="O1218" s="130">
        <v>9782745968654</v>
      </c>
      <c r="P1218" s="68" t="s">
        <v>2210</v>
      </c>
      <c r="Q1218" s="68">
        <v>3314663</v>
      </c>
      <c r="R1218" s="131">
        <v>12.9</v>
      </c>
      <c r="S1218" s="131">
        <f t="shared" ref="S1218:S1249" si="311">R1218/(1+T1218)</f>
        <v>12.227488151658768</v>
      </c>
      <c r="T1218" s="257">
        <v>5.5E-2</v>
      </c>
      <c r="U1218" s="68"/>
      <c r="V1218" s="131">
        <f t="shared" si="286"/>
        <v>0</v>
      </c>
      <c r="W1218" s="131">
        <f t="shared" ref="W1218:W1281" si="312">R1218*U1218</f>
        <v>0</v>
      </c>
      <c r="X1218" s="131"/>
      <c r="Y1218" s="131"/>
      <c r="Z1218" s="131"/>
      <c r="AA1218" s="203">
        <f t="shared" si="310"/>
        <v>0</v>
      </c>
      <c r="AB1218" s="203">
        <f>IF($AA$1690&lt;85,AA1218,AA1218-(AA1218*#REF!))</f>
        <v>0</v>
      </c>
      <c r="AC1218" s="58">
        <f t="shared" ref="AC1218:AC1281" si="313">IF(T1218=5.5%,0.055,IF(T1218=20%,0.2,IF(T1218=2.1%,0.021)))</f>
        <v>5.5E-2</v>
      </c>
      <c r="AD1218" s="203">
        <f t="shared" si="308"/>
        <v>0</v>
      </c>
      <c r="AE1218" s="203">
        <f t="shared" si="309"/>
        <v>0</v>
      </c>
    </row>
    <row r="1219" spans="1:31" s="283" customFormat="1" x14ac:dyDescent="0.2">
      <c r="A1219" s="126">
        <v>9782408039875</v>
      </c>
      <c r="B1219" s="127">
        <v>60</v>
      </c>
      <c r="C1219" s="65" t="s">
        <v>893</v>
      </c>
      <c r="D1219" s="65" t="s">
        <v>1607</v>
      </c>
      <c r="E1219" s="65" t="s">
        <v>2191</v>
      </c>
      <c r="F1219" s="86"/>
      <c r="G1219" s="65" t="s">
        <v>2211</v>
      </c>
      <c r="H1219" s="67">
        <f>VLOOKUP(A1219,'02.12.2025'!$A$1:$D$5148,3,FALSE)</f>
        <v>1763</v>
      </c>
      <c r="I1219" s="67"/>
      <c r="J1219" s="67">
        <v>300</v>
      </c>
      <c r="K1219" s="128"/>
      <c r="L1219" s="128"/>
      <c r="M1219" s="128">
        <v>45175</v>
      </c>
      <c r="N1219" s="129"/>
      <c r="O1219" s="130">
        <v>9782408039875</v>
      </c>
      <c r="P1219" s="68" t="s">
        <v>2212</v>
      </c>
      <c r="Q1219" s="68">
        <v>4167797</v>
      </c>
      <c r="R1219" s="131">
        <v>12.9</v>
      </c>
      <c r="S1219" s="131">
        <f t="shared" si="311"/>
        <v>12.227488151658768</v>
      </c>
      <c r="T1219" s="257">
        <v>5.5E-2</v>
      </c>
      <c r="U1219" s="68"/>
      <c r="V1219" s="131">
        <f t="shared" si="286"/>
        <v>0</v>
      </c>
      <c r="W1219" s="131">
        <f t="shared" si="312"/>
        <v>0</v>
      </c>
      <c r="X1219" s="131"/>
      <c r="Y1219" s="131"/>
      <c r="Z1219" s="131"/>
      <c r="AA1219" s="203">
        <f t="shared" si="310"/>
        <v>0</v>
      </c>
      <c r="AB1219" s="203">
        <f>IF($AA$1690&lt;85,AA1219,AA1219-(AA1219*#REF!))</f>
        <v>0</v>
      </c>
      <c r="AC1219" s="58">
        <f t="shared" si="313"/>
        <v>5.5E-2</v>
      </c>
      <c r="AD1219" s="203">
        <f t="shared" si="308"/>
        <v>0</v>
      </c>
      <c r="AE1219" s="203">
        <f t="shared" si="309"/>
        <v>0</v>
      </c>
    </row>
    <row r="1220" spans="1:31" s="288" customFormat="1" x14ac:dyDescent="0.2">
      <c r="A1220" s="132">
        <v>9782745963444</v>
      </c>
      <c r="B1220" s="133">
        <v>60</v>
      </c>
      <c r="C1220" s="134" t="s">
        <v>893</v>
      </c>
      <c r="D1220" s="134" t="s">
        <v>1607</v>
      </c>
      <c r="E1220" s="134" t="s">
        <v>2191</v>
      </c>
      <c r="F1220" s="135"/>
      <c r="G1220" s="134" t="s">
        <v>1622</v>
      </c>
      <c r="H1220" s="136">
        <f>VLOOKUP(A1220,'02.12.2025'!$A$1:$D$5148,3,FALSE)</f>
        <v>-230</v>
      </c>
      <c r="I1220" s="136" t="s">
        <v>197</v>
      </c>
      <c r="J1220" s="136">
        <v>200</v>
      </c>
      <c r="K1220" s="137">
        <v>46006</v>
      </c>
      <c r="L1220" s="137"/>
      <c r="M1220" s="137">
        <v>41521</v>
      </c>
      <c r="N1220" s="138"/>
      <c r="O1220" s="139">
        <v>9782745963444</v>
      </c>
      <c r="P1220" s="140" t="s">
        <v>2213</v>
      </c>
      <c r="Q1220" s="140">
        <v>3307584</v>
      </c>
      <c r="R1220" s="141">
        <v>12.9</v>
      </c>
      <c r="S1220" s="141">
        <f t="shared" si="311"/>
        <v>12.227488151658768</v>
      </c>
      <c r="T1220" s="260">
        <v>5.5E-2</v>
      </c>
      <c r="U1220" s="140"/>
      <c r="V1220" s="141">
        <f t="shared" si="286"/>
        <v>0</v>
      </c>
      <c r="W1220" s="141">
        <f t="shared" si="312"/>
        <v>0</v>
      </c>
      <c r="X1220" s="141"/>
      <c r="Y1220" s="141"/>
      <c r="Z1220" s="141"/>
      <c r="AA1220" s="203">
        <f t="shared" si="310"/>
        <v>0</v>
      </c>
      <c r="AB1220" s="203">
        <f>IF($AA$1690&lt;85,AA1220,AA1220-(AA1220*#REF!))</f>
        <v>0</v>
      </c>
      <c r="AC1220" s="58">
        <f t="shared" si="313"/>
        <v>5.5E-2</v>
      </c>
      <c r="AD1220" s="203">
        <f t="shared" si="308"/>
        <v>0</v>
      </c>
      <c r="AE1220" s="203">
        <f t="shared" si="309"/>
        <v>0</v>
      </c>
    </row>
    <row r="1221" spans="1:31" s="283" customFormat="1" x14ac:dyDescent="0.2">
      <c r="A1221" s="126">
        <v>9782745969613</v>
      </c>
      <c r="B1221" s="127">
        <v>60</v>
      </c>
      <c r="C1221" s="65" t="s">
        <v>893</v>
      </c>
      <c r="D1221" s="65" t="s">
        <v>1607</v>
      </c>
      <c r="E1221" s="86" t="s">
        <v>2191</v>
      </c>
      <c r="F1221" s="86"/>
      <c r="G1221" s="65" t="s">
        <v>2214</v>
      </c>
      <c r="H1221" s="67">
        <f>VLOOKUP(A1221,'02.12.2025'!$A$1:$D$5148,3,FALSE)</f>
        <v>929</v>
      </c>
      <c r="I1221" s="67"/>
      <c r="J1221" s="67">
        <v>200</v>
      </c>
      <c r="K1221" s="128"/>
      <c r="L1221" s="128"/>
      <c r="M1221" s="128">
        <v>41808</v>
      </c>
      <c r="N1221" s="129"/>
      <c r="O1221" s="130">
        <v>9782745969613</v>
      </c>
      <c r="P1221" s="68" t="s">
        <v>2215</v>
      </c>
      <c r="Q1221" s="68">
        <v>4888905</v>
      </c>
      <c r="R1221" s="131">
        <v>12.9</v>
      </c>
      <c r="S1221" s="131">
        <f t="shared" si="311"/>
        <v>12.227488151658768</v>
      </c>
      <c r="T1221" s="257">
        <v>5.5E-2</v>
      </c>
      <c r="U1221" s="68"/>
      <c r="V1221" s="131">
        <f t="shared" si="286"/>
        <v>0</v>
      </c>
      <c r="W1221" s="131">
        <f t="shared" si="312"/>
        <v>0</v>
      </c>
      <c r="X1221" s="131"/>
      <c r="Y1221" s="131"/>
      <c r="Z1221" s="131"/>
      <c r="AA1221" s="203">
        <f t="shared" si="310"/>
        <v>0</v>
      </c>
      <c r="AB1221" s="203">
        <f>IF($AA$1690&lt;85,AA1221,AA1221-(AA1221*#REF!))</f>
        <v>0</v>
      </c>
      <c r="AC1221" s="58">
        <f t="shared" si="313"/>
        <v>5.5E-2</v>
      </c>
      <c r="AD1221" s="203">
        <f t="shared" si="308"/>
        <v>0</v>
      </c>
      <c r="AE1221" s="203">
        <f t="shared" si="309"/>
        <v>0</v>
      </c>
    </row>
    <row r="1222" spans="1:31" s="283" customFormat="1" x14ac:dyDescent="0.2">
      <c r="A1222" s="126">
        <v>9782408028961</v>
      </c>
      <c r="B1222" s="127">
        <v>60</v>
      </c>
      <c r="C1222" s="65" t="s">
        <v>893</v>
      </c>
      <c r="D1222" s="65" t="s">
        <v>1607</v>
      </c>
      <c r="E1222" s="65" t="s">
        <v>2191</v>
      </c>
      <c r="F1222" s="86"/>
      <c r="G1222" s="65" t="s">
        <v>2216</v>
      </c>
      <c r="H1222" s="67">
        <f>VLOOKUP(A1222,'02.12.2025'!$A$1:$D$5148,3,FALSE)</f>
        <v>987</v>
      </c>
      <c r="I1222" s="67"/>
      <c r="J1222" s="67">
        <v>300</v>
      </c>
      <c r="K1222" s="128"/>
      <c r="L1222" s="128"/>
      <c r="M1222" s="128">
        <v>44629</v>
      </c>
      <c r="N1222" s="129"/>
      <c r="O1222" s="130">
        <v>9782408028961</v>
      </c>
      <c r="P1222" s="68" t="s">
        <v>2217</v>
      </c>
      <c r="Q1222" s="68">
        <v>3149658</v>
      </c>
      <c r="R1222" s="131">
        <v>12.9</v>
      </c>
      <c r="S1222" s="131">
        <f t="shared" si="311"/>
        <v>12.227488151658768</v>
      </c>
      <c r="T1222" s="257">
        <v>5.5E-2</v>
      </c>
      <c r="U1222" s="68"/>
      <c r="V1222" s="131">
        <f t="shared" si="286"/>
        <v>0</v>
      </c>
      <c r="W1222" s="131">
        <f t="shared" si="312"/>
        <v>0</v>
      </c>
      <c r="X1222" s="131"/>
      <c r="Y1222" s="131"/>
      <c r="Z1222" s="131"/>
      <c r="AA1222" s="203">
        <f t="shared" si="310"/>
        <v>0</v>
      </c>
      <c r="AB1222" s="203">
        <f>IF($AA$1690&lt;85,AA1222,AA1222-(AA1222*#REF!))</f>
        <v>0</v>
      </c>
      <c r="AC1222" s="58">
        <f t="shared" si="313"/>
        <v>5.5E-2</v>
      </c>
      <c r="AD1222" s="203">
        <f t="shared" si="308"/>
        <v>0</v>
      </c>
      <c r="AE1222" s="203">
        <f t="shared" si="309"/>
        <v>0</v>
      </c>
    </row>
    <row r="1223" spans="1:31" s="283" customFormat="1" x14ac:dyDescent="0.2">
      <c r="A1223" s="126">
        <v>9782408029579</v>
      </c>
      <c r="B1223" s="127">
        <v>61</v>
      </c>
      <c r="C1223" s="65" t="s">
        <v>893</v>
      </c>
      <c r="D1223" s="65" t="s">
        <v>1607</v>
      </c>
      <c r="E1223" s="65" t="s">
        <v>2191</v>
      </c>
      <c r="F1223" s="86"/>
      <c r="G1223" s="65" t="s">
        <v>2218</v>
      </c>
      <c r="H1223" s="67">
        <f>VLOOKUP(A1223,'02.12.2025'!$A$1:$D$5148,3,FALSE)</f>
        <v>1648</v>
      </c>
      <c r="I1223" s="67"/>
      <c r="J1223" s="67">
        <v>200</v>
      </c>
      <c r="K1223" s="128"/>
      <c r="L1223" s="128"/>
      <c r="M1223" s="128">
        <v>44314</v>
      </c>
      <c r="N1223" s="129"/>
      <c r="O1223" s="130">
        <v>9782408029579</v>
      </c>
      <c r="P1223" s="68" t="s">
        <v>2219</v>
      </c>
      <c r="Q1223" s="68">
        <v>3741822</v>
      </c>
      <c r="R1223" s="131">
        <v>12.9</v>
      </c>
      <c r="S1223" s="131">
        <f t="shared" si="311"/>
        <v>12.227488151658768</v>
      </c>
      <c r="T1223" s="257">
        <v>5.5E-2</v>
      </c>
      <c r="U1223" s="68"/>
      <c r="V1223" s="131">
        <f t="shared" si="286"/>
        <v>0</v>
      </c>
      <c r="W1223" s="131">
        <f t="shared" si="312"/>
        <v>0</v>
      </c>
      <c r="X1223" s="131"/>
      <c r="Y1223" s="131"/>
      <c r="Z1223" s="131"/>
      <c r="AA1223" s="203">
        <f t="shared" si="310"/>
        <v>0</v>
      </c>
      <c r="AB1223" s="203">
        <f>IF($AA$1690&lt;85,AA1223,AA1223-(AA1223*#REF!))</f>
        <v>0</v>
      </c>
      <c r="AC1223" s="58">
        <f t="shared" si="313"/>
        <v>5.5E-2</v>
      </c>
      <c r="AD1223" s="203">
        <f t="shared" si="308"/>
        <v>0</v>
      </c>
      <c r="AE1223" s="203">
        <f t="shared" si="309"/>
        <v>0</v>
      </c>
    </row>
    <row r="1224" spans="1:31" s="287" customFormat="1" x14ac:dyDescent="0.2">
      <c r="A1224" s="117">
        <v>9782408050863</v>
      </c>
      <c r="B1224" s="118">
        <v>61</v>
      </c>
      <c r="C1224" s="119" t="s">
        <v>893</v>
      </c>
      <c r="D1224" s="119" t="s">
        <v>1607</v>
      </c>
      <c r="E1224" s="120" t="s">
        <v>2191</v>
      </c>
      <c r="F1224" s="120"/>
      <c r="G1224" s="119" t="s">
        <v>3219</v>
      </c>
      <c r="H1224" s="57">
        <f>VLOOKUP(A1224,'02.12.2025'!$A$1:$D$5148,3,FALSE)</f>
        <v>1140</v>
      </c>
      <c r="I1224" s="57"/>
      <c r="J1224" s="57">
        <v>200</v>
      </c>
      <c r="K1224" s="121"/>
      <c r="L1224" s="121"/>
      <c r="M1224" s="121">
        <v>45749</v>
      </c>
      <c r="N1224" s="122" t="s">
        <v>28</v>
      </c>
      <c r="O1224" s="125">
        <v>9782408050863</v>
      </c>
      <c r="P1224" s="123" t="s">
        <v>3220</v>
      </c>
      <c r="Q1224" s="123">
        <v>2258736</v>
      </c>
      <c r="R1224" s="124">
        <v>12.9</v>
      </c>
      <c r="S1224" s="124">
        <f t="shared" si="311"/>
        <v>12.227488151658768</v>
      </c>
      <c r="T1224" s="253">
        <v>5.5E-2</v>
      </c>
      <c r="U1224" s="123"/>
      <c r="V1224" s="124">
        <f t="shared" ref="V1224:V1287" si="314">AA1224</f>
        <v>0</v>
      </c>
      <c r="W1224" s="124">
        <f t="shared" si="312"/>
        <v>0</v>
      </c>
      <c r="X1224" s="124"/>
      <c r="Y1224" s="124"/>
      <c r="Z1224" s="124"/>
      <c r="AA1224" s="203">
        <f t="shared" si="310"/>
        <v>0</v>
      </c>
      <c r="AB1224" s="203">
        <f>IF($AA$1690&lt;85,AA1224,AA1224-(AA1224*#REF!))</f>
        <v>0</v>
      </c>
      <c r="AC1224" s="58">
        <f t="shared" si="313"/>
        <v>5.5E-2</v>
      </c>
      <c r="AD1224" s="203">
        <f t="shared" ref="AD1224" si="315">+AB1224*AC1224</f>
        <v>0</v>
      </c>
      <c r="AE1224" s="203">
        <f t="shared" ref="AE1224" si="316">+AB1224+AD1224</f>
        <v>0</v>
      </c>
    </row>
    <row r="1225" spans="1:31" s="283" customFormat="1" x14ac:dyDescent="0.2">
      <c r="A1225" s="59">
        <v>9782408024598</v>
      </c>
      <c r="B1225" s="60">
        <v>61</v>
      </c>
      <c r="C1225" s="154" t="s">
        <v>893</v>
      </c>
      <c r="D1225" s="61" t="s">
        <v>1607</v>
      </c>
      <c r="E1225" s="61" t="s">
        <v>2191</v>
      </c>
      <c r="F1225" s="61"/>
      <c r="G1225" s="61" t="s">
        <v>1955</v>
      </c>
      <c r="H1225" s="67">
        <f>VLOOKUP(A1225,'02.12.2025'!$A$1:$D$5148,3,FALSE)</f>
        <v>801</v>
      </c>
      <c r="I1225" s="62"/>
      <c r="J1225" s="62">
        <v>200</v>
      </c>
      <c r="K1225" s="63"/>
      <c r="L1225" s="63"/>
      <c r="M1225" s="63">
        <v>44825</v>
      </c>
      <c r="N1225" s="63"/>
      <c r="O1225" s="60">
        <v>9782408024598</v>
      </c>
      <c r="P1225" s="62" t="s">
        <v>2220</v>
      </c>
      <c r="Q1225" s="68">
        <v>8217387</v>
      </c>
      <c r="R1225" s="64">
        <v>12.9</v>
      </c>
      <c r="S1225" s="131">
        <f t="shared" si="311"/>
        <v>12.227488151658768</v>
      </c>
      <c r="T1225" s="258">
        <v>5.5E-2</v>
      </c>
      <c r="U1225" s="68"/>
      <c r="V1225" s="131">
        <f t="shared" si="314"/>
        <v>0</v>
      </c>
      <c r="W1225" s="131">
        <f t="shared" si="312"/>
        <v>0</v>
      </c>
      <c r="X1225" s="131"/>
      <c r="Y1225" s="131"/>
      <c r="Z1225" s="131"/>
      <c r="AA1225" s="203">
        <f t="shared" si="310"/>
        <v>0</v>
      </c>
      <c r="AB1225" s="203">
        <f>IF($AA$1690&lt;85,AA1225,AA1225-(AA1225*#REF!))</f>
        <v>0</v>
      </c>
      <c r="AC1225" s="58">
        <f t="shared" si="313"/>
        <v>5.5E-2</v>
      </c>
      <c r="AD1225" s="203">
        <f t="shared" si="308"/>
        <v>0</v>
      </c>
      <c r="AE1225" s="203">
        <f t="shared" si="309"/>
        <v>0</v>
      </c>
    </row>
    <row r="1226" spans="1:31" s="283" customFormat="1" x14ac:dyDescent="0.2">
      <c r="A1226" s="126">
        <v>9782408041205</v>
      </c>
      <c r="B1226" s="127">
        <v>61</v>
      </c>
      <c r="C1226" s="65" t="s">
        <v>893</v>
      </c>
      <c r="D1226" s="65" t="s">
        <v>1607</v>
      </c>
      <c r="E1226" s="65" t="s">
        <v>2191</v>
      </c>
      <c r="F1226" s="86"/>
      <c r="G1226" s="65" t="s">
        <v>1951</v>
      </c>
      <c r="H1226" s="67">
        <f>VLOOKUP(A1226,'02.12.2025'!$A$1:$D$5148,3,FALSE)</f>
        <v>1725</v>
      </c>
      <c r="I1226" s="67"/>
      <c r="J1226" s="67">
        <v>200</v>
      </c>
      <c r="K1226" s="128"/>
      <c r="L1226" s="128"/>
      <c r="M1226" s="128">
        <v>44874</v>
      </c>
      <c r="N1226" s="129"/>
      <c r="O1226" s="130">
        <v>9782408041205</v>
      </c>
      <c r="P1226" s="68" t="s">
        <v>2221</v>
      </c>
      <c r="Q1226" s="68">
        <v>5453679</v>
      </c>
      <c r="R1226" s="131">
        <v>12.9</v>
      </c>
      <c r="S1226" s="131">
        <f t="shared" si="311"/>
        <v>12.227488151658768</v>
      </c>
      <c r="T1226" s="257">
        <v>5.5E-2</v>
      </c>
      <c r="U1226" s="68"/>
      <c r="V1226" s="131">
        <f t="shared" si="314"/>
        <v>0</v>
      </c>
      <c r="W1226" s="131">
        <f t="shared" si="312"/>
        <v>0</v>
      </c>
      <c r="X1226" s="131"/>
      <c r="Y1226" s="131"/>
      <c r="Z1226" s="131"/>
      <c r="AA1226" s="203">
        <f t="shared" si="310"/>
        <v>0</v>
      </c>
      <c r="AB1226" s="203">
        <f>IF($AA$1690&lt;85,AA1226,AA1226-(AA1226*#REF!))</f>
        <v>0</v>
      </c>
      <c r="AC1226" s="58">
        <f t="shared" si="313"/>
        <v>5.5E-2</v>
      </c>
      <c r="AD1226" s="203">
        <f t="shared" si="308"/>
        <v>0</v>
      </c>
      <c r="AE1226" s="203">
        <f t="shared" si="309"/>
        <v>0</v>
      </c>
    </row>
    <row r="1227" spans="1:31" s="283" customFormat="1" x14ac:dyDescent="0.2">
      <c r="A1227" s="126">
        <v>9782408047481</v>
      </c>
      <c r="B1227" s="127">
        <v>61</v>
      </c>
      <c r="C1227" s="65" t="s">
        <v>893</v>
      </c>
      <c r="D1227" s="65" t="s">
        <v>1607</v>
      </c>
      <c r="E1227" s="86" t="s">
        <v>2191</v>
      </c>
      <c r="F1227" s="86"/>
      <c r="G1227" s="65" t="s">
        <v>2222</v>
      </c>
      <c r="H1227" s="67">
        <f>VLOOKUP(A1227,'02.12.2025'!$A$1:$D$5148,3,FALSE)</f>
        <v>2082</v>
      </c>
      <c r="I1227" s="67"/>
      <c r="J1227" s="67">
        <v>200</v>
      </c>
      <c r="K1227" s="128"/>
      <c r="L1227" s="128"/>
      <c r="M1227" s="128">
        <v>45112</v>
      </c>
      <c r="N1227" s="129"/>
      <c r="O1227" s="130">
        <v>9782408047481</v>
      </c>
      <c r="P1227" s="68" t="s">
        <v>2223</v>
      </c>
      <c r="Q1227" s="68">
        <v>5438112</v>
      </c>
      <c r="R1227" s="131">
        <v>12.9</v>
      </c>
      <c r="S1227" s="131">
        <f t="shared" si="311"/>
        <v>12.227488151658768</v>
      </c>
      <c r="T1227" s="257">
        <v>5.5E-2</v>
      </c>
      <c r="U1227" s="68"/>
      <c r="V1227" s="131">
        <f t="shared" si="314"/>
        <v>0</v>
      </c>
      <c r="W1227" s="131">
        <f t="shared" si="312"/>
        <v>0</v>
      </c>
      <c r="X1227" s="131"/>
      <c r="Y1227" s="131"/>
      <c r="Z1227" s="131"/>
      <c r="AA1227" s="203">
        <f t="shared" si="310"/>
        <v>0</v>
      </c>
      <c r="AB1227" s="203">
        <f>IF($AA$1690&lt;85,AA1227,AA1227-(AA1227*#REF!))</f>
        <v>0</v>
      </c>
      <c r="AC1227" s="58">
        <f t="shared" si="313"/>
        <v>5.5E-2</v>
      </c>
      <c r="AD1227" s="203">
        <f t="shared" si="308"/>
        <v>0</v>
      </c>
      <c r="AE1227" s="203">
        <f t="shared" si="309"/>
        <v>0</v>
      </c>
    </row>
    <row r="1228" spans="1:31" s="283" customFormat="1" x14ac:dyDescent="0.2">
      <c r="A1228" s="126">
        <v>9782408042585</v>
      </c>
      <c r="B1228" s="127">
        <v>61</v>
      </c>
      <c r="C1228" s="65" t="s">
        <v>893</v>
      </c>
      <c r="D1228" s="65" t="s">
        <v>1607</v>
      </c>
      <c r="E1228" s="65" t="s">
        <v>2191</v>
      </c>
      <c r="F1228" s="86"/>
      <c r="G1228" s="65" t="s">
        <v>1967</v>
      </c>
      <c r="H1228" s="67">
        <f>VLOOKUP(A1228,'02.12.2025'!$A$1:$D$5148,3,FALSE)</f>
        <v>888</v>
      </c>
      <c r="I1228" s="67"/>
      <c r="J1228" s="67">
        <v>200</v>
      </c>
      <c r="K1228" s="128"/>
      <c r="L1228" s="128"/>
      <c r="M1228" s="128">
        <v>45336</v>
      </c>
      <c r="N1228" s="129"/>
      <c r="O1228" s="130">
        <v>9782408042585</v>
      </c>
      <c r="P1228" s="68" t="s">
        <v>2224</v>
      </c>
      <c r="Q1228" s="68">
        <v>6903281</v>
      </c>
      <c r="R1228" s="131">
        <v>12.9</v>
      </c>
      <c r="S1228" s="131">
        <f t="shared" si="311"/>
        <v>12.227488151658768</v>
      </c>
      <c r="T1228" s="257">
        <v>5.5E-2</v>
      </c>
      <c r="U1228" s="68"/>
      <c r="V1228" s="131">
        <f t="shared" si="314"/>
        <v>0</v>
      </c>
      <c r="W1228" s="131">
        <f t="shared" si="312"/>
        <v>0</v>
      </c>
      <c r="X1228" s="131"/>
      <c r="Y1228" s="131"/>
      <c r="Z1228" s="131"/>
      <c r="AA1228" s="203">
        <f t="shared" si="310"/>
        <v>0</v>
      </c>
      <c r="AB1228" s="203">
        <f>IF($AA$1690&lt;85,AA1228,AA1228-(AA1228*#REF!))</f>
        <v>0</v>
      </c>
      <c r="AC1228" s="58">
        <f t="shared" si="313"/>
        <v>5.5E-2</v>
      </c>
      <c r="AD1228" s="203">
        <f t="shared" si="308"/>
        <v>0</v>
      </c>
      <c r="AE1228" s="203">
        <f t="shared" si="309"/>
        <v>0</v>
      </c>
    </row>
    <row r="1229" spans="1:31" s="283" customFormat="1" x14ac:dyDescent="0.2">
      <c r="A1229" s="126">
        <v>9782408019990</v>
      </c>
      <c r="B1229" s="127">
        <v>61</v>
      </c>
      <c r="C1229" s="65" t="s">
        <v>893</v>
      </c>
      <c r="D1229" s="65" t="s">
        <v>1607</v>
      </c>
      <c r="E1229" s="65" t="s">
        <v>2191</v>
      </c>
      <c r="F1229" s="86"/>
      <c r="G1229" s="65" t="s">
        <v>1829</v>
      </c>
      <c r="H1229" s="67">
        <f>VLOOKUP(A1229,'02.12.2025'!$A$1:$D$5148,3,FALSE)</f>
        <v>1492</v>
      </c>
      <c r="I1229" s="67"/>
      <c r="J1229" s="67">
        <v>200</v>
      </c>
      <c r="K1229" s="128"/>
      <c r="L1229" s="128"/>
      <c r="M1229" s="128">
        <v>45021</v>
      </c>
      <c r="N1229" s="129"/>
      <c r="O1229" s="130">
        <v>9782408019990</v>
      </c>
      <c r="P1229" s="68" t="s">
        <v>2225</v>
      </c>
      <c r="Q1229" s="68">
        <v>4404156</v>
      </c>
      <c r="R1229" s="131">
        <v>12.9</v>
      </c>
      <c r="S1229" s="131">
        <f t="shared" si="311"/>
        <v>12.227488151658768</v>
      </c>
      <c r="T1229" s="257">
        <v>5.5E-2</v>
      </c>
      <c r="U1229" s="68"/>
      <c r="V1229" s="131">
        <f t="shared" si="314"/>
        <v>0</v>
      </c>
      <c r="W1229" s="131">
        <f t="shared" si="312"/>
        <v>0</v>
      </c>
      <c r="X1229" s="131"/>
      <c r="Y1229" s="131"/>
      <c r="Z1229" s="131"/>
      <c r="AA1229" s="203">
        <f t="shared" si="310"/>
        <v>0</v>
      </c>
      <c r="AB1229" s="203">
        <f>IF($AA$1690&lt;85,AA1229,AA1229-(AA1229*#REF!))</f>
        <v>0</v>
      </c>
      <c r="AC1229" s="58">
        <f t="shared" si="313"/>
        <v>5.5E-2</v>
      </c>
      <c r="AD1229" s="203">
        <f t="shared" si="308"/>
        <v>0</v>
      </c>
      <c r="AE1229" s="203">
        <f t="shared" si="309"/>
        <v>0</v>
      </c>
    </row>
    <row r="1230" spans="1:31" s="283" customFormat="1" x14ac:dyDescent="0.2">
      <c r="A1230" s="126">
        <v>9782408016593</v>
      </c>
      <c r="B1230" s="127">
        <v>61</v>
      </c>
      <c r="C1230" s="65" t="s">
        <v>893</v>
      </c>
      <c r="D1230" s="65" t="s">
        <v>1607</v>
      </c>
      <c r="E1230" s="65" t="s">
        <v>2191</v>
      </c>
      <c r="F1230" s="86"/>
      <c r="G1230" s="65" t="s">
        <v>2226</v>
      </c>
      <c r="H1230" s="67">
        <f>VLOOKUP(A1230,'02.12.2025'!$A$1:$D$5148,3,FALSE)</f>
        <v>690</v>
      </c>
      <c r="I1230" s="67"/>
      <c r="J1230" s="67">
        <v>300</v>
      </c>
      <c r="K1230" s="128"/>
      <c r="L1230" s="128"/>
      <c r="M1230" s="128">
        <v>44377</v>
      </c>
      <c r="N1230" s="129"/>
      <c r="O1230" s="130">
        <v>9782408016593</v>
      </c>
      <c r="P1230" s="68" t="s">
        <v>2227</v>
      </c>
      <c r="Q1230" s="68">
        <v>8035176</v>
      </c>
      <c r="R1230" s="131">
        <v>12.9</v>
      </c>
      <c r="S1230" s="131">
        <f t="shared" si="311"/>
        <v>12.227488151658768</v>
      </c>
      <c r="T1230" s="257">
        <v>5.5E-2</v>
      </c>
      <c r="U1230" s="68"/>
      <c r="V1230" s="131">
        <f t="shared" si="314"/>
        <v>0</v>
      </c>
      <c r="W1230" s="131">
        <f t="shared" si="312"/>
        <v>0</v>
      </c>
      <c r="X1230" s="131"/>
      <c r="Y1230" s="131"/>
      <c r="Z1230" s="131"/>
      <c r="AA1230" s="203">
        <f t="shared" si="310"/>
        <v>0</v>
      </c>
      <c r="AB1230" s="203">
        <f>IF($AA$1690&lt;85,AA1230,AA1230-(AA1230*#REF!))</f>
        <v>0</v>
      </c>
      <c r="AC1230" s="58">
        <f t="shared" si="313"/>
        <v>5.5E-2</v>
      </c>
      <c r="AD1230" s="203">
        <f t="shared" si="308"/>
        <v>0</v>
      </c>
      <c r="AE1230" s="203">
        <f t="shared" si="309"/>
        <v>0</v>
      </c>
    </row>
    <row r="1231" spans="1:31" s="288" customFormat="1" x14ac:dyDescent="0.2">
      <c r="A1231" s="132">
        <v>9782745961778</v>
      </c>
      <c r="B1231" s="133">
        <v>61</v>
      </c>
      <c r="C1231" s="134" t="s">
        <v>893</v>
      </c>
      <c r="D1231" s="134" t="s">
        <v>1607</v>
      </c>
      <c r="E1231" s="134" t="s">
        <v>2191</v>
      </c>
      <c r="F1231" s="135"/>
      <c r="G1231" s="134" t="s">
        <v>1632</v>
      </c>
      <c r="H1231" s="136">
        <f>VLOOKUP(A1231,'02.12.2025'!$A$1:$D$5148,3,FALSE)</f>
        <v>0</v>
      </c>
      <c r="I1231" s="136" t="s">
        <v>191</v>
      </c>
      <c r="J1231" s="136">
        <v>300</v>
      </c>
      <c r="K1231" s="137"/>
      <c r="L1231" s="137"/>
      <c r="M1231" s="137">
        <v>41277</v>
      </c>
      <c r="N1231" s="138"/>
      <c r="O1231" s="139">
        <v>9782745961778</v>
      </c>
      <c r="P1231" s="140" t="s">
        <v>2228</v>
      </c>
      <c r="Q1231" s="140">
        <v>3306008</v>
      </c>
      <c r="R1231" s="141">
        <v>12.9</v>
      </c>
      <c r="S1231" s="141">
        <f t="shared" si="311"/>
        <v>12.227488151658768</v>
      </c>
      <c r="T1231" s="260">
        <v>5.5E-2</v>
      </c>
      <c r="U1231" s="140"/>
      <c r="V1231" s="141">
        <f t="shared" si="314"/>
        <v>0</v>
      </c>
      <c r="W1231" s="141">
        <f t="shared" si="312"/>
        <v>0</v>
      </c>
      <c r="X1231" s="141"/>
      <c r="Y1231" s="141"/>
      <c r="Z1231" s="141"/>
      <c r="AA1231" s="203">
        <f t="shared" si="310"/>
        <v>0</v>
      </c>
      <c r="AB1231" s="203">
        <f>IF($AA$1690&lt;85,AA1231,AA1231-(AA1231*#REF!))</f>
        <v>0</v>
      </c>
      <c r="AC1231" s="58">
        <f t="shared" si="313"/>
        <v>5.5E-2</v>
      </c>
      <c r="AD1231" s="203">
        <f t="shared" si="308"/>
        <v>0</v>
      </c>
      <c r="AE1231" s="203">
        <f t="shared" si="309"/>
        <v>0</v>
      </c>
    </row>
    <row r="1232" spans="1:31" s="283" customFormat="1" x14ac:dyDescent="0.2">
      <c r="A1232" s="126">
        <v>9782745977205</v>
      </c>
      <c r="B1232" s="127">
        <v>61</v>
      </c>
      <c r="C1232" s="65" t="s">
        <v>893</v>
      </c>
      <c r="D1232" s="65" t="s">
        <v>1607</v>
      </c>
      <c r="E1232" s="65" t="s">
        <v>2191</v>
      </c>
      <c r="F1232" s="86"/>
      <c r="G1232" s="65" t="s">
        <v>385</v>
      </c>
      <c r="H1232" s="67">
        <f>VLOOKUP(A1232,'02.12.2025'!$A$1:$D$5148,3,FALSE)</f>
        <v>14</v>
      </c>
      <c r="I1232" s="67"/>
      <c r="J1232" s="67">
        <v>200</v>
      </c>
      <c r="K1232" s="128">
        <v>46006</v>
      </c>
      <c r="L1232" s="128"/>
      <c r="M1232" s="128">
        <v>42382</v>
      </c>
      <c r="N1232" s="129"/>
      <c r="O1232" s="130">
        <v>9782745977205</v>
      </c>
      <c r="P1232" s="68" t="s">
        <v>2229</v>
      </c>
      <c r="Q1232" s="68">
        <v>8905455</v>
      </c>
      <c r="R1232" s="131">
        <v>12.9</v>
      </c>
      <c r="S1232" s="131">
        <f t="shared" si="311"/>
        <v>12.227488151658768</v>
      </c>
      <c r="T1232" s="257">
        <v>5.5E-2</v>
      </c>
      <c r="U1232" s="68"/>
      <c r="V1232" s="131">
        <f t="shared" si="314"/>
        <v>0</v>
      </c>
      <c r="W1232" s="131">
        <f t="shared" si="312"/>
        <v>0</v>
      </c>
      <c r="X1232" s="131"/>
      <c r="Y1232" s="131"/>
      <c r="Z1232" s="131"/>
      <c r="AA1232" s="203">
        <f t="shared" si="310"/>
        <v>0</v>
      </c>
      <c r="AB1232" s="203">
        <f>IF($AA$1690&lt;85,AA1232,AA1232-(AA1232*#REF!))</f>
        <v>0</v>
      </c>
      <c r="AC1232" s="58">
        <f t="shared" si="313"/>
        <v>5.5E-2</v>
      </c>
      <c r="AD1232" s="203">
        <f t="shared" si="308"/>
        <v>0</v>
      </c>
      <c r="AE1232" s="203">
        <f t="shared" si="309"/>
        <v>0</v>
      </c>
    </row>
    <row r="1233" spans="1:31" s="283" customFormat="1" x14ac:dyDescent="0.2">
      <c r="A1233" s="126">
        <v>9782408014339</v>
      </c>
      <c r="B1233" s="127">
        <v>61</v>
      </c>
      <c r="C1233" s="65" t="s">
        <v>893</v>
      </c>
      <c r="D1233" s="65" t="s">
        <v>1607</v>
      </c>
      <c r="E1233" s="65" t="s">
        <v>2191</v>
      </c>
      <c r="F1233" s="86"/>
      <c r="G1233" s="65" t="s">
        <v>1995</v>
      </c>
      <c r="H1233" s="67">
        <f>VLOOKUP(A1233,'02.12.2025'!$A$1:$D$5148,3,FALSE)</f>
        <v>36</v>
      </c>
      <c r="I1233" s="67"/>
      <c r="J1233" s="67">
        <v>200</v>
      </c>
      <c r="K1233" s="128"/>
      <c r="L1233" s="128"/>
      <c r="M1233" s="128">
        <v>43985</v>
      </c>
      <c r="N1233" s="129"/>
      <c r="O1233" s="130">
        <v>9782408014339</v>
      </c>
      <c r="P1233" s="68" t="s">
        <v>2230</v>
      </c>
      <c r="Q1233" s="68">
        <v>5403515</v>
      </c>
      <c r="R1233" s="131">
        <v>12.9</v>
      </c>
      <c r="S1233" s="131">
        <f t="shared" si="311"/>
        <v>12.227488151658768</v>
      </c>
      <c r="T1233" s="257">
        <v>5.5E-2</v>
      </c>
      <c r="U1233" s="68"/>
      <c r="V1233" s="131">
        <f t="shared" si="314"/>
        <v>0</v>
      </c>
      <c r="W1233" s="131">
        <f t="shared" si="312"/>
        <v>0</v>
      </c>
      <c r="X1233" s="131"/>
      <c r="Y1233" s="131"/>
      <c r="Z1233" s="131"/>
      <c r="AA1233" s="203">
        <f t="shared" si="310"/>
        <v>0</v>
      </c>
      <c r="AB1233" s="203">
        <f>IF($AA$1690&lt;85,AA1233,AA1233-(AA1233*#REF!))</f>
        <v>0</v>
      </c>
      <c r="AC1233" s="58">
        <f t="shared" si="313"/>
        <v>5.5E-2</v>
      </c>
      <c r="AD1233" s="203">
        <f t="shared" si="308"/>
        <v>0</v>
      </c>
      <c r="AE1233" s="203">
        <f t="shared" si="309"/>
        <v>0</v>
      </c>
    </row>
    <row r="1234" spans="1:31" s="283" customFormat="1" x14ac:dyDescent="0.2">
      <c r="A1234" s="126">
        <v>9782745992901</v>
      </c>
      <c r="B1234" s="127">
        <v>61</v>
      </c>
      <c r="C1234" s="65" t="s">
        <v>893</v>
      </c>
      <c r="D1234" s="65" t="s">
        <v>1607</v>
      </c>
      <c r="E1234" s="65" t="s">
        <v>2191</v>
      </c>
      <c r="F1234" s="86"/>
      <c r="G1234" s="65" t="s">
        <v>987</v>
      </c>
      <c r="H1234" s="67">
        <f>VLOOKUP(A1234,'02.12.2025'!$A$1:$D$5148,3,FALSE)</f>
        <v>199</v>
      </c>
      <c r="I1234" s="67"/>
      <c r="J1234" s="67">
        <v>200</v>
      </c>
      <c r="K1234" s="128">
        <v>46055</v>
      </c>
      <c r="L1234" s="128"/>
      <c r="M1234" s="128">
        <v>43180</v>
      </c>
      <c r="N1234" s="129"/>
      <c r="O1234" s="130">
        <v>9782745992901</v>
      </c>
      <c r="P1234" s="68" t="s">
        <v>2231</v>
      </c>
      <c r="Q1234" s="68">
        <v>6819897</v>
      </c>
      <c r="R1234" s="131">
        <v>12.9</v>
      </c>
      <c r="S1234" s="131">
        <f t="shared" si="311"/>
        <v>12.227488151658768</v>
      </c>
      <c r="T1234" s="257">
        <v>5.5E-2</v>
      </c>
      <c r="U1234" s="68"/>
      <c r="V1234" s="131">
        <f t="shared" si="314"/>
        <v>0</v>
      </c>
      <c r="W1234" s="131">
        <f t="shared" si="312"/>
        <v>0</v>
      </c>
      <c r="X1234" s="131"/>
      <c r="Y1234" s="131"/>
      <c r="Z1234" s="131"/>
      <c r="AA1234" s="203">
        <f t="shared" si="310"/>
        <v>0</v>
      </c>
      <c r="AB1234" s="203">
        <f>IF($AA$1690&lt;85,AA1234,AA1234-(AA1234*#REF!))</f>
        <v>0</v>
      </c>
      <c r="AC1234" s="58">
        <f t="shared" si="313"/>
        <v>5.5E-2</v>
      </c>
      <c r="AD1234" s="203">
        <f t="shared" si="308"/>
        <v>0</v>
      </c>
      <c r="AE1234" s="203">
        <f t="shared" si="309"/>
        <v>0</v>
      </c>
    </row>
    <row r="1235" spans="1:31" s="283" customFormat="1" x14ac:dyDescent="0.2">
      <c r="A1235" s="126">
        <v>9782408043926</v>
      </c>
      <c r="B1235" s="127">
        <v>61</v>
      </c>
      <c r="C1235" s="65" t="s">
        <v>893</v>
      </c>
      <c r="D1235" s="65" t="s">
        <v>1607</v>
      </c>
      <c r="E1235" s="65" t="s">
        <v>2191</v>
      </c>
      <c r="F1235" s="86"/>
      <c r="G1235" s="65" t="s">
        <v>1635</v>
      </c>
      <c r="H1235" s="67">
        <f>VLOOKUP(A1235,'02.12.2025'!$A$1:$D$5148,3,FALSE)</f>
        <v>533</v>
      </c>
      <c r="I1235" s="67"/>
      <c r="J1235" s="67">
        <v>200</v>
      </c>
      <c r="K1235" s="128">
        <v>46006</v>
      </c>
      <c r="L1235" s="128"/>
      <c r="M1235" s="128">
        <v>44951</v>
      </c>
      <c r="N1235" s="129"/>
      <c r="O1235" s="130">
        <v>9782408043926</v>
      </c>
      <c r="P1235" s="68" t="s">
        <v>2232</v>
      </c>
      <c r="Q1235" s="68">
        <v>8875938</v>
      </c>
      <c r="R1235" s="131">
        <v>12.9</v>
      </c>
      <c r="S1235" s="131">
        <f t="shared" si="311"/>
        <v>12.227488151658768</v>
      </c>
      <c r="T1235" s="257">
        <v>5.5E-2</v>
      </c>
      <c r="U1235" s="68"/>
      <c r="V1235" s="131">
        <f t="shared" si="314"/>
        <v>0</v>
      </c>
      <c r="W1235" s="131">
        <f t="shared" si="312"/>
        <v>0</v>
      </c>
      <c r="X1235" s="131"/>
      <c r="Y1235" s="131"/>
      <c r="Z1235" s="131"/>
      <c r="AA1235" s="203">
        <f t="shared" si="310"/>
        <v>0</v>
      </c>
      <c r="AB1235" s="203">
        <f>IF($AA$1690&lt;85,AA1235,AA1235-(AA1235*#REF!))</f>
        <v>0</v>
      </c>
      <c r="AC1235" s="58">
        <f t="shared" si="313"/>
        <v>5.5E-2</v>
      </c>
      <c r="AD1235" s="203">
        <f t="shared" si="308"/>
        <v>0</v>
      </c>
      <c r="AE1235" s="203">
        <f t="shared" si="309"/>
        <v>0</v>
      </c>
    </row>
    <row r="1236" spans="1:31" s="283" customFormat="1" x14ac:dyDescent="0.2">
      <c r="A1236" s="126">
        <v>9782408054304</v>
      </c>
      <c r="B1236" s="127">
        <v>61</v>
      </c>
      <c r="C1236" s="65" t="s">
        <v>893</v>
      </c>
      <c r="D1236" s="65" t="s">
        <v>1607</v>
      </c>
      <c r="E1236" s="86" t="s">
        <v>2191</v>
      </c>
      <c r="F1236" s="86"/>
      <c r="G1236" s="65" t="s">
        <v>2233</v>
      </c>
      <c r="H1236" s="67">
        <f>VLOOKUP(A1236,'02.12.2025'!$A$1:$D$5148,3,FALSE)</f>
        <v>718</v>
      </c>
      <c r="I1236" s="67"/>
      <c r="J1236" s="67">
        <v>200</v>
      </c>
      <c r="K1236" s="128"/>
      <c r="L1236" s="128"/>
      <c r="M1236" s="128">
        <v>45476</v>
      </c>
      <c r="N1236" s="129"/>
      <c r="O1236" s="130">
        <v>9782408054304</v>
      </c>
      <c r="P1236" s="68" t="s">
        <v>2234</v>
      </c>
      <c r="Q1236" s="68">
        <v>7711579</v>
      </c>
      <c r="R1236" s="131">
        <v>12.9</v>
      </c>
      <c r="S1236" s="131">
        <f t="shared" si="311"/>
        <v>12.227488151658768</v>
      </c>
      <c r="T1236" s="257">
        <v>5.5E-2</v>
      </c>
      <c r="U1236" s="68"/>
      <c r="V1236" s="131">
        <f t="shared" si="314"/>
        <v>0</v>
      </c>
      <c r="W1236" s="131">
        <f t="shared" si="312"/>
        <v>0</v>
      </c>
      <c r="X1236" s="131"/>
      <c r="Y1236" s="131"/>
      <c r="Z1236" s="131"/>
      <c r="AA1236" s="203">
        <f t="shared" si="310"/>
        <v>0</v>
      </c>
      <c r="AB1236" s="203">
        <f>IF($AA$1690&lt;85,AA1236,AA1236-(AA1236*#REF!))</f>
        <v>0</v>
      </c>
      <c r="AC1236" s="58">
        <f t="shared" si="313"/>
        <v>5.5E-2</v>
      </c>
      <c r="AD1236" s="203">
        <f t="shared" si="308"/>
        <v>0</v>
      </c>
      <c r="AE1236" s="203">
        <f t="shared" si="309"/>
        <v>0</v>
      </c>
    </row>
    <row r="1237" spans="1:31" s="283" customFormat="1" x14ac:dyDescent="0.2">
      <c r="A1237" s="126">
        <v>9782745984647</v>
      </c>
      <c r="B1237" s="127">
        <v>61</v>
      </c>
      <c r="C1237" s="65" t="s">
        <v>893</v>
      </c>
      <c r="D1237" s="65" t="s">
        <v>1607</v>
      </c>
      <c r="E1237" s="65" t="s">
        <v>2191</v>
      </c>
      <c r="F1237" s="86"/>
      <c r="G1237" s="65" t="s">
        <v>220</v>
      </c>
      <c r="H1237" s="67">
        <f>VLOOKUP(A1237,'02.12.2025'!$A$1:$D$5148,3,FALSE)</f>
        <v>1821</v>
      </c>
      <c r="I1237" s="67"/>
      <c r="J1237" s="67">
        <v>200</v>
      </c>
      <c r="K1237" s="128"/>
      <c r="L1237" s="128"/>
      <c r="M1237" s="128">
        <v>42865</v>
      </c>
      <c r="N1237" s="129"/>
      <c r="O1237" s="130">
        <v>9782745984647</v>
      </c>
      <c r="P1237" s="68" t="s">
        <v>2235</v>
      </c>
      <c r="Q1237" s="68">
        <v>5013720</v>
      </c>
      <c r="R1237" s="131">
        <v>12.9</v>
      </c>
      <c r="S1237" s="131">
        <f t="shared" si="311"/>
        <v>12.227488151658768</v>
      </c>
      <c r="T1237" s="257">
        <v>5.5E-2</v>
      </c>
      <c r="U1237" s="68"/>
      <c r="V1237" s="131">
        <f t="shared" si="314"/>
        <v>0</v>
      </c>
      <c r="W1237" s="131">
        <f t="shared" si="312"/>
        <v>0</v>
      </c>
      <c r="X1237" s="131"/>
      <c r="Y1237" s="131"/>
      <c r="Z1237" s="131"/>
      <c r="AA1237" s="203">
        <f t="shared" si="310"/>
        <v>0</v>
      </c>
      <c r="AB1237" s="203">
        <f>IF($AA$1690&lt;85,AA1237,AA1237-(AA1237*#REF!))</f>
        <v>0</v>
      </c>
      <c r="AC1237" s="58">
        <f t="shared" si="313"/>
        <v>5.5E-2</v>
      </c>
      <c r="AD1237" s="203">
        <f t="shared" si="308"/>
        <v>0</v>
      </c>
      <c r="AE1237" s="203">
        <f t="shared" si="309"/>
        <v>0</v>
      </c>
    </row>
    <row r="1238" spans="1:31" s="283" customFormat="1" x14ac:dyDescent="0.2">
      <c r="A1238" s="126">
        <v>9782745961808</v>
      </c>
      <c r="B1238" s="127">
        <v>61</v>
      </c>
      <c r="C1238" s="65" t="s">
        <v>893</v>
      </c>
      <c r="D1238" s="65" t="s">
        <v>1607</v>
      </c>
      <c r="E1238" s="86" t="s">
        <v>2191</v>
      </c>
      <c r="F1238" s="86"/>
      <c r="G1238" s="65" t="s">
        <v>1637</v>
      </c>
      <c r="H1238" s="67">
        <f>VLOOKUP(A1238,'02.12.2025'!$A$1:$D$5148,3,FALSE)</f>
        <v>1040</v>
      </c>
      <c r="I1238" s="67"/>
      <c r="J1238" s="67">
        <v>200</v>
      </c>
      <c r="K1238" s="128"/>
      <c r="L1238" s="128"/>
      <c r="M1238" s="128">
        <v>41577</v>
      </c>
      <c r="N1238" s="129"/>
      <c r="O1238" s="130">
        <v>9782745961808</v>
      </c>
      <c r="P1238" s="68" t="s">
        <v>2236</v>
      </c>
      <c r="Q1238" s="68">
        <v>3306032</v>
      </c>
      <c r="R1238" s="131">
        <v>12.9</v>
      </c>
      <c r="S1238" s="131">
        <f t="shared" si="311"/>
        <v>12.227488151658768</v>
      </c>
      <c r="T1238" s="257">
        <v>5.5E-2</v>
      </c>
      <c r="U1238" s="68"/>
      <c r="V1238" s="131">
        <f t="shared" si="314"/>
        <v>0</v>
      </c>
      <c r="W1238" s="131">
        <f t="shared" si="312"/>
        <v>0</v>
      </c>
      <c r="X1238" s="131"/>
      <c r="Y1238" s="131"/>
      <c r="Z1238" s="131"/>
      <c r="AA1238" s="203">
        <f t="shared" si="310"/>
        <v>0</v>
      </c>
      <c r="AB1238" s="203">
        <f>IF($AA$1690&lt;85,AA1238,AA1238-(AA1238*#REF!))</f>
        <v>0</v>
      </c>
      <c r="AC1238" s="58">
        <f t="shared" si="313"/>
        <v>5.5E-2</v>
      </c>
      <c r="AD1238" s="203">
        <f t="shared" si="308"/>
        <v>0</v>
      </c>
      <c r="AE1238" s="203">
        <f t="shared" si="309"/>
        <v>0</v>
      </c>
    </row>
    <row r="1239" spans="1:31" s="283" customFormat="1" x14ac:dyDescent="0.2">
      <c r="A1239" s="126">
        <v>9782745979094</v>
      </c>
      <c r="B1239" s="127">
        <v>61</v>
      </c>
      <c r="C1239" s="65" t="s">
        <v>893</v>
      </c>
      <c r="D1239" s="65" t="s">
        <v>1607</v>
      </c>
      <c r="E1239" s="65" t="s">
        <v>2191</v>
      </c>
      <c r="F1239" s="86"/>
      <c r="G1239" s="65" t="s">
        <v>348</v>
      </c>
      <c r="H1239" s="67">
        <f>VLOOKUP(A1239,'02.12.2025'!$A$1:$D$5148,3,FALSE)</f>
        <v>1308</v>
      </c>
      <c r="I1239" s="67"/>
      <c r="J1239" s="67">
        <v>200</v>
      </c>
      <c r="K1239" s="128"/>
      <c r="L1239" s="128"/>
      <c r="M1239" s="128">
        <v>42606</v>
      </c>
      <c r="N1239" s="129"/>
      <c r="O1239" s="130">
        <v>9782745979094</v>
      </c>
      <c r="P1239" s="68" t="s">
        <v>2237</v>
      </c>
      <c r="Q1239" s="68">
        <v>7141400</v>
      </c>
      <c r="R1239" s="131">
        <v>12.9</v>
      </c>
      <c r="S1239" s="131">
        <f t="shared" si="311"/>
        <v>12.227488151658768</v>
      </c>
      <c r="T1239" s="257">
        <v>5.5E-2</v>
      </c>
      <c r="U1239" s="68"/>
      <c r="V1239" s="131">
        <f t="shared" si="314"/>
        <v>0</v>
      </c>
      <c r="W1239" s="131">
        <f t="shared" si="312"/>
        <v>0</v>
      </c>
      <c r="X1239" s="131"/>
      <c r="Y1239" s="131"/>
      <c r="Z1239" s="131"/>
      <c r="AA1239" s="203">
        <f t="shared" si="310"/>
        <v>0</v>
      </c>
      <c r="AB1239" s="203">
        <f>IF($AA$1690&lt;85,AA1239,AA1239-(AA1239*#REF!))</f>
        <v>0</v>
      </c>
      <c r="AC1239" s="58">
        <f t="shared" si="313"/>
        <v>5.5E-2</v>
      </c>
      <c r="AD1239" s="203">
        <f t="shared" ref="AD1239:AD1291" si="317">+AB1239*AC1239</f>
        <v>0</v>
      </c>
      <c r="AE1239" s="203">
        <f t="shared" ref="AE1239:AE1291" si="318">+AB1239+AD1239</f>
        <v>0</v>
      </c>
    </row>
    <row r="1240" spans="1:31" s="283" customFormat="1" x14ac:dyDescent="0.2">
      <c r="A1240" s="126">
        <v>9782745961693</v>
      </c>
      <c r="B1240" s="127">
        <v>61</v>
      </c>
      <c r="C1240" s="65" t="s">
        <v>893</v>
      </c>
      <c r="D1240" s="65" t="s">
        <v>1607</v>
      </c>
      <c r="E1240" s="65" t="s">
        <v>2191</v>
      </c>
      <c r="F1240" s="86"/>
      <c r="G1240" s="65" t="s">
        <v>2238</v>
      </c>
      <c r="H1240" s="67">
        <f>VLOOKUP(A1240,'02.12.2025'!$A$1:$D$5148,3,FALSE)</f>
        <v>1107</v>
      </c>
      <c r="I1240" s="67"/>
      <c r="J1240" s="67">
        <v>200</v>
      </c>
      <c r="K1240" s="128"/>
      <c r="L1240" s="128"/>
      <c r="M1240" s="128">
        <v>41458</v>
      </c>
      <c r="N1240" s="129"/>
      <c r="O1240" s="130">
        <v>9782745961693</v>
      </c>
      <c r="P1240" s="68" t="s">
        <v>2239</v>
      </c>
      <c r="Q1240" s="68">
        <v>3305927</v>
      </c>
      <c r="R1240" s="131">
        <v>12.9</v>
      </c>
      <c r="S1240" s="131">
        <f t="shared" si="311"/>
        <v>12.227488151658768</v>
      </c>
      <c r="T1240" s="257">
        <v>5.5E-2</v>
      </c>
      <c r="U1240" s="68"/>
      <c r="V1240" s="131">
        <f t="shared" si="314"/>
        <v>0</v>
      </c>
      <c r="W1240" s="131">
        <f t="shared" si="312"/>
        <v>0</v>
      </c>
      <c r="X1240" s="131"/>
      <c r="Y1240" s="131"/>
      <c r="Z1240" s="131"/>
      <c r="AA1240" s="203">
        <f t="shared" si="310"/>
        <v>0</v>
      </c>
      <c r="AB1240" s="203">
        <f>IF($AA$1690&lt;85,AA1240,AA1240-(AA1240*#REF!))</f>
        <v>0</v>
      </c>
      <c r="AC1240" s="58">
        <f t="shared" si="313"/>
        <v>5.5E-2</v>
      </c>
      <c r="AD1240" s="203">
        <f t="shared" si="317"/>
        <v>0</v>
      </c>
      <c r="AE1240" s="203">
        <f t="shared" si="318"/>
        <v>0</v>
      </c>
    </row>
    <row r="1241" spans="1:31" s="283" customFormat="1" x14ac:dyDescent="0.2">
      <c r="A1241" s="126">
        <v>9782745959096</v>
      </c>
      <c r="B1241" s="127">
        <v>61</v>
      </c>
      <c r="C1241" s="65" t="s">
        <v>893</v>
      </c>
      <c r="D1241" s="65" t="s">
        <v>1607</v>
      </c>
      <c r="E1241" s="65" t="s">
        <v>2191</v>
      </c>
      <c r="F1241" s="86"/>
      <c r="G1241" s="65" t="s">
        <v>2240</v>
      </c>
      <c r="H1241" s="67">
        <f>VLOOKUP(A1241,'02.12.2025'!$A$1:$D$5148,3,FALSE)</f>
        <v>575</v>
      </c>
      <c r="I1241" s="67"/>
      <c r="J1241" s="67">
        <v>300</v>
      </c>
      <c r="K1241" s="128"/>
      <c r="L1241" s="128"/>
      <c r="M1241" s="128">
        <v>41332</v>
      </c>
      <c r="N1241" s="129"/>
      <c r="O1241" s="130">
        <v>9782745959096</v>
      </c>
      <c r="P1241" s="68" t="s">
        <v>2241</v>
      </c>
      <c r="Q1241" s="68">
        <v>3487535</v>
      </c>
      <c r="R1241" s="131">
        <v>12.9</v>
      </c>
      <c r="S1241" s="131">
        <f t="shared" si="311"/>
        <v>12.227488151658768</v>
      </c>
      <c r="T1241" s="257">
        <v>5.5E-2</v>
      </c>
      <c r="U1241" s="68"/>
      <c r="V1241" s="131">
        <f t="shared" si="314"/>
        <v>0</v>
      </c>
      <c r="W1241" s="131">
        <f t="shared" si="312"/>
        <v>0</v>
      </c>
      <c r="X1241" s="131"/>
      <c r="Y1241" s="131"/>
      <c r="Z1241" s="131"/>
      <c r="AA1241" s="203">
        <f t="shared" si="310"/>
        <v>0</v>
      </c>
      <c r="AB1241" s="203">
        <f>IF($AA$1690&lt;85,AA1241,AA1241-(AA1241*#REF!))</f>
        <v>0</v>
      </c>
      <c r="AC1241" s="58">
        <f t="shared" si="313"/>
        <v>5.5E-2</v>
      </c>
      <c r="AD1241" s="203">
        <f t="shared" si="317"/>
        <v>0</v>
      </c>
      <c r="AE1241" s="203">
        <f t="shared" si="318"/>
        <v>0</v>
      </c>
    </row>
    <row r="1242" spans="1:31" s="288" customFormat="1" x14ac:dyDescent="0.2">
      <c r="A1242" s="132">
        <v>9782408020583</v>
      </c>
      <c r="B1242" s="133">
        <v>61</v>
      </c>
      <c r="C1242" s="134" t="s">
        <v>893</v>
      </c>
      <c r="D1242" s="134" t="s">
        <v>1607</v>
      </c>
      <c r="E1242" s="135" t="s">
        <v>2191</v>
      </c>
      <c r="F1242" s="135"/>
      <c r="G1242" s="134" t="s">
        <v>2242</v>
      </c>
      <c r="H1242" s="136">
        <f>VLOOKUP(A1242,'02.12.2025'!$A$1:$D$5148,3,FALSE)</f>
        <v>0</v>
      </c>
      <c r="I1242" s="136" t="s">
        <v>191</v>
      </c>
      <c r="J1242" s="136">
        <v>700</v>
      </c>
      <c r="K1242" s="137"/>
      <c r="L1242" s="137"/>
      <c r="M1242" s="137">
        <v>44020</v>
      </c>
      <c r="N1242" s="138"/>
      <c r="O1242" s="139">
        <v>9782408020583</v>
      </c>
      <c r="P1242" s="140" t="s">
        <v>2243</v>
      </c>
      <c r="Q1242" s="140">
        <v>5200182</v>
      </c>
      <c r="R1242" s="141">
        <v>12.9</v>
      </c>
      <c r="S1242" s="141">
        <f t="shared" si="311"/>
        <v>12.227488151658768</v>
      </c>
      <c r="T1242" s="260">
        <v>5.5E-2</v>
      </c>
      <c r="U1242" s="140"/>
      <c r="V1242" s="141">
        <f t="shared" si="314"/>
        <v>0</v>
      </c>
      <c r="W1242" s="141">
        <f t="shared" si="312"/>
        <v>0</v>
      </c>
      <c r="X1242" s="141"/>
      <c r="Y1242" s="141"/>
      <c r="Z1242" s="141"/>
      <c r="AA1242" s="203">
        <f t="shared" si="310"/>
        <v>0</v>
      </c>
      <c r="AB1242" s="203">
        <f>IF($AA$1690&lt;85,AA1242,AA1242-(AA1242*#REF!))</f>
        <v>0</v>
      </c>
      <c r="AC1242" s="58">
        <f t="shared" si="313"/>
        <v>5.5E-2</v>
      </c>
      <c r="AD1242" s="203">
        <f t="shared" si="317"/>
        <v>0</v>
      </c>
      <c r="AE1242" s="203">
        <f t="shared" si="318"/>
        <v>0</v>
      </c>
    </row>
    <row r="1243" spans="1:31" s="283" customFormat="1" x14ac:dyDescent="0.2">
      <c r="A1243" s="126">
        <v>9782408006532</v>
      </c>
      <c r="B1243" s="127">
        <v>61</v>
      </c>
      <c r="C1243" s="65" t="s">
        <v>893</v>
      </c>
      <c r="D1243" s="65" t="s">
        <v>1607</v>
      </c>
      <c r="E1243" s="65" t="s">
        <v>2191</v>
      </c>
      <c r="F1243" s="86"/>
      <c r="G1243" s="65" t="s">
        <v>403</v>
      </c>
      <c r="H1243" s="67">
        <f>VLOOKUP(A1243,'02.12.2025'!$A$1:$D$5148,3,FALSE)</f>
        <v>272</v>
      </c>
      <c r="I1243" s="67"/>
      <c r="J1243" s="67">
        <v>200</v>
      </c>
      <c r="K1243" s="128"/>
      <c r="L1243" s="128"/>
      <c r="M1243" s="128">
        <v>43698</v>
      </c>
      <c r="N1243" s="129"/>
      <c r="O1243" s="130">
        <v>9782408006532</v>
      </c>
      <c r="P1243" s="68" t="s">
        <v>2244</v>
      </c>
      <c r="Q1243" s="68">
        <v>2217840</v>
      </c>
      <c r="R1243" s="131">
        <v>12.9</v>
      </c>
      <c r="S1243" s="131">
        <f t="shared" si="311"/>
        <v>12.227488151658768</v>
      </c>
      <c r="T1243" s="257">
        <v>5.5E-2</v>
      </c>
      <c r="U1243" s="68"/>
      <c r="V1243" s="131">
        <f t="shared" si="314"/>
        <v>0</v>
      </c>
      <c r="W1243" s="131">
        <f t="shared" si="312"/>
        <v>0</v>
      </c>
      <c r="X1243" s="131"/>
      <c r="Y1243" s="131"/>
      <c r="Z1243" s="131"/>
      <c r="AA1243" s="203">
        <f t="shared" si="310"/>
        <v>0</v>
      </c>
      <c r="AB1243" s="203">
        <f>IF($AA$1690&lt;85,AA1243,AA1243-(AA1243*#REF!))</f>
        <v>0</v>
      </c>
      <c r="AC1243" s="58">
        <f t="shared" si="313"/>
        <v>5.5E-2</v>
      </c>
      <c r="AD1243" s="203">
        <f t="shared" si="317"/>
        <v>0</v>
      </c>
      <c r="AE1243" s="203">
        <f t="shared" si="318"/>
        <v>0</v>
      </c>
    </row>
    <row r="1244" spans="1:31" s="283" customFormat="1" x14ac:dyDescent="0.2">
      <c r="A1244" s="126">
        <v>9782408031374</v>
      </c>
      <c r="B1244" s="127">
        <v>61</v>
      </c>
      <c r="C1244" s="65" t="s">
        <v>893</v>
      </c>
      <c r="D1244" s="65" t="s">
        <v>1607</v>
      </c>
      <c r="E1244" s="65" t="s">
        <v>2191</v>
      </c>
      <c r="F1244" s="86"/>
      <c r="G1244" s="65" t="s">
        <v>2245</v>
      </c>
      <c r="H1244" s="67">
        <f>VLOOKUP(A1244,'02.12.2025'!$A$1:$D$5148,3,FALSE)</f>
        <v>513</v>
      </c>
      <c r="I1244" s="67"/>
      <c r="J1244" s="67">
        <v>300</v>
      </c>
      <c r="K1244" s="128"/>
      <c r="L1244" s="128"/>
      <c r="M1244" s="128">
        <v>44384</v>
      </c>
      <c r="N1244" s="129"/>
      <c r="O1244" s="130">
        <v>9782408031374</v>
      </c>
      <c r="P1244" s="68" t="s">
        <v>2246</v>
      </c>
      <c r="Q1244" s="68">
        <v>5549962</v>
      </c>
      <c r="R1244" s="131">
        <v>12.9</v>
      </c>
      <c r="S1244" s="131">
        <f t="shared" si="311"/>
        <v>12.227488151658768</v>
      </c>
      <c r="T1244" s="257">
        <v>5.5E-2</v>
      </c>
      <c r="U1244" s="68"/>
      <c r="V1244" s="131">
        <f t="shared" si="314"/>
        <v>0</v>
      </c>
      <c r="W1244" s="131">
        <f t="shared" si="312"/>
        <v>0</v>
      </c>
      <c r="X1244" s="131"/>
      <c r="Y1244" s="131"/>
      <c r="Z1244" s="131"/>
      <c r="AA1244" s="203">
        <f t="shared" si="310"/>
        <v>0</v>
      </c>
      <c r="AB1244" s="203">
        <f>IF($AA$1690&lt;85,AA1244,AA1244-(AA1244*#REF!))</f>
        <v>0</v>
      </c>
      <c r="AC1244" s="58">
        <f t="shared" si="313"/>
        <v>5.5E-2</v>
      </c>
      <c r="AD1244" s="203">
        <f t="shared" si="317"/>
        <v>0</v>
      </c>
      <c r="AE1244" s="203">
        <f t="shared" si="318"/>
        <v>0</v>
      </c>
    </row>
    <row r="1245" spans="1:31" s="283" customFormat="1" x14ac:dyDescent="0.2">
      <c r="A1245" s="126">
        <v>9782408046224</v>
      </c>
      <c r="B1245" s="127">
        <v>61</v>
      </c>
      <c r="C1245" s="65" t="s">
        <v>893</v>
      </c>
      <c r="D1245" s="65" t="s">
        <v>1607</v>
      </c>
      <c r="E1245" s="65" t="s">
        <v>2191</v>
      </c>
      <c r="F1245" s="86"/>
      <c r="G1245" s="65" t="s">
        <v>2247</v>
      </c>
      <c r="H1245" s="67">
        <f>VLOOKUP(A1245,'02.12.2025'!$A$1:$D$5148,3,FALSE)</f>
        <v>878</v>
      </c>
      <c r="I1245" s="67"/>
      <c r="J1245" s="67">
        <v>200</v>
      </c>
      <c r="K1245" s="128"/>
      <c r="L1245" s="128"/>
      <c r="M1245" s="128">
        <v>45476</v>
      </c>
      <c r="N1245" s="129"/>
      <c r="O1245" s="130">
        <v>9782408046224</v>
      </c>
      <c r="P1245" s="68" t="s">
        <v>2248</v>
      </c>
      <c r="Q1245" s="68">
        <v>3960939</v>
      </c>
      <c r="R1245" s="131">
        <v>12.9</v>
      </c>
      <c r="S1245" s="131">
        <f t="shared" si="311"/>
        <v>12.227488151658768</v>
      </c>
      <c r="T1245" s="257">
        <v>5.5E-2</v>
      </c>
      <c r="U1245" s="68"/>
      <c r="V1245" s="131">
        <f t="shared" si="314"/>
        <v>0</v>
      </c>
      <c r="W1245" s="131">
        <f t="shared" si="312"/>
        <v>0</v>
      </c>
      <c r="X1245" s="131"/>
      <c r="Y1245" s="131"/>
      <c r="Z1245" s="131"/>
      <c r="AA1245" s="203">
        <f t="shared" si="310"/>
        <v>0</v>
      </c>
      <c r="AB1245" s="203">
        <f>IF($AA$1690&lt;85,AA1245,AA1245-(AA1245*#REF!))</f>
        <v>0</v>
      </c>
      <c r="AC1245" s="58">
        <f t="shared" si="313"/>
        <v>5.5E-2</v>
      </c>
      <c r="AD1245" s="203">
        <f t="shared" si="317"/>
        <v>0</v>
      </c>
      <c r="AE1245" s="203">
        <f t="shared" si="318"/>
        <v>0</v>
      </c>
    </row>
    <row r="1246" spans="1:31" s="283" customFormat="1" x14ac:dyDescent="0.2">
      <c r="A1246" s="126">
        <v>9782408007638</v>
      </c>
      <c r="B1246" s="127">
        <v>61</v>
      </c>
      <c r="C1246" s="65" t="s">
        <v>893</v>
      </c>
      <c r="D1246" s="65" t="s">
        <v>1607</v>
      </c>
      <c r="E1246" s="65" t="s">
        <v>2191</v>
      </c>
      <c r="F1246" s="86"/>
      <c r="G1246" s="65" t="s">
        <v>2249</v>
      </c>
      <c r="H1246" s="67">
        <f>VLOOKUP(A1246,'02.12.2025'!$A$1:$D$5148,3,FALSE)</f>
        <v>2133</v>
      </c>
      <c r="I1246" s="67"/>
      <c r="J1246" s="67">
        <v>200</v>
      </c>
      <c r="K1246" s="128"/>
      <c r="L1246" s="128"/>
      <c r="M1246" s="128">
        <v>43544</v>
      </c>
      <c r="N1246" s="129"/>
      <c r="O1246" s="130">
        <v>9782408007638</v>
      </c>
      <c r="P1246" s="68" t="s">
        <v>2250</v>
      </c>
      <c r="Q1246" s="68">
        <v>4467496</v>
      </c>
      <c r="R1246" s="131">
        <v>12.9</v>
      </c>
      <c r="S1246" s="131">
        <f t="shared" si="311"/>
        <v>12.227488151658768</v>
      </c>
      <c r="T1246" s="257">
        <v>5.5E-2</v>
      </c>
      <c r="U1246" s="68"/>
      <c r="V1246" s="131">
        <f t="shared" si="314"/>
        <v>0</v>
      </c>
      <c r="W1246" s="131">
        <f t="shared" si="312"/>
        <v>0</v>
      </c>
      <c r="X1246" s="131"/>
      <c r="Y1246" s="131"/>
      <c r="Z1246" s="131"/>
      <c r="AA1246" s="203">
        <f t="shared" si="310"/>
        <v>0</v>
      </c>
      <c r="AB1246" s="203">
        <f>IF($AA$1690&lt;85,AA1246,AA1246-(AA1246*#REF!))</f>
        <v>0</v>
      </c>
      <c r="AC1246" s="58">
        <f t="shared" si="313"/>
        <v>5.5E-2</v>
      </c>
      <c r="AD1246" s="203">
        <f t="shared" si="317"/>
        <v>0</v>
      </c>
      <c r="AE1246" s="203">
        <f t="shared" si="318"/>
        <v>0</v>
      </c>
    </row>
    <row r="1247" spans="1:31" s="283" customFormat="1" x14ac:dyDescent="0.2">
      <c r="A1247" s="126">
        <v>9782408005467</v>
      </c>
      <c r="B1247" s="127">
        <v>61</v>
      </c>
      <c r="C1247" s="65" t="s">
        <v>893</v>
      </c>
      <c r="D1247" s="65" t="s">
        <v>1607</v>
      </c>
      <c r="E1247" s="86" t="s">
        <v>2191</v>
      </c>
      <c r="F1247" s="86"/>
      <c r="G1247" s="65" t="s">
        <v>1884</v>
      </c>
      <c r="H1247" s="67">
        <f>VLOOKUP(A1247,'02.12.2025'!$A$1:$D$5148,3,FALSE)</f>
        <v>1096</v>
      </c>
      <c r="I1247" s="67"/>
      <c r="J1247" s="67">
        <v>200</v>
      </c>
      <c r="K1247" s="128"/>
      <c r="L1247" s="128"/>
      <c r="M1247" s="128">
        <v>43362</v>
      </c>
      <c r="N1247" s="129"/>
      <c r="O1247" s="130">
        <v>9782408005467</v>
      </c>
      <c r="P1247" s="68" t="s">
        <v>2251</v>
      </c>
      <c r="Q1247" s="68">
        <v>8677306</v>
      </c>
      <c r="R1247" s="131">
        <v>12.9</v>
      </c>
      <c r="S1247" s="131">
        <f t="shared" si="311"/>
        <v>12.227488151658768</v>
      </c>
      <c r="T1247" s="257">
        <v>5.5E-2</v>
      </c>
      <c r="U1247" s="68"/>
      <c r="V1247" s="131">
        <f t="shared" si="314"/>
        <v>0</v>
      </c>
      <c r="W1247" s="131">
        <f t="shared" si="312"/>
        <v>0</v>
      </c>
      <c r="X1247" s="131"/>
      <c r="Y1247" s="131"/>
      <c r="Z1247" s="131"/>
      <c r="AA1247" s="203">
        <f t="shared" si="310"/>
        <v>0</v>
      </c>
      <c r="AB1247" s="203">
        <f>IF($AA$1690&lt;85,AA1247,AA1247-(AA1247*#REF!))</f>
        <v>0</v>
      </c>
      <c r="AC1247" s="58">
        <f t="shared" si="313"/>
        <v>5.5E-2</v>
      </c>
      <c r="AD1247" s="203">
        <f t="shared" si="317"/>
        <v>0</v>
      </c>
      <c r="AE1247" s="203">
        <f t="shared" si="318"/>
        <v>0</v>
      </c>
    </row>
    <row r="1248" spans="1:31" s="283" customFormat="1" x14ac:dyDescent="0.2">
      <c r="A1248" s="126">
        <v>9782408031299</v>
      </c>
      <c r="B1248" s="127">
        <v>61</v>
      </c>
      <c r="C1248" s="65" t="s">
        <v>893</v>
      </c>
      <c r="D1248" s="65" t="s">
        <v>1607</v>
      </c>
      <c r="E1248" s="65" t="s">
        <v>2191</v>
      </c>
      <c r="F1248" s="86"/>
      <c r="G1248" s="65" t="s">
        <v>2252</v>
      </c>
      <c r="H1248" s="67">
        <f>VLOOKUP(A1248,'02.12.2025'!$A$1:$D$5148,3,FALSE)</f>
        <v>1245</v>
      </c>
      <c r="I1248" s="67"/>
      <c r="J1248" s="67">
        <v>200</v>
      </c>
      <c r="K1248" s="128"/>
      <c r="L1248" s="128"/>
      <c r="M1248" s="128">
        <v>44482</v>
      </c>
      <c r="N1248" s="129"/>
      <c r="O1248" s="130">
        <v>9782408031299</v>
      </c>
      <c r="P1248" s="68" t="s">
        <v>2253</v>
      </c>
      <c r="Q1248" s="68">
        <v>4879349</v>
      </c>
      <c r="R1248" s="131">
        <v>12.9</v>
      </c>
      <c r="S1248" s="131">
        <f t="shared" si="311"/>
        <v>12.227488151658768</v>
      </c>
      <c r="T1248" s="257">
        <v>5.5E-2</v>
      </c>
      <c r="U1248" s="68"/>
      <c r="V1248" s="131">
        <f t="shared" si="314"/>
        <v>0</v>
      </c>
      <c r="W1248" s="131">
        <f t="shared" si="312"/>
        <v>0</v>
      </c>
      <c r="X1248" s="131"/>
      <c r="Y1248" s="131"/>
      <c r="Z1248" s="131"/>
      <c r="AA1248" s="203">
        <f t="shared" si="310"/>
        <v>0</v>
      </c>
      <c r="AB1248" s="203">
        <f>IF($AA$1690&lt;85,AA1248,AA1248-(AA1248*#REF!))</f>
        <v>0</v>
      </c>
      <c r="AC1248" s="58">
        <f t="shared" si="313"/>
        <v>5.5E-2</v>
      </c>
      <c r="AD1248" s="203">
        <f t="shared" si="317"/>
        <v>0</v>
      </c>
      <c r="AE1248" s="203">
        <f t="shared" si="318"/>
        <v>0</v>
      </c>
    </row>
    <row r="1249" spans="1:31" s="283" customFormat="1" x14ac:dyDescent="0.2">
      <c r="A1249" s="126">
        <v>9782408031459</v>
      </c>
      <c r="B1249" s="127">
        <v>61</v>
      </c>
      <c r="C1249" s="65" t="s">
        <v>893</v>
      </c>
      <c r="D1249" s="65" t="s">
        <v>1607</v>
      </c>
      <c r="E1249" s="65" t="s">
        <v>2191</v>
      </c>
      <c r="F1249" s="86"/>
      <c r="G1249" s="65" t="s">
        <v>1890</v>
      </c>
      <c r="H1249" s="67">
        <f>VLOOKUP(A1249,'02.12.2025'!$A$1:$D$5148,3,FALSE)</f>
        <v>1310</v>
      </c>
      <c r="I1249" s="67"/>
      <c r="J1249" s="67">
        <v>200</v>
      </c>
      <c r="K1249" s="128"/>
      <c r="L1249" s="128"/>
      <c r="M1249" s="128">
        <v>45175</v>
      </c>
      <c r="N1249" s="129"/>
      <c r="O1249" s="130">
        <v>9782408031459</v>
      </c>
      <c r="P1249" s="68" t="s">
        <v>2254</v>
      </c>
      <c r="Q1249" s="68">
        <v>5025854</v>
      </c>
      <c r="R1249" s="131">
        <v>12.9</v>
      </c>
      <c r="S1249" s="131">
        <f t="shared" si="311"/>
        <v>12.227488151658768</v>
      </c>
      <c r="T1249" s="257">
        <v>5.5E-2</v>
      </c>
      <c r="U1249" s="68"/>
      <c r="V1249" s="131">
        <f t="shared" si="314"/>
        <v>0</v>
      </c>
      <c r="W1249" s="131">
        <f t="shared" si="312"/>
        <v>0</v>
      </c>
      <c r="X1249" s="131"/>
      <c r="Y1249" s="131"/>
      <c r="Z1249" s="131"/>
      <c r="AA1249" s="203">
        <f t="shared" si="310"/>
        <v>0</v>
      </c>
      <c r="AB1249" s="203">
        <f>IF($AA$1690&lt;85,AA1249,AA1249-(AA1249*#REF!))</f>
        <v>0</v>
      </c>
      <c r="AC1249" s="58">
        <f t="shared" si="313"/>
        <v>5.5E-2</v>
      </c>
      <c r="AD1249" s="203">
        <f t="shared" si="317"/>
        <v>0</v>
      </c>
      <c r="AE1249" s="203">
        <f t="shared" si="318"/>
        <v>0</v>
      </c>
    </row>
    <row r="1250" spans="1:31" s="283" customFormat="1" x14ac:dyDescent="0.2">
      <c r="A1250" s="71">
        <v>9782408028633</v>
      </c>
      <c r="B1250" s="72">
        <v>61</v>
      </c>
      <c r="C1250" s="297" t="s">
        <v>893</v>
      </c>
      <c r="D1250" s="73" t="s">
        <v>1607</v>
      </c>
      <c r="E1250" s="73" t="s">
        <v>2191</v>
      </c>
      <c r="F1250" s="73" t="s">
        <v>2255</v>
      </c>
      <c r="G1250" s="73" t="s">
        <v>2258</v>
      </c>
      <c r="H1250" s="67">
        <f>VLOOKUP(A1250,'02.12.2025'!$A$1:$D$5148,3,FALSE)</f>
        <v>828</v>
      </c>
      <c r="I1250" s="74"/>
      <c r="J1250" s="74">
        <v>200</v>
      </c>
      <c r="K1250" s="75"/>
      <c r="L1250" s="75"/>
      <c r="M1250" s="75">
        <v>45175</v>
      </c>
      <c r="N1250" s="75"/>
      <c r="O1250" s="72">
        <v>9782408028633</v>
      </c>
      <c r="P1250" s="74" t="s">
        <v>2259</v>
      </c>
      <c r="Q1250" s="68">
        <v>2751155</v>
      </c>
      <c r="R1250" s="70">
        <v>14.5</v>
      </c>
      <c r="S1250" s="131">
        <f t="shared" ref="S1250:S1281" si="319">R1250/(1+T1250)</f>
        <v>13.744075829383887</v>
      </c>
      <c r="T1250" s="259">
        <v>5.5E-2</v>
      </c>
      <c r="U1250" s="68"/>
      <c r="V1250" s="131">
        <f t="shared" si="314"/>
        <v>0</v>
      </c>
      <c r="W1250" s="131">
        <f t="shared" si="312"/>
        <v>0</v>
      </c>
      <c r="X1250" s="131"/>
      <c r="Y1250" s="131"/>
      <c r="Z1250" s="131"/>
      <c r="AA1250" s="203">
        <f t="shared" si="310"/>
        <v>0</v>
      </c>
      <c r="AB1250" s="203">
        <f>IF($AA$1690&lt;85,AA1250,AA1250-(AA1250*#REF!))</f>
        <v>0</v>
      </c>
      <c r="AC1250" s="58">
        <f t="shared" si="313"/>
        <v>5.5E-2</v>
      </c>
      <c r="AD1250" s="203">
        <f t="shared" si="317"/>
        <v>0</v>
      </c>
      <c r="AE1250" s="203">
        <f t="shared" si="318"/>
        <v>0</v>
      </c>
    </row>
    <row r="1251" spans="1:31" s="283" customFormat="1" x14ac:dyDescent="0.2">
      <c r="A1251" s="126">
        <v>9782408028626</v>
      </c>
      <c r="B1251" s="127">
        <v>61</v>
      </c>
      <c r="C1251" s="65" t="s">
        <v>893</v>
      </c>
      <c r="D1251" s="65" t="s">
        <v>1607</v>
      </c>
      <c r="E1251" s="65" t="s">
        <v>2191</v>
      </c>
      <c r="F1251" s="86" t="s">
        <v>2255</v>
      </c>
      <c r="G1251" s="65" t="s">
        <v>2260</v>
      </c>
      <c r="H1251" s="67">
        <f>VLOOKUP(A1251,'02.12.2025'!$A$1:$D$5148,3,FALSE)</f>
        <v>201</v>
      </c>
      <c r="I1251" s="67"/>
      <c r="J1251" s="67">
        <v>200</v>
      </c>
      <c r="K1251" s="128">
        <v>46006</v>
      </c>
      <c r="L1251" s="128"/>
      <c r="M1251" s="128">
        <v>44454</v>
      </c>
      <c r="N1251" s="129"/>
      <c r="O1251" s="130">
        <v>9782408028626</v>
      </c>
      <c r="P1251" s="68" t="s">
        <v>2261</v>
      </c>
      <c r="Q1251" s="68">
        <v>2751524</v>
      </c>
      <c r="R1251" s="131">
        <v>14.5</v>
      </c>
      <c r="S1251" s="131">
        <f t="shared" si="319"/>
        <v>13.744075829383887</v>
      </c>
      <c r="T1251" s="257">
        <v>5.5E-2</v>
      </c>
      <c r="U1251" s="68"/>
      <c r="V1251" s="131">
        <f t="shared" si="314"/>
        <v>0</v>
      </c>
      <c r="W1251" s="131">
        <f t="shared" si="312"/>
        <v>0</v>
      </c>
      <c r="X1251" s="131"/>
      <c r="Y1251" s="131"/>
      <c r="Z1251" s="131"/>
      <c r="AA1251" s="203">
        <f t="shared" si="310"/>
        <v>0</v>
      </c>
      <c r="AB1251" s="203">
        <f>IF($AA$1690&lt;85,AA1251,AA1251-(AA1251*#REF!))</f>
        <v>0</v>
      </c>
      <c r="AC1251" s="58">
        <f t="shared" si="313"/>
        <v>5.5E-2</v>
      </c>
      <c r="AD1251" s="203">
        <f t="shared" si="317"/>
        <v>0</v>
      </c>
      <c r="AE1251" s="203">
        <f t="shared" si="318"/>
        <v>0</v>
      </c>
    </row>
    <row r="1252" spans="1:31" s="283" customFormat="1" x14ac:dyDescent="0.2">
      <c r="A1252" s="126">
        <v>9782408014605</v>
      </c>
      <c r="B1252" s="127">
        <v>61</v>
      </c>
      <c r="C1252" s="65" t="s">
        <v>893</v>
      </c>
      <c r="D1252" s="65" t="s">
        <v>1607</v>
      </c>
      <c r="E1252" s="65" t="s">
        <v>2191</v>
      </c>
      <c r="F1252" s="86" t="s">
        <v>2255</v>
      </c>
      <c r="G1252" s="65" t="s">
        <v>2262</v>
      </c>
      <c r="H1252" s="67">
        <f>VLOOKUP(A1252,'02.12.2025'!$A$1:$D$5148,3,FALSE)</f>
        <v>3</v>
      </c>
      <c r="I1252" s="67"/>
      <c r="J1252" s="67">
        <v>200</v>
      </c>
      <c r="K1252" s="128">
        <v>46006</v>
      </c>
      <c r="L1252" s="128"/>
      <c r="M1252" s="128">
        <v>43726</v>
      </c>
      <c r="N1252" s="129"/>
      <c r="O1252" s="130">
        <v>9782408014605</v>
      </c>
      <c r="P1252" s="68" t="s">
        <v>2263</v>
      </c>
      <c r="Q1252" s="68">
        <v>5611353</v>
      </c>
      <c r="R1252" s="131">
        <v>14.5</v>
      </c>
      <c r="S1252" s="131">
        <f t="shared" si="319"/>
        <v>13.744075829383887</v>
      </c>
      <c r="T1252" s="257">
        <v>5.5E-2</v>
      </c>
      <c r="U1252" s="68"/>
      <c r="V1252" s="131">
        <f t="shared" si="314"/>
        <v>0</v>
      </c>
      <c r="W1252" s="131">
        <f t="shared" si="312"/>
        <v>0</v>
      </c>
      <c r="X1252" s="131"/>
      <c r="Y1252" s="131"/>
      <c r="Z1252" s="131"/>
      <c r="AA1252" s="203">
        <f t="shared" si="310"/>
        <v>0</v>
      </c>
      <c r="AB1252" s="203">
        <f>IF($AA$1690&lt;85,AA1252,AA1252-(AA1252*#REF!))</f>
        <v>0</v>
      </c>
      <c r="AC1252" s="58">
        <f t="shared" si="313"/>
        <v>5.5E-2</v>
      </c>
      <c r="AD1252" s="203">
        <f t="shared" si="317"/>
        <v>0</v>
      </c>
      <c r="AE1252" s="203">
        <f t="shared" si="318"/>
        <v>0</v>
      </c>
    </row>
    <row r="1253" spans="1:31" s="283" customFormat="1" x14ac:dyDescent="0.2">
      <c r="A1253" s="59">
        <v>9782408020675</v>
      </c>
      <c r="B1253" s="60">
        <v>61</v>
      </c>
      <c r="C1253" s="154" t="s">
        <v>893</v>
      </c>
      <c r="D1253" s="61" t="s">
        <v>1607</v>
      </c>
      <c r="E1253" s="61" t="s">
        <v>2191</v>
      </c>
      <c r="F1253" s="61" t="s">
        <v>2255</v>
      </c>
      <c r="G1253" s="61" t="s">
        <v>2264</v>
      </c>
      <c r="H1253" s="67">
        <f>VLOOKUP(A1253,'02.12.2025'!$A$1:$D$5148,3,FALSE)</f>
        <v>84</v>
      </c>
      <c r="I1253" s="62"/>
      <c r="J1253" s="62">
        <v>200</v>
      </c>
      <c r="K1253" s="76">
        <v>46006</v>
      </c>
      <c r="L1253" s="63"/>
      <c r="M1253" s="63">
        <v>44818</v>
      </c>
      <c r="N1253" s="63"/>
      <c r="O1253" s="60">
        <v>9782408020675</v>
      </c>
      <c r="P1253" s="62" t="s">
        <v>2265</v>
      </c>
      <c r="Q1253" s="68">
        <v>5214829</v>
      </c>
      <c r="R1253" s="64">
        <v>14.5</v>
      </c>
      <c r="S1253" s="131">
        <f t="shared" si="319"/>
        <v>13.744075829383887</v>
      </c>
      <c r="T1253" s="258">
        <v>5.5E-2</v>
      </c>
      <c r="U1253" s="68"/>
      <c r="V1253" s="131">
        <f t="shared" si="314"/>
        <v>0</v>
      </c>
      <c r="W1253" s="131">
        <f t="shared" si="312"/>
        <v>0</v>
      </c>
      <c r="X1253" s="131"/>
      <c r="Y1253" s="131"/>
      <c r="Z1253" s="131"/>
      <c r="AA1253" s="203">
        <f t="shared" si="310"/>
        <v>0</v>
      </c>
      <c r="AB1253" s="203">
        <f>IF($AA$1690&lt;85,AA1253,AA1253-(AA1253*#REF!))</f>
        <v>0</v>
      </c>
      <c r="AC1253" s="58">
        <f t="shared" si="313"/>
        <v>5.5E-2</v>
      </c>
      <c r="AD1253" s="203">
        <f t="shared" si="317"/>
        <v>0</v>
      </c>
      <c r="AE1253" s="203">
        <f t="shared" si="318"/>
        <v>0</v>
      </c>
    </row>
    <row r="1254" spans="1:31" s="283" customFormat="1" x14ac:dyDescent="0.2">
      <c r="A1254" s="71">
        <v>9782408052713</v>
      </c>
      <c r="B1254" s="72">
        <v>62</v>
      </c>
      <c r="C1254" s="297" t="s">
        <v>893</v>
      </c>
      <c r="D1254" s="73" t="s">
        <v>1607</v>
      </c>
      <c r="E1254" s="73" t="s">
        <v>2191</v>
      </c>
      <c r="F1254" s="73" t="s">
        <v>2255</v>
      </c>
      <c r="G1254" s="73" t="s">
        <v>2256</v>
      </c>
      <c r="H1254" s="67">
        <f>VLOOKUP(A1254,'02.12.2025'!$A$1:$D$5148,3,FALSE)</f>
        <v>1395</v>
      </c>
      <c r="I1254" s="74"/>
      <c r="J1254" s="74">
        <v>200</v>
      </c>
      <c r="K1254" s="75"/>
      <c r="L1254" s="75"/>
      <c r="M1254" s="75">
        <v>45539</v>
      </c>
      <c r="N1254" s="75"/>
      <c r="O1254" s="72">
        <v>9782408052713</v>
      </c>
      <c r="P1254" s="74" t="s">
        <v>2257</v>
      </c>
      <c r="Q1254" s="68">
        <v>5743613</v>
      </c>
      <c r="R1254" s="70">
        <v>14.5</v>
      </c>
      <c r="S1254" s="131">
        <f t="shared" si="319"/>
        <v>13.744075829383887</v>
      </c>
      <c r="T1254" s="259">
        <v>5.5E-2</v>
      </c>
      <c r="U1254" s="68"/>
      <c r="V1254" s="131">
        <f t="shared" si="314"/>
        <v>0</v>
      </c>
      <c r="W1254" s="131">
        <f t="shared" si="312"/>
        <v>0</v>
      </c>
      <c r="X1254" s="131"/>
      <c r="Y1254" s="131"/>
      <c r="Z1254" s="131"/>
      <c r="AA1254" s="203">
        <f t="shared" ref="AA1254:AA1255" si="320">W1254/(1+AC1254)</f>
        <v>0</v>
      </c>
      <c r="AB1254" s="203">
        <f>IF($AA$1690&lt;85,AA1254,AA1254-(AA1254*#REF!))</f>
        <v>0</v>
      </c>
      <c r="AC1254" s="58">
        <f t="shared" si="313"/>
        <v>5.5E-2</v>
      </c>
      <c r="AD1254" s="203">
        <f t="shared" ref="AD1254:AD1255" si="321">+AB1254*AC1254</f>
        <v>0</v>
      </c>
      <c r="AE1254" s="203">
        <f t="shared" ref="AE1254:AE1255" si="322">+AB1254+AD1254</f>
        <v>0</v>
      </c>
    </row>
    <row r="1255" spans="1:31" s="333" customFormat="1" x14ac:dyDescent="0.2">
      <c r="A1255" s="353">
        <v>9782408060626</v>
      </c>
      <c r="B1255" s="95">
        <v>62</v>
      </c>
      <c r="C1255" s="98" t="s">
        <v>785</v>
      </c>
      <c r="D1255" s="354" t="s">
        <v>1607</v>
      </c>
      <c r="E1255" s="354" t="s">
        <v>2065</v>
      </c>
      <c r="F1255" s="354"/>
      <c r="G1255" s="354" t="s">
        <v>3668</v>
      </c>
      <c r="H1255" s="66">
        <f>VLOOKUP(A1255,'02.12.2025'!$A$1:$D$5148,3,FALSE)</f>
        <v>0</v>
      </c>
      <c r="I1255" s="66"/>
      <c r="J1255" s="66">
        <v>100</v>
      </c>
      <c r="K1255" s="100"/>
      <c r="L1255" s="100">
        <v>46029</v>
      </c>
      <c r="M1255" s="100"/>
      <c r="N1255" s="100" t="s">
        <v>28</v>
      </c>
      <c r="O1255" s="95">
        <v>9782408060626</v>
      </c>
      <c r="P1255" s="66" t="s">
        <v>3669</v>
      </c>
      <c r="Q1255" s="95">
        <v>7995263</v>
      </c>
      <c r="R1255" s="94">
        <v>7.9</v>
      </c>
      <c r="S1255" s="94">
        <f t="shared" si="319"/>
        <v>7.488151658767773</v>
      </c>
      <c r="T1255" s="355">
        <v>5.5E-2</v>
      </c>
      <c r="U1255" s="95"/>
      <c r="V1255" s="94">
        <f t="shared" si="314"/>
        <v>0</v>
      </c>
      <c r="W1255" s="94">
        <f t="shared" si="312"/>
        <v>0</v>
      </c>
      <c r="X1255" s="94"/>
      <c r="Y1255" s="94"/>
      <c r="Z1255" s="94"/>
      <c r="AA1255" s="203">
        <f t="shared" si="320"/>
        <v>0</v>
      </c>
      <c r="AB1255" s="203">
        <f>IF($AA$1690&lt;85,AA1255,AA1255-(AA1255*#REF!))</f>
        <v>0</v>
      </c>
      <c r="AC1255" s="58">
        <f t="shared" si="313"/>
        <v>5.5E-2</v>
      </c>
      <c r="AD1255" s="203">
        <f t="shared" si="321"/>
        <v>0</v>
      </c>
      <c r="AE1255" s="203">
        <f t="shared" si="322"/>
        <v>0</v>
      </c>
    </row>
    <row r="1256" spans="1:31" s="283" customFormat="1" x14ac:dyDescent="0.2">
      <c r="A1256" s="126">
        <v>9782408024192</v>
      </c>
      <c r="B1256" s="60">
        <v>62</v>
      </c>
      <c r="C1256" s="65" t="s">
        <v>785</v>
      </c>
      <c r="D1256" s="65" t="s">
        <v>1607</v>
      </c>
      <c r="E1256" s="65" t="s">
        <v>2065</v>
      </c>
      <c r="F1256" s="86" t="s">
        <v>2074</v>
      </c>
      <c r="G1256" s="65" t="s">
        <v>2079</v>
      </c>
      <c r="H1256" s="67">
        <f>VLOOKUP(A1256,'02.12.2025'!$A$1:$D$5148,3,FALSE)</f>
        <v>1522</v>
      </c>
      <c r="I1256" s="67"/>
      <c r="J1256" s="67">
        <v>200</v>
      </c>
      <c r="K1256" s="128"/>
      <c r="L1256" s="128"/>
      <c r="M1256" s="128">
        <v>44440</v>
      </c>
      <c r="N1256" s="129"/>
      <c r="O1256" s="130">
        <v>9782408024192</v>
      </c>
      <c r="P1256" s="68" t="s">
        <v>2080</v>
      </c>
      <c r="Q1256" s="68">
        <v>7370295</v>
      </c>
      <c r="R1256" s="131">
        <v>7.9</v>
      </c>
      <c r="S1256" s="131">
        <f t="shared" si="319"/>
        <v>7.488151658767773</v>
      </c>
      <c r="T1256" s="257">
        <v>5.5E-2</v>
      </c>
      <c r="U1256" s="68"/>
      <c r="V1256" s="131">
        <f t="shared" si="314"/>
        <v>0</v>
      </c>
      <c r="W1256" s="131">
        <f t="shared" si="312"/>
        <v>0</v>
      </c>
      <c r="X1256" s="131"/>
      <c r="Y1256" s="131"/>
      <c r="Z1256" s="131"/>
      <c r="AA1256" s="203">
        <f t="shared" si="310"/>
        <v>0</v>
      </c>
      <c r="AB1256" s="203">
        <f>IF($AA$1690&lt;85,AA1256,AA1256-(AA1256*#REF!))</f>
        <v>0</v>
      </c>
      <c r="AC1256" s="58">
        <f t="shared" si="313"/>
        <v>5.5E-2</v>
      </c>
      <c r="AD1256" s="203">
        <f t="shared" si="317"/>
        <v>0</v>
      </c>
      <c r="AE1256" s="203">
        <f t="shared" si="318"/>
        <v>0</v>
      </c>
    </row>
    <row r="1257" spans="1:31" s="283" customFormat="1" x14ac:dyDescent="0.2">
      <c r="A1257" s="126">
        <v>9782408029692</v>
      </c>
      <c r="B1257" s="60">
        <v>62</v>
      </c>
      <c r="C1257" s="65" t="s">
        <v>785</v>
      </c>
      <c r="D1257" s="65" t="s">
        <v>1607</v>
      </c>
      <c r="E1257" s="86" t="s">
        <v>2065</v>
      </c>
      <c r="F1257" s="86" t="s">
        <v>2074</v>
      </c>
      <c r="G1257" s="65" t="s">
        <v>2081</v>
      </c>
      <c r="H1257" s="67">
        <f>VLOOKUP(A1257,'02.12.2025'!$A$1:$D$5148,3,FALSE)</f>
        <v>670</v>
      </c>
      <c r="I1257" s="67"/>
      <c r="J1257" s="67">
        <v>300</v>
      </c>
      <c r="K1257" s="128"/>
      <c r="L1257" s="128"/>
      <c r="M1257" s="128">
        <v>44608</v>
      </c>
      <c r="N1257" s="129"/>
      <c r="O1257" s="130">
        <v>9782408029692</v>
      </c>
      <c r="P1257" s="68" t="s">
        <v>2082</v>
      </c>
      <c r="Q1257" s="68">
        <v>3925147</v>
      </c>
      <c r="R1257" s="131">
        <v>7.9</v>
      </c>
      <c r="S1257" s="131">
        <f t="shared" si="319"/>
        <v>7.488151658767773</v>
      </c>
      <c r="T1257" s="257">
        <v>5.5E-2</v>
      </c>
      <c r="U1257" s="68"/>
      <c r="V1257" s="131">
        <f t="shared" si="314"/>
        <v>0</v>
      </c>
      <c r="W1257" s="131">
        <f t="shared" si="312"/>
        <v>0</v>
      </c>
      <c r="X1257" s="131"/>
      <c r="Y1257" s="131"/>
      <c r="Z1257" s="131"/>
      <c r="AA1257" s="203">
        <f t="shared" si="310"/>
        <v>0</v>
      </c>
      <c r="AB1257" s="203">
        <f>IF($AA$1690&lt;85,AA1257,AA1257-(AA1257*#REF!))</f>
        <v>0</v>
      </c>
      <c r="AC1257" s="58">
        <f t="shared" si="313"/>
        <v>5.5E-2</v>
      </c>
      <c r="AD1257" s="203">
        <f t="shared" si="317"/>
        <v>0</v>
      </c>
      <c r="AE1257" s="203">
        <f t="shared" si="318"/>
        <v>0</v>
      </c>
    </row>
    <row r="1258" spans="1:31" s="283" customFormat="1" x14ac:dyDescent="0.2">
      <c r="A1258" s="126">
        <v>9782408029708</v>
      </c>
      <c r="B1258" s="60">
        <v>62</v>
      </c>
      <c r="C1258" s="65" t="s">
        <v>785</v>
      </c>
      <c r="D1258" s="65" t="s">
        <v>1607</v>
      </c>
      <c r="E1258" s="65" t="s">
        <v>2065</v>
      </c>
      <c r="F1258" s="86" t="s">
        <v>2074</v>
      </c>
      <c r="G1258" s="65" t="s">
        <v>2083</v>
      </c>
      <c r="H1258" s="67">
        <f>VLOOKUP(A1258,'02.12.2025'!$A$1:$D$5148,3,FALSE)</f>
        <v>798</v>
      </c>
      <c r="I1258" s="67"/>
      <c r="J1258" s="67">
        <v>300</v>
      </c>
      <c r="K1258" s="128"/>
      <c r="L1258" s="128"/>
      <c r="M1258" s="128">
        <v>44692</v>
      </c>
      <c r="N1258" s="129"/>
      <c r="O1258" s="130">
        <v>9782408029708</v>
      </c>
      <c r="P1258" s="68" t="s">
        <v>2084</v>
      </c>
      <c r="Q1258" s="68">
        <v>3925270</v>
      </c>
      <c r="R1258" s="131">
        <v>7.9</v>
      </c>
      <c r="S1258" s="131">
        <f t="shared" si="319"/>
        <v>7.488151658767773</v>
      </c>
      <c r="T1258" s="257">
        <v>5.5E-2</v>
      </c>
      <c r="U1258" s="68"/>
      <c r="V1258" s="131">
        <f t="shared" si="314"/>
        <v>0</v>
      </c>
      <c r="W1258" s="131">
        <f t="shared" si="312"/>
        <v>0</v>
      </c>
      <c r="X1258" s="131"/>
      <c r="Y1258" s="131"/>
      <c r="Z1258" s="131"/>
      <c r="AA1258" s="203">
        <f t="shared" si="310"/>
        <v>0</v>
      </c>
      <c r="AB1258" s="203">
        <f>IF($AA$1690&lt;85,AA1258,AA1258-(AA1258*#REF!))</f>
        <v>0</v>
      </c>
      <c r="AC1258" s="58">
        <f t="shared" si="313"/>
        <v>5.5E-2</v>
      </c>
      <c r="AD1258" s="203">
        <f t="shared" si="317"/>
        <v>0</v>
      </c>
      <c r="AE1258" s="203">
        <f t="shared" si="318"/>
        <v>0</v>
      </c>
    </row>
    <row r="1259" spans="1:31" s="283" customFormat="1" x14ac:dyDescent="0.2">
      <c r="A1259" s="126">
        <v>9782408041694</v>
      </c>
      <c r="B1259" s="60">
        <v>62</v>
      </c>
      <c r="C1259" s="65" t="s">
        <v>785</v>
      </c>
      <c r="D1259" s="65" t="s">
        <v>1607</v>
      </c>
      <c r="E1259" s="86" t="s">
        <v>2065</v>
      </c>
      <c r="F1259" s="86" t="s">
        <v>2074</v>
      </c>
      <c r="G1259" s="65" t="s">
        <v>2085</v>
      </c>
      <c r="H1259" s="67">
        <f>VLOOKUP(A1259,'02.12.2025'!$A$1:$D$5148,3,FALSE)</f>
        <v>1916</v>
      </c>
      <c r="I1259" s="67"/>
      <c r="J1259" s="67">
        <v>300</v>
      </c>
      <c r="K1259" s="128"/>
      <c r="L1259" s="128"/>
      <c r="M1259" s="128">
        <v>45182</v>
      </c>
      <c r="N1259" s="129"/>
      <c r="O1259" s="130">
        <v>9782408041694</v>
      </c>
      <c r="P1259" s="68" t="s">
        <v>2086</v>
      </c>
      <c r="Q1259" s="68">
        <v>5744365</v>
      </c>
      <c r="R1259" s="131">
        <v>7.9</v>
      </c>
      <c r="S1259" s="131">
        <f t="shared" si="319"/>
        <v>7.488151658767773</v>
      </c>
      <c r="T1259" s="257">
        <v>5.5E-2</v>
      </c>
      <c r="U1259" s="68"/>
      <c r="V1259" s="131">
        <f t="shared" si="314"/>
        <v>0</v>
      </c>
      <c r="W1259" s="131">
        <f t="shared" si="312"/>
        <v>0</v>
      </c>
      <c r="X1259" s="131"/>
      <c r="Y1259" s="131"/>
      <c r="Z1259" s="131"/>
      <c r="AA1259" s="203">
        <f t="shared" si="310"/>
        <v>0</v>
      </c>
      <c r="AB1259" s="203">
        <f>IF($AA$1690&lt;85,AA1259,AA1259-(AA1259*#REF!))</f>
        <v>0</v>
      </c>
      <c r="AC1259" s="58">
        <f t="shared" si="313"/>
        <v>5.5E-2</v>
      </c>
      <c r="AD1259" s="203">
        <f t="shared" si="317"/>
        <v>0</v>
      </c>
      <c r="AE1259" s="203">
        <f t="shared" si="318"/>
        <v>0</v>
      </c>
    </row>
    <row r="1260" spans="1:31" s="283" customFormat="1" x14ac:dyDescent="0.2">
      <c r="A1260" s="126">
        <v>9782408052577</v>
      </c>
      <c r="B1260" s="127">
        <v>62</v>
      </c>
      <c r="C1260" s="65" t="s">
        <v>785</v>
      </c>
      <c r="D1260" s="65" t="s">
        <v>1607</v>
      </c>
      <c r="E1260" s="86" t="s">
        <v>2065</v>
      </c>
      <c r="F1260" s="86" t="s">
        <v>2074</v>
      </c>
      <c r="G1260" s="65" t="s">
        <v>2077</v>
      </c>
      <c r="H1260" s="67">
        <f>VLOOKUP(A1260,'02.12.2025'!$A$1:$D$5148,3,FALSE)</f>
        <v>2040</v>
      </c>
      <c r="I1260" s="67"/>
      <c r="J1260" s="67">
        <v>200</v>
      </c>
      <c r="K1260" s="128"/>
      <c r="L1260" s="128"/>
      <c r="M1260" s="128">
        <v>45553</v>
      </c>
      <c r="N1260" s="129"/>
      <c r="O1260" s="130">
        <v>9782408052577</v>
      </c>
      <c r="P1260" s="68" t="s">
        <v>2078</v>
      </c>
      <c r="Q1260" s="68">
        <v>5632793</v>
      </c>
      <c r="R1260" s="131">
        <v>7.9</v>
      </c>
      <c r="S1260" s="131">
        <f t="shared" si="319"/>
        <v>7.488151658767773</v>
      </c>
      <c r="T1260" s="257">
        <v>5.5E-2</v>
      </c>
      <c r="U1260" s="68"/>
      <c r="V1260" s="131">
        <f t="shared" si="314"/>
        <v>0</v>
      </c>
      <c r="W1260" s="131">
        <f t="shared" si="312"/>
        <v>0</v>
      </c>
      <c r="X1260" s="131"/>
      <c r="Y1260" s="131"/>
      <c r="Z1260" s="131"/>
      <c r="AA1260" s="203">
        <f t="shared" si="310"/>
        <v>0</v>
      </c>
      <c r="AB1260" s="203">
        <f>IF($AA$1690&lt;85,AA1260,AA1260-(AA1260*#REF!))</f>
        <v>0</v>
      </c>
      <c r="AC1260" s="58">
        <f t="shared" si="313"/>
        <v>5.5E-2</v>
      </c>
      <c r="AD1260" s="203">
        <f t="shared" si="317"/>
        <v>0</v>
      </c>
      <c r="AE1260" s="203">
        <f t="shared" si="318"/>
        <v>0</v>
      </c>
    </row>
    <row r="1261" spans="1:31" s="283" customFormat="1" x14ac:dyDescent="0.2">
      <c r="A1261" s="126">
        <v>9782408020194</v>
      </c>
      <c r="B1261" s="127">
        <v>62</v>
      </c>
      <c r="C1261" s="65" t="s">
        <v>785</v>
      </c>
      <c r="D1261" s="65" t="s">
        <v>1607</v>
      </c>
      <c r="E1261" s="65" t="s">
        <v>2065</v>
      </c>
      <c r="F1261" s="86" t="s">
        <v>2074</v>
      </c>
      <c r="G1261" s="65" t="s">
        <v>2087</v>
      </c>
      <c r="H1261" s="67">
        <f>VLOOKUP(A1261,'02.12.2025'!$A$1:$D$5148,3,FALSE)</f>
        <v>1813</v>
      </c>
      <c r="I1261" s="67"/>
      <c r="J1261" s="67">
        <v>200</v>
      </c>
      <c r="K1261" s="128"/>
      <c r="L1261" s="128"/>
      <c r="M1261" s="128">
        <v>44440</v>
      </c>
      <c r="N1261" s="129"/>
      <c r="O1261" s="130">
        <v>9782408020194</v>
      </c>
      <c r="P1261" s="68" t="s">
        <v>2088</v>
      </c>
      <c r="Q1261" s="68">
        <v>4522703</v>
      </c>
      <c r="R1261" s="131">
        <v>7.9</v>
      </c>
      <c r="S1261" s="131">
        <f t="shared" si="319"/>
        <v>7.488151658767773</v>
      </c>
      <c r="T1261" s="257">
        <v>5.5E-2</v>
      </c>
      <c r="U1261" s="68"/>
      <c r="V1261" s="131">
        <f t="shared" si="314"/>
        <v>0</v>
      </c>
      <c r="W1261" s="131">
        <f t="shared" si="312"/>
        <v>0</v>
      </c>
      <c r="X1261" s="131"/>
      <c r="Y1261" s="131"/>
      <c r="Z1261" s="131"/>
      <c r="AA1261" s="203">
        <f t="shared" si="310"/>
        <v>0</v>
      </c>
      <c r="AB1261" s="203">
        <f>IF($AA$1690&lt;85,AA1261,AA1261-(AA1261*#REF!))</f>
        <v>0</v>
      </c>
      <c r="AC1261" s="58">
        <f t="shared" si="313"/>
        <v>5.5E-2</v>
      </c>
      <c r="AD1261" s="203">
        <f t="shared" si="317"/>
        <v>0</v>
      </c>
      <c r="AE1261" s="203">
        <f t="shared" si="318"/>
        <v>0</v>
      </c>
    </row>
    <row r="1262" spans="1:31" s="283" customFormat="1" x14ac:dyDescent="0.2">
      <c r="A1262" s="126">
        <v>9782408030735</v>
      </c>
      <c r="B1262" s="127">
        <v>62</v>
      </c>
      <c r="C1262" s="65" t="s">
        <v>785</v>
      </c>
      <c r="D1262" s="65" t="s">
        <v>1607</v>
      </c>
      <c r="E1262" s="65" t="s">
        <v>2065</v>
      </c>
      <c r="F1262" s="86" t="s">
        <v>2074</v>
      </c>
      <c r="G1262" s="65" t="s">
        <v>2089</v>
      </c>
      <c r="H1262" s="67">
        <f>VLOOKUP(A1262,'02.12.2025'!$A$1:$D$5148,3,FALSE)</f>
        <v>95</v>
      </c>
      <c r="I1262" s="67"/>
      <c r="J1262" s="67">
        <v>300</v>
      </c>
      <c r="K1262" s="128"/>
      <c r="L1262" s="128"/>
      <c r="M1262" s="128">
        <v>44608</v>
      </c>
      <c r="N1262" s="129"/>
      <c r="O1262" s="130">
        <v>9782408030735</v>
      </c>
      <c r="P1262" s="68" t="s">
        <v>2090</v>
      </c>
      <c r="Q1262" s="68">
        <v>5053181</v>
      </c>
      <c r="R1262" s="131">
        <v>7.9</v>
      </c>
      <c r="S1262" s="131">
        <f t="shared" si="319"/>
        <v>7.488151658767773</v>
      </c>
      <c r="T1262" s="257">
        <v>5.5E-2</v>
      </c>
      <c r="U1262" s="68"/>
      <c r="V1262" s="131">
        <f t="shared" si="314"/>
        <v>0</v>
      </c>
      <c r="W1262" s="131">
        <f t="shared" si="312"/>
        <v>0</v>
      </c>
      <c r="X1262" s="131"/>
      <c r="Y1262" s="131"/>
      <c r="Z1262" s="131"/>
      <c r="AA1262" s="203">
        <f t="shared" si="310"/>
        <v>0</v>
      </c>
      <c r="AB1262" s="203">
        <f>IF($AA$1690&lt;85,AA1262,AA1262-(AA1262*#REF!))</f>
        <v>0</v>
      </c>
      <c r="AC1262" s="58">
        <f t="shared" si="313"/>
        <v>5.5E-2</v>
      </c>
      <c r="AD1262" s="203">
        <f t="shared" si="317"/>
        <v>0</v>
      </c>
      <c r="AE1262" s="203">
        <f t="shared" si="318"/>
        <v>0</v>
      </c>
    </row>
    <row r="1263" spans="1:31" s="283" customFormat="1" x14ac:dyDescent="0.2">
      <c r="A1263" s="126">
        <v>9782408020187</v>
      </c>
      <c r="B1263" s="127">
        <v>62</v>
      </c>
      <c r="C1263" s="65" t="s">
        <v>785</v>
      </c>
      <c r="D1263" s="65" t="s">
        <v>1607</v>
      </c>
      <c r="E1263" s="65" t="s">
        <v>2065</v>
      </c>
      <c r="F1263" s="86" t="s">
        <v>2074</v>
      </c>
      <c r="G1263" s="65" t="s">
        <v>2091</v>
      </c>
      <c r="H1263" s="67">
        <f>VLOOKUP(A1263,'02.12.2025'!$A$1:$D$5148,3,FALSE)</f>
        <v>874</v>
      </c>
      <c r="I1263" s="67"/>
      <c r="J1263" s="67">
        <v>200</v>
      </c>
      <c r="K1263" s="128"/>
      <c r="L1263" s="128"/>
      <c r="M1263" s="128">
        <v>44440</v>
      </c>
      <c r="N1263" s="129"/>
      <c r="O1263" s="130">
        <v>9782408020187</v>
      </c>
      <c r="P1263" s="68" t="s">
        <v>2092</v>
      </c>
      <c r="Q1263" s="68">
        <v>4522580</v>
      </c>
      <c r="R1263" s="131">
        <v>7.9</v>
      </c>
      <c r="S1263" s="131">
        <f t="shared" si="319"/>
        <v>7.488151658767773</v>
      </c>
      <c r="T1263" s="257">
        <v>5.5E-2</v>
      </c>
      <c r="U1263" s="68"/>
      <c r="V1263" s="131">
        <f t="shared" si="314"/>
        <v>0</v>
      </c>
      <c r="W1263" s="131">
        <f t="shared" si="312"/>
        <v>0</v>
      </c>
      <c r="X1263" s="131"/>
      <c r="Y1263" s="131"/>
      <c r="Z1263" s="131"/>
      <c r="AA1263" s="203">
        <f t="shared" si="310"/>
        <v>0</v>
      </c>
      <c r="AB1263" s="203">
        <f>IF($AA$1690&lt;85,AA1263,AA1263-(AA1263*#REF!))</f>
        <v>0</v>
      </c>
      <c r="AC1263" s="58">
        <f t="shared" si="313"/>
        <v>5.5E-2</v>
      </c>
      <c r="AD1263" s="203">
        <f t="shared" si="317"/>
        <v>0</v>
      </c>
      <c r="AE1263" s="203">
        <f t="shared" si="318"/>
        <v>0</v>
      </c>
    </row>
    <row r="1264" spans="1:31" s="283" customFormat="1" x14ac:dyDescent="0.2">
      <c r="A1264" s="126">
        <v>9782408041908</v>
      </c>
      <c r="B1264" s="127">
        <v>62</v>
      </c>
      <c r="C1264" s="65" t="s">
        <v>785</v>
      </c>
      <c r="D1264" s="65" t="s">
        <v>1607</v>
      </c>
      <c r="E1264" s="86" t="s">
        <v>2065</v>
      </c>
      <c r="F1264" s="86" t="s">
        <v>2074</v>
      </c>
      <c r="G1264" s="65" t="s">
        <v>2093</v>
      </c>
      <c r="H1264" s="67">
        <f>VLOOKUP(A1264,'02.12.2025'!$A$1:$D$5148,3,FALSE)</f>
        <v>2354</v>
      </c>
      <c r="I1264" s="67"/>
      <c r="J1264" s="67">
        <v>300</v>
      </c>
      <c r="K1264" s="128"/>
      <c r="L1264" s="128"/>
      <c r="M1264" s="128">
        <v>45182</v>
      </c>
      <c r="N1264" s="129"/>
      <c r="O1264" s="130">
        <v>9782408041908</v>
      </c>
      <c r="P1264" s="68" t="s">
        <v>2094</v>
      </c>
      <c r="Q1264" s="68">
        <v>5902803</v>
      </c>
      <c r="R1264" s="131">
        <v>7.9</v>
      </c>
      <c r="S1264" s="131">
        <f t="shared" si="319"/>
        <v>7.488151658767773</v>
      </c>
      <c r="T1264" s="257">
        <v>5.5E-2</v>
      </c>
      <c r="U1264" s="68"/>
      <c r="V1264" s="131">
        <f t="shared" si="314"/>
        <v>0</v>
      </c>
      <c r="W1264" s="131">
        <f t="shared" si="312"/>
        <v>0</v>
      </c>
      <c r="X1264" s="131"/>
      <c r="Y1264" s="131"/>
      <c r="Z1264" s="131"/>
      <c r="AA1264" s="203">
        <f t="shared" si="310"/>
        <v>0</v>
      </c>
      <c r="AB1264" s="203">
        <f>IF($AA$1690&lt;85,AA1264,AA1264-(AA1264*#REF!))</f>
        <v>0</v>
      </c>
      <c r="AC1264" s="58">
        <f t="shared" si="313"/>
        <v>5.5E-2</v>
      </c>
      <c r="AD1264" s="203">
        <f t="shared" si="317"/>
        <v>0</v>
      </c>
      <c r="AE1264" s="203">
        <f t="shared" si="318"/>
        <v>0</v>
      </c>
    </row>
    <row r="1265" spans="1:31" s="283" customFormat="1" x14ac:dyDescent="0.2">
      <c r="A1265" s="126">
        <v>9782408030919</v>
      </c>
      <c r="B1265" s="127">
        <v>62</v>
      </c>
      <c r="C1265" s="65" t="s">
        <v>785</v>
      </c>
      <c r="D1265" s="65" t="s">
        <v>1607</v>
      </c>
      <c r="E1265" s="65" t="s">
        <v>2065</v>
      </c>
      <c r="F1265" s="86" t="s">
        <v>2074</v>
      </c>
      <c r="G1265" s="65" t="s">
        <v>2095</v>
      </c>
      <c r="H1265" s="67">
        <f>VLOOKUP(A1265,'02.12.2025'!$A$1:$D$5148,3,FALSE)</f>
        <v>1410</v>
      </c>
      <c r="I1265" s="67"/>
      <c r="J1265" s="67">
        <v>200</v>
      </c>
      <c r="K1265" s="128"/>
      <c r="L1265" s="128"/>
      <c r="M1265" s="128">
        <v>44692</v>
      </c>
      <c r="N1265" s="129"/>
      <c r="O1265" s="130">
        <v>9782408030919</v>
      </c>
      <c r="P1265" s="68" t="s">
        <v>2096</v>
      </c>
      <c r="Q1265" s="68">
        <v>4367256</v>
      </c>
      <c r="R1265" s="131">
        <v>7.9</v>
      </c>
      <c r="S1265" s="131">
        <f t="shared" si="319"/>
        <v>7.488151658767773</v>
      </c>
      <c r="T1265" s="257">
        <v>5.5E-2</v>
      </c>
      <c r="U1265" s="68"/>
      <c r="V1265" s="131">
        <f t="shared" si="314"/>
        <v>0</v>
      </c>
      <c r="W1265" s="131">
        <f t="shared" si="312"/>
        <v>0</v>
      </c>
      <c r="X1265" s="131"/>
      <c r="Y1265" s="131"/>
      <c r="Z1265" s="131"/>
      <c r="AA1265" s="203">
        <f t="shared" si="310"/>
        <v>0</v>
      </c>
      <c r="AB1265" s="203">
        <f>IF($AA$1690&lt;85,AA1265,AA1265-(AA1265*#REF!))</f>
        <v>0</v>
      </c>
      <c r="AC1265" s="58">
        <f t="shared" si="313"/>
        <v>5.5E-2</v>
      </c>
      <c r="AD1265" s="203">
        <f t="shared" si="317"/>
        <v>0</v>
      </c>
      <c r="AE1265" s="203">
        <f t="shared" si="318"/>
        <v>0</v>
      </c>
    </row>
    <row r="1266" spans="1:31" s="283" customFormat="1" x14ac:dyDescent="0.2">
      <c r="A1266" s="126">
        <v>9782408052560</v>
      </c>
      <c r="B1266" s="127">
        <v>62</v>
      </c>
      <c r="C1266" s="65" t="s">
        <v>785</v>
      </c>
      <c r="D1266" s="65" t="s">
        <v>1607</v>
      </c>
      <c r="E1266" s="86" t="s">
        <v>2065</v>
      </c>
      <c r="F1266" s="86" t="s">
        <v>2074</v>
      </c>
      <c r="G1266" s="65" t="s">
        <v>2075</v>
      </c>
      <c r="H1266" s="67">
        <f>VLOOKUP(A1266,'02.12.2025'!$A$1:$D$5148,3,FALSE)</f>
        <v>1280</v>
      </c>
      <c r="I1266" s="67"/>
      <c r="J1266" s="67">
        <v>200</v>
      </c>
      <c r="K1266" s="128"/>
      <c r="L1266" s="128"/>
      <c r="M1266" s="128">
        <v>45553</v>
      </c>
      <c r="N1266" s="129"/>
      <c r="O1266" s="130">
        <v>9782408052560</v>
      </c>
      <c r="P1266" s="68" t="s">
        <v>2076</v>
      </c>
      <c r="Q1266" s="68">
        <v>5632670</v>
      </c>
      <c r="R1266" s="131">
        <v>7.9</v>
      </c>
      <c r="S1266" s="131">
        <f t="shared" si="319"/>
        <v>7.488151658767773</v>
      </c>
      <c r="T1266" s="257">
        <v>5.5E-2</v>
      </c>
      <c r="U1266" s="68"/>
      <c r="V1266" s="131">
        <f t="shared" si="314"/>
        <v>0</v>
      </c>
      <c r="W1266" s="131">
        <f t="shared" si="312"/>
        <v>0</v>
      </c>
      <c r="X1266" s="131"/>
      <c r="Y1266" s="131"/>
      <c r="Z1266" s="131"/>
      <c r="AA1266" s="203">
        <f t="shared" si="310"/>
        <v>0</v>
      </c>
      <c r="AB1266" s="203">
        <f>IF($AA$1690&lt;85,AA1266,AA1266-(AA1266*#REF!))</f>
        <v>0</v>
      </c>
      <c r="AC1266" s="58">
        <f t="shared" si="313"/>
        <v>5.5E-2</v>
      </c>
      <c r="AD1266" s="203">
        <f t="shared" si="317"/>
        <v>0</v>
      </c>
      <c r="AE1266" s="203">
        <f t="shared" si="318"/>
        <v>0</v>
      </c>
    </row>
    <row r="1267" spans="1:31" s="283" customFormat="1" x14ac:dyDescent="0.2">
      <c r="A1267" s="126">
        <v>9782408047405</v>
      </c>
      <c r="B1267" s="127">
        <v>62</v>
      </c>
      <c r="C1267" s="65" t="s">
        <v>785</v>
      </c>
      <c r="D1267" s="65" t="s">
        <v>1607</v>
      </c>
      <c r="E1267" s="86" t="s">
        <v>2065</v>
      </c>
      <c r="F1267" s="86" t="s">
        <v>2066</v>
      </c>
      <c r="G1267" s="65" t="s">
        <v>2067</v>
      </c>
      <c r="H1267" s="67">
        <f>VLOOKUP(A1267,'02.12.2025'!$A$1:$D$5148,3,FALSE)</f>
        <v>4530</v>
      </c>
      <c r="I1267" s="67"/>
      <c r="J1267" s="67">
        <v>200</v>
      </c>
      <c r="K1267" s="128"/>
      <c r="L1267" s="128"/>
      <c r="M1267" s="128">
        <v>45427</v>
      </c>
      <c r="N1267" s="129"/>
      <c r="O1267" s="130">
        <v>9782408047405</v>
      </c>
      <c r="P1267" s="68" t="s">
        <v>2068</v>
      </c>
      <c r="Q1267" s="68">
        <v>5437251</v>
      </c>
      <c r="R1267" s="131">
        <v>7.9</v>
      </c>
      <c r="S1267" s="131">
        <f t="shared" si="319"/>
        <v>7.488151658767773</v>
      </c>
      <c r="T1267" s="257">
        <v>5.5E-2</v>
      </c>
      <c r="U1267" s="68"/>
      <c r="V1267" s="131">
        <f t="shared" si="314"/>
        <v>0</v>
      </c>
      <c r="W1267" s="131">
        <f t="shared" si="312"/>
        <v>0</v>
      </c>
      <c r="X1267" s="131"/>
      <c r="Y1267" s="131"/>
      <c r="Z1267" s="131"/>
      <c r="AA1267" s="147">
        <f t="shared" si="310"/>
        <v>0</v>
      </c>
      <c r="AB1267" s="147">
        <f>IF($AA$1690&lt;85,AA1267,AA1267-(AA1267*#REF!))</f>
        <v>0</v>
      </c>
      <c r="AC1267" s="148">
        <f t="shared" si="313"/>
        <v>5.5E-2</v>
      </c>
      <c r="AD1267" s="147">
        <f t="shared" si="317"/>
        <v>0</v>
      </c>
      <c r="AE1267" s="147">
        <f t="shared" si="318"/>
        <v>0</v>
      </c>
    </row>
    <row r="1268" spans="1:31" s="283" customFormat="1" x14ac:dyDescent="0.2">
      <c r="A1268" s="126">
        <v>9782408047436</v>
      </c>
      <c r="B1268" s="127">
        <v>62</v>
      </c>
      <c r="C1268" s="65" t="s">
        <v>785</v>
      </c>
      <c r="D1268" s="65" t="s">
        <v>1607</v>
      </c>
      <c r="E1268" s="86" t="s">
        <v>2065</v>
      </c>
      <c r="F1268" s="86" t="s">
        <v>2066</v>
      </c>
      <c r="G1268" s="65" t="s">
        <v>2069</v>
      </c>
      <c r="H1268" s="67">
        <f>VLOOKUP(A1268,'02.12.2025'!$A$1:$D$5148,3,FALSE)</f>
        <v>3850</v>
      </c>
      <c r="I1268" s="67"/>
      <c r="J1268" s="67">
        <v>200</v>
      </c>
      <c r="K1268" s="128"/>
      <c r="L1268" s="128"/>
      <c r="M1268" s="128">
        <v>45427</v>
      </c>
      <c r="N1268" s="129"/>
      <c r="O1268" s="130">
        <v>9782408047436</v>
      </c>
      <c r="P1268" s="68" t="s">
        <v>2070</v>
      </c>
      <c r="Q1268" s="68">
        <v>5437620</v>
      </c>
      <c r="R1268" s="131">
        <v>7.9</v>
      </c>
      <c r="S1268" s="131">
        <f t="shared" si="319"/>
        <v>7.488151658767773</v>
      </c>
      <c r="T1268" s="257">
        <v>5.5E-2</v>
      </c>
      <c r="U1268" s="68"/>
      <c r="V1268" s="131">
        <f t="shared" si="314"/>
        <v>0</v>
      </c>
      <c r="W1268" s="131">
        <f t="shared" si="312"/>
        <v>0</v>
      </c>
      <c r="X1268" s="131"/>
      <c r="Y1268" s="131"/>
      <c r="Z1268" s="131"/>
      <c r="AA1268" s="147">
        <f t="shared" si="310"/>
        <v>0</v>
      </c>
      <c r="AB1268" s="147">
        <f>IF($AA$1690&lt;85,AA1268,AA1268-(AA1268*#REF!))</f>
        <v>0</v>
      </c>
      <c r="AC1268" s="148">
        <f t="shared" si="313"/>
        <v>5.5E-2</v>
      </c>
      <c r="AD1268" s="147">
        <f t="shared" si="317"/>
        <v>0</v>
      </c>
      <c r="AE1268" s="147">
        <f t="shared" si="318"/>
        <v>0</v>
      </c>
    </row>
    <row r="1269" spans="1:31" s="283" customFormat="1" x14ac:dyDescent="0.2">
      <c r="A1269" s="126">
        <v>9782408040086</v>
      </c>
      <c r="B1269" s="127">
        <v>62</v>
      </c>
      <c r="C1269" s="65" t="s">
        <v>785</v>
      </c>
      <c r="D1269" s="65" t="s">
        <v>1607</v>
      </c>
      <c r="E1269" s="86" t="s">
        <v>2065</v>
      </c>
      <c r="F1269" s="86" t="s">
        <v>2071</v>
      </c>
      <c r="G1269" s="65" t="s">
        <v>2072</v>
      </c>
      <c r="H1269" s="67">
        <f>VLOOKUP(A1269,'02.12.2025'!$A$1:$D$5148,3,FALSE)</f>
        <v>1280</v>
      </c>
      <c r="I1269" s="67"/>
      <c r="J1269" s="67">
        <v>200</v>
      </c>
      <c r="K1269" s="128"/>
      <c r="L1269" s="128"/>
      <c r="M1269" s="128">
        <v>45056</v>
      </c>
      <c r="N1269" s="129"/>
      <c r="O1269" s="130">
        <v>9782408040086</v>
      </c>
      <c r="P1269" s="68" t="s">
        <v>2073</v>
      </c>
      <c r="Q1269" s="68">
        <v>4578974</v>
      </c>
      <c r="R1269" s="131">
        <v>7.9</v>
      </c>
      <c r="S1269" s="131">
        <f t="shared" si="319"/>
        <v>7.488151658767773</v>
      </c>
      <c r="T1269" s="257">
        <v>5.5E-2</v>
      </c>
      <c r="U1269" s="68"/>
      <c r="V1269" s="131">
        <f t="shared" si="314"/>
        <v>0</v>
      </c>
      <c r="W1269" s="131">
        <f t="shared" si="312"/>
        <v>0</v>
      </c>
      <c r="X1269" s="131"/>
      <c r="Y1269" s="131"/>
      <c r="Z1269" s="131"/>
      <c r="AA1269" s="203">
        <f t="shared" si="310"/>
        <v>0</v>
      </c>
      <c r="AB1269" s="203">
        <f>IF($AA$1690&lt;85,AA1269,AA1269-(AA1269*#REF!))</f>
        <v>0</v>
      </c>
      <c r="AC1269" s="58">
        <f t="shared" si="313"/>
        <v>5.5E-2</v>
      </c>
      <c r="AD1269" s="203">
        <f t="shared" si="317"/>
        <v>0</v>
      </c>
      <c r="AE1269" s="203">
        <f t="shared" si="318"/>
        <v>0</v>
      </c>
    </row>
    <row r="1270" spans="1:31" s="287" customFormat="1" x14ac:dyDescent="0.2">
      <c r="A1270" s="117">
        <v>9782408059620</v>
      </c>
      <c r="B1270" s="118">
        <v>62</v>
      </c>
      <c r="C1270" s="119" t="s">
        <v>785</v>
      </c>
      <c r="D1270" s="119" t="s">
        <v>1607</v>
      </c>
      <c r="E1270" s="119" t="s">
        <v>2125</v>
      </c>
      <c r="F1270" s="120"/>
      <c r="G1270" s="119" t="s">
        <v>3534</v>
      </c>
      <c r="H1270" s="57">
        <f>VLOOKUP(A1270,'02.12.2025'!$A$1:$D$5148,3,FALSE)</f>
        <v>5373</v>
      </c>
      <c r="I1270" s="57"/>
      <c r="J1270" s="57">
        <v>200</v>
      </c>
      <c r="K1270" s="121"/>
      <c r="L1270" s="121"/>
      <c r="M1270" s="121">
        <v>45938</v>
      </c>
      <c r="N1270" s="122" t="s">
        <v>28</v>
      </c>
      <c r="O1270" s="125">
        <v>9782408059620</v>
      </c>
      <c r="P1270" s="123" t="s">
        <v>3535</v>
      </c>
      <c r="Q1270" s="123">
        <v>7241525</v>
      </c>
      <c r="R1270" s="124">
        <v>20.9</v>
      </c>
      <c r="S1270" s="124">
        <f t="shared" si="319"/>
        <v>19.810426540284361</v>
      </c>
      <c r="T1270" s="253">
        <v>5.5E-2</v>
      </c>
      <c r="U1270" s="123"/>
      <c r="V1270" s="124">
        <f t="shared" si="314"/>
        <v>0</v>
      </c>
      <c r="W1270" s="124">
        <f t="shared" si="312"/>
        <v>0</v>
      </c>
      <c r="X1270" s="124"/>
      <c r="Y1270" s="124"/>
      <c r="Z1270" s="124"/>
      <c r="AA1270" s="203">
        <f t="shared" si="310"/>
        <v>0</v>
      </c>
      <c r="AB1270" s="203">
        <f>IF($AA$1690&lt;85,AA1270,AA1270-(AA1270*#REF!))</f>
        <v>0</v>
      </c>
      <c r="AC1270" s="58">
        <f t="shared" si="313"/>
        <v>5.5E-2</v>
      </c>
      <c r="AD1270" s="203">
        <f t="shared" ref="AD1270" si="323">+AB1270*AC1270</f>
        <v>0</v>
      </c>
      <c r="AE1270" s="203">
        <f t="shared" ref="AE1270" si="324">+AB1270+AD1270</f>
        <v>0</v>
      </c>
    </row>
    <row r="1271" spans="1:31" s="283" customFormat="1" x14ac:dyDescent="0.2">
      <c r="A1271" s="126">
        <v>9782408020538</v>
      </c>
      <c r="B1271" s="127">
        <v>62</v>
      </c>
      <c r="C1271" s="65" t="s">
        <v>785</v>
      </c>
      <c r="D1271" s="65" t="s">
        <v>1607</v>
      </c>
      <c r="E1271" s="86" t="s">
        <v>2125</v>
      </c>
      <c r="F1271" s="86"/>
      <c r="G1271" s="65" t="s">
        <v>2126</v>
      </c>
      <c r="H1271" s="67">
        <f>VLOOKUP(A1271,'02.12.2025'!$A$1:$D$5148,3,FALSE)</f>
        <v>677</v>
      </c>
      <c r="I1271" s="67"/>
      <c r="J1271" s="67">
        <v>200</v>
      </c>
      <c r="K1271" s="128"/>
      <c r="L1271" s="128"/>
      <c r="M1271" s="128">
        <v>44230</v>
      </c>
      <c r="N1271" s="129"/>
      <c r="O1271" s="130">
        <v>9782408020538</v>
      </c>
      <c r="P1271" s="68" t="s">
        <v>2127</v>
      </c>
      <c r="Q1271" s="68">
        <v>4800663</v>
      </c>
      <c r="R1271" s="131">
        <v>9.9</v>
      </c>
      <c r="S1271" s="131">
        <f t="shared" si="319"/>
        <v>9.3838862559241711</v>
      </c>
      <c r="T1271" s="257">
        <v>5.5E-2</v>
      </c>
      <c r="U1271" s="68"/>
      <c r="V1271" s="131">
        <f t="shared" si="314"/>
        <v>0</v>
      </c>
      <c r="W1271" s="131">
        <f t="shared" si="312"/>
        <v>0</v>
      </c>
      <c r="X1271" s="131"/>
      <c r="Y1271" s="131"/>
      <c r="Z1271" s="131"/>
      <c r="AA1271" s="203">
        <f t="shared" si="310"/>
        <v>0</v>
      </c>
      <c r="AB1271" s="203">
        <f>IF($AA$1690&lt;85,AA1271,AA1271-(AA1271*#REF!))</f>
        <v>0</v>
      </c>
      <c r="AC1271" s="58">
        <f t="shared" si="313"/>
        <v>5.5E-2</v>
      </c>
      <c r="AD1271" s="203">
        <f t="shared" si="317"/>
        <v>0</v>
      </c>
      <c r="AE1271" s="203">
        <f t="shared" si="318"/>
        <v>0</v>
      </c>
    </row>
    <row r="1272" spans="1:31" s="283" customFormat="1" x14ac:dyDescent="0.2">
      <c r="A1272" s="126">
        <v>9782408032609</v>
      </c>
      <c r="B1272" s="127">
        <v>62</v>
      </c>
      <c r="C1272" s="65" t="s">
        <v>785</v>
      </c>
      <c r="D1272" s="65" t="s">
        <v>1607</v>
      </c>
      <c r="E1272" s="86" t="s">
        <v>2125</v>
      </c>
      <c r="F1272" s="86"/>
      <c r="G1272" s="65" t="s">
        <v>3283</v>
      </c>
      <c r="H1272" s="67">
        <f>VLOOKUP(A1272,'02.12.2025'!$A$1:$D$5148,3,FALSE)</f>
        <v>1484</v>
      </c>
      <c r="I1272" s="67"/>
      <c r="J1272" s="67">
        <v>300</v>
      </c>
      <c r="K1272" s="128"/>
      <c r="L1272" s="128"/>
      <c r="M1272" s="128">
        <v>45056</v>
      </c>
      <c r="N1272" s="129"/>
      <c r="O1272" s="130">
        <v>9782408032609</v>
      </c>
      <c r="P1272" s="68" t="s">
        <v>2128</v>
      </c>
      <c r="Q1272" s="68">
        <v>6534829</v>
      </c>
      <c r="R1272" s="131">
        <v>9.9</v>
      </c>
      <c r="S1272" s="131">
        <f t="shared" si="319"/>
        <v>9.3838862559241711</v>
      </c>
      <c r="T1272" s="257">
        <v>5.5E-2</v>
      </c>
      <c r="U1272" s="68"/>
      <c r="V1272" s="131">
        <f t="shared" si="314"/>
        <v>0</v>
      </c>
      <c r="W1272" s="131">
        <f t="shared" si="312"/>
        <v>0</v>
      </c>
      <c r="X1272" s="131"/>
      <c r="Y1272" s="131"/>
      <c r="Z1272" s="131"/>
      <c r="AA1272" s="203">
        <f t="shared" ref="AA1272:AA1326" si="325">W1272/(1+AC1272)</f>
        <v>0</v>
      </c>
      <c r="AB1272" s="203">
        <f>IF($AA$1690&lt;85,AA1272,AA1272-(AA1272*#REF!))</f>
        <v>0</v>
      </c>
      <c r="AC1272" s="58">
        <f t="shared" si="313"/>
        <v>5.5E-2</v>
      </c>
      <c r="AD1272" s="203">
        <f t="shared" si="317"/>
        <v>0</v>
      </c>
      <c r="AE1272" s="203">
        <f t="shared" si="318"/>
        <v>0</v>
      </c>
    </row>
    <row r="1273" spans="1:31" s="283" customFormat="1" x14ac:dyDescent="0.2">
      <c r="A1273" s="126">
        <v>9782408020545</v>
      </c>
      <c r="B1273" s="127">
        <v>62</v>
      </c>
      <c r="C1273" s="65" t="s">
        <v>785</v>
      </c>
      <c r="D1273" s="65" t="s">
        <v>1607</v>
      </c>
      <c r="E1273" s="65" t="s">
        <v>2125</v>
      </c>
      <c r="F1273" s="86"/>
      <c r="G1273" s="65" t="s">
        <v>1788</v>
      </c>
      <c r="H1273" s="67">
        <f>VLOOKUP(A1273,'02.12.2025'!$A$1:$D$5148,3,FALSE)</f>
        <v>775</v>
      </c>
      <c r="I1273" s="67"/>
      <c r="J1273" s="67">
        <v>200</v>
      </c>
      <c r="K1273" s="128"/>
      <c r="L1273" s="128"/>
      <c r="M1273" s="128">
        <v>44258</v>
      </c>
      <c r="N1273" s="129"/>
      <c r="O1273" s="130">
        <v>9782408020545</v>
      </c>
      <c r="P1273" s="68" t="s">
        <v>2129</v>
      </c>
      <c r="Q1273" s="68">
        <v>4801032</v>
      </c>
      <c r="R1273" s="131">
        <v>9.9</v>
      </c>
      <c r="S1273" s="131">
        <f t="shared" si="319"/>
        <v>9.3838862559241711</v>
      </c>
      <c r="T1273" s="257">
        <v>5.5E-2</v>
      </c>
      <c r="U1273" s="68"/>
      <c r="V1273" s="131">
        <f t="shared" si="314"/>
        <v>0</v>
      </c>
      <c r="W1273" s="131">
        <f t="shared" si="312"/>
        <v>0</v>
      </c>
      <c r="X1273" s="131"/>
      <c r="Y1273" s="131"/>
      <c r="Z1273" s="131"/>
      <c r="AA1273" s="203">
        <f t="shared" si="325"/>
        <v>0</v>
      </c>
      <c r="AB1273" s="203">
        <f>IF($AA$1690&lt;85,AA1273,AA1273-(AA1273*#REF!))</f>
        <v>0</v>
      </c>
      <c r="AC1273" s="58">
        <f t="shared" si="313"/>
        <v>5.5E-2</v>
      </c>
      <c r="AD1273" s="203">
        <f t="shared" si="317"/>
        <v>0</v>
      </c>
      <c r="AE1273" s="203">
        <f t="shared" si="318"/>
        <v>0</v>
      </c>
    </row>
    <row r="1274" spans="1:31" s="283" customFormat="1" x14ac:dyDescent="0.2">
      <c r="A1274" s="126">
        <v>9782408029029</v>
      </c>
      <c r="B1274" s="127">
        <v>62</v>
      </c>
      <c r="C1274" s="65" t="s">
        <v>785</v>
      </c>
      <c r="D1274" s="65" t="s">
        <v>1607</v>
      </c>
      <c r="E1274" s="65" t="s">
        <v>2125</v>
      </c>
      <c r="F1274" s="86"/>
      <c r="G1274" s="65" t="s">
        <v>2130</v>
      </c>
      <c r="H1274" s="67">
        <f>VLOOKUP(A1274,'02.12.2025'!$A$1:$D$5148,3,FALSE)</f>
        <v>263</v>
      </c>
      <c r="I1274" s="67"/>
      <c r="J1274" s="67">
        <v>300</v>
      </c>
      <c r="K1274" s="128"/>
      <c r="L1274" s="128"/>
      <c r="M1274" s="128">
        <v>44629</v>
      </c>
      <c r="N1274" s="129"/>
      <c r="O1274" s="130">
        <v>9782408029029</v>
      </c>
      <c r="P1274" s="68" t="s">
        <v>2131</v>
      </c>
      <c r="Q1274" s="68">
        <v>3177731</v>
      </c>
      <c r="R1274" s="131">
        <v>9.9</v>
      </c>
      <c r="S1274" s="131">
        <f t="shared" si="319"/>
        <v>9.3838862559241711</v>
      </c>
      <c r="T1274" s="257">
        <v>5.5E-2</v>
      </c>
      <c r="U1274" s="68"/>
      <c r="V1274" s="131">
        <f t="shared" si="314"/>
        <v>0</v>
      </c>
      <c r="W1274" s="131">
        <f t="shared" si="312"/>
        <v>0</v>
      </c>
      <c r="X1274" s="131"/>
      <c r="Y1274" s="131"/>
      <c r="Z1274" s="131"/>
      <c r="AA1274" s="203">
        <f t="shared" si="325"/>
        <v>0</v>
      </c>
      <c r="AB1274" s="203">
        <f>IF($AA$1690&lt;85,AA1274,AA1274-(AA1274*#REF!))</f>
        <v>0</v>
      </c>
      <c r="AC1274" s="58">
        <f t="shared" si="313"/>
        <v>5.5E-2</v>
      </c>
      <c r="AD1274" s="203">
        <f t="shared" si="317"/>
        <v>0</v>
      </c>
      <c r="AE1274" s="203">
        <f t="shared" si="318"/>
        <v>0</v>
      </c>
    </row>
    <row r="1275" spans="1:31" s="283" customFormat="1" x14ac:dyDescent="0.2">
      <c r="A1275" s="126">
        <v>9782408031596</v>
      </c>
      <c r="B1275" s="127">
        <v>62</v>
      </c>
      <c r="C1275" s="65" t="s">
        <v>785</v>
      </c>
      <c r="D1275" s="65" t="s">
        <v>1607</v>
      </c>
      <c r="E1275" s="65" t="s">
        <v>2125</v>
      </c>
      <c r="F1275" s="86"/>
      <c r="G1275" s="65" t="s">
        <v>2132</v>
      </c>
      <c r="H1275" s="67">
        <f>VLOOKUP(A1275,'02.12.2025'!$A$1:$D$5148,3,FALSE)</f>
        <v>286</v>
      </c>
      <c r="I1275" s="67"/>
      <c r="J1275" s="67">
        <v>200</v>
      </c>
      <c r="K1275" s="128">
        <v>45989</v>
      </c>
      <c r="L1275" s="128"/>
      <c r="M1275" s="128">
        <v>44720</v>
      </c>
      <c r="N1275" s="129"/>
      <c r="O1275" s="130">
        <v>9782408031596</v>
      </c>
      <c r="P1275" s="68" t="s">
        <v>2133</v>
      </c>
      <c r="Q1275" s="68">
        <v>5339552</v>
      </c>
      <c r="R1275" s="131">
        <v>9.9</v>
      </c>
      <c r="S1275" s="131">
        <f t="shared" si="319"/>
        <v>9.3838862559241711</v>
      </c>
      <c r="T1275" s="257">
        <v>5.5E-2</v>
      </c>
      <c r="U1275" s="68"/>
      <c r="V1275" s="131">
        <f t="shared" si="314"/>
        <v>0</v>
      </c>
      <c r="W1275" s="131">
        <f t="shared" si="312"/>
        <v>0</v>
      </c>
      <c r="X1275" s="131"/>
      <c r="Y1275" s="131"/>
      <c r="Z1275" s="131"/>
      <c r="AA1275" s="203">
        <f t="shared" si="325"/>
        <v>0</v>
      </c>
      <c r="AB1275" s="203">
        <f>IF($AA$1690&lt;85,AA1275,AA1275-(AA1275*#REF!))</f>
        <v>0</v>
      </c>
      <c r="AC1275" s="58">
        <f t="shared" si="313"/>
        <v>5.5E-2</v>
      </c>
      <c r="AD1275" s="203">
        <f t="shared" si="317"/>
        <v>0</v>
      </c>
      <c r="AE1275" s="203">
        <f t="shared" si="318"/>
        <v>0</v>
      </c>
    </row>
    <row r="1276" spans="1:31" s="283" customFormat="1" x14ac:dyDescent="0.2">
      <c r="A1276" s="126">
        <v>9782408028275</v>
      </c>
      <c r="B1276" s="127">
        <v>62</v>
      </c>
      <c r="C1276" s="65" t="s">
        <v>785</v>
      </c>
      <c r="D1276" s="65" t="s">
        <v>1607</v>
      </c>
      <c r="E1276" s="65" t="s">
        <v>2125</v>
      </c>
      <c r="F1276" s="86"/>
      <c r="G1276" s="65" t="s">
        <v>2134</v>
      </c>
      <c r="H1276" s="67">
        <f>VLOOKUP(A1276,'02.12.2025'!$A$1:$D$5148,3,FALSE)</f>
        <v>3</v>
      </c>
      <c r="I1276" s="67"/>
      <c r="J1276" s="67">
        <v>300</v>
      </c>
      <c r="K1276" s="128"/>
      <c r="L1276" s="128"/>
      <c r="M1276" s="128">
        <v>44440</v>
      </c>
      <c r="N1276" s="129"/>
      <c r="O1276" s="130">
        <v>9782408028275</v>
      </c>
      <c r="P1276" s="68" t="s">
        <v>2135</v>
      </c>
      <c r="Q1276" s="68">
        <v>2349949</v>
      </c>
      <c r="R1276" s="131">
        <v>9.9</v>
      </c>
      <c r="S1276" s="131">
        <f t="shared" si="319"/>
        <v>9.3838862559241711</v>
      </c>
      <c r="T1276" s="257">
        <v>5.5E-2</v>
      </c>
      <c r="U1276" s="68"/>
      <c r="V1276" s="131">
        <f t="shared" si="314"/>
        <v>0</v>
      </c>
      <c r="W1276" s="131">
        <f t="shared" si="312"/>
        <v>0</v>
      </c>
      <c r="X1276" s="131"/>
      <c r="Y1276" s="131"/>
      <c r="Z1276" s="131"/>
      <c r="AA1276" s="203">
        <f t="shared" si="325"/>
        <v>0</v>
      </c>
      <c r="AB1276" s="203">
        <f>IF($AA$1690&lt;85,AA1276,AA1276-(AA1276*#REF!))</f>
        <v>0</v>
      </c>
      <c r="AC1276" s="58">
        <f t="shared" si="313"/>
        <v>5.5E-2</v>
      </c>
      <c r="AD1276" s="203">
        <f t="shared" si="317"/>
        <v>0</v>
      </c>
      <c r="AE1276" s="203">
        <f t="shared" si="318"/>
        <v>0</v>
      </c>
    </row>
    <row r="1277" spans="1:31" s="283" customFormat="1" x14ac:dyDescent="0.2">
      <c r="A1277" s="59">
        <v>9782408029005</v>
      </c>
      <c r="B1277" s="60">
        <v>62</v>
      </c>
      <c r="C1277" s="154" t="s">
        <v>785</v>
      </c>
      <c r="D1277" s="61" t="s">
        <v>1607</v>
      </c>
      <c r="E1277" s="61" t="s">
        <v>2125</v>
      </c>
      <c r="F1277" s="61"/>
      <c r="G1277" s="61" t="s">
        <v>2136</v>
      </c>
      <c r="H1277" s="67">
        <f>VLOOKUP(A1277,'02.12.2025'!$A$1:$D$5148,3,FALSE)</f>
        <v>2052</v>
      </c>
      <c r="I1277" s="62"/>
      <c r="J1277" s="62">
        <v>200</v>
      </c>
      <c r="K1277" s="63"/>
      <c r="L1277" s="63"/>
      <c r="M1277" s="63">
        <v>44825</v>
      </c>
      <c r="N1277" s="63"/>
      <c r="O1277" s="60">
        <v>9782408029005</v>
      </c>
      <c r="P1277" s="62" t="s">
        <v>2137</v>
      </c>
      <c r="Q1277" s="68">
        <v>3178105</v>
      </c>
      <c r="R1277" s="131">
        <v>9.9</v>
      </c>
      <c r="S1277" s="131">
        <f t="shared" si="319"/>
        <v>9.3838862559241711</v>
      </c>
      <c r="T1277" s="258">
        <v>5.5E-2</v>
      </c>
      <c r="U1277" s="68"/>
      <c r="V1277" s="131">
        <f t="shared" si="314"/>
        <v>0</v>
      </c>
      <c r="W1277" s="131">
        <f t="shared" si="312"/>
        <v>0</v>
      </c>
      <c r="X1277" s="131"/>
      <c r="Y1277" s="131"/>
      <c r="Z1277" s="131"/>
      <c r="AA1277" s="203">
        <f t="shared" si="325"/>
        <v>0</v>
      </c>
      <c r="AB1277" s="203">
        <f>IF($AA$1690&lt;85,AA1277,AA1277-(AA1277*#REF!))</f>
        <v>0</v>
      </c>
      <c r="AC1277" s="58">
        <f t="shared" si="313"/>
        <v>5.5E-2</v>
      </c>
      <c r="AD1277" s="203">
        <f t="shared" si="317"/>
        <v>0</v>
      </c>
      <c r="AE1277" s="203">
        <f t="shared" si="318"/>
        <v>0</v>
      </c>
    </row>
    <row r="1278" spans="1:31" s="283" customFormat="1" x14ac:dyDescent="0.2">
      <c r="A1278" s="126">
        <v>9782408032043</v>
      </c>
      <c r="B1278" s="127">
        <v>62</v>
      </c>
      <c r="C1278" s="65" t="s">
        <v>785</v>
      </c>
      <c r="D1278" s="65" t="s">
        <v>1607</v>
      </c>
      <c r="E1278" s="86" t="s">
        <v>2125</v>
      </c>
      <c r="F1278" s="86"/>
      <c r="G1278" s="65" t="s">
        <v>3284</v>
      </c>
      <c r="H1278" s="67">
        <f>VLOOKUP(A1278,'02.12.2025'!$A$1:$D$5148,3,FALSE)</f>
        <v>1682</v>
      </c>
      <c r="I1278" s="67"/>
      <c r="J1278" s="67">
        <v>300</v>
      </c>
      <c r="K1278" s="128"/>
      <c r="L1278" s="128"/>
      <c r="M1278" s="128">
        <v>45056</v>
      </c>
      <c r="N1278" s="129"/>
      <c r="O1278" s="130">
        <v>9782408032043</v>
      </c>
      <c r="P1278" s="68" t="s">
        <v>2138</v>
      </c>
      <c r="Q1278" s="68">
        <v>5647090</v>
      </c>
      <c r="R1278" s="131">
        <v>9.9</v>
      </c>
      <c r="S1278" s="131">
        <f t="shared" si="319"/>
        <v>9.3838862559241711</v>
      </c>
      <c r="T1278" s="257">
        <v>5.5E-2</v>
      </c>
      <c r="U1278" s="68"/>
      <c r="V1278" s="131">
        <f t="shared" si="314"/>
        <v>0</v>
      </c>
      <c r="W1278" s="131">
        <f t="shared" si="312"/>
        <v>0</v>
      </c>
      <c r="X1278" s="131"/>
      <c r="Y1278" s="131"/>
      <c r="Z1278" s="131"/>
      <c r="AA1278" s="203">
        <f t="shared" si="325"/>
        <v>0</v>
      </c>
      <c r="AB1278" s="203">
        <f>IF($AA$1690&lt;85,AA1278,AA1278-(AA1278*#REF!))</f>
        <v>0</v>
      </c>
      <c r="AC1278" s="58">
        <f t="shared" si="313"/>
        <v>5.5E-2</v>
      </c>
      <c r="AD1278" s="203">
        <f t="shared" si="317"/>
        <v>0</v>
      </c>
      <c r="AE1278" s="203">
        <f t="shared" si="318"/>
        <v>0</v>
      </c>
    </row>
    <row r="1279" spans="1:31" s="283" customFormat="1" x14ac:dyDescent="0.2">
      <c r="A1279" s="126">
        <v>9782408018870</v>
      </c>
      <c r="B1279" s="127">
        <v>62</v>
      </c>
      <c r="C1279" s="65" t="s">
        <v>785</v>
      </c>
      <c r="D1279" s="65" t="s">
        <v>1607</v>
      </c>
      <c r="E1279" s="65" t="s">
        <v>2125</v>
      </c>
      <c r="F1279" s="86"/>
      <c r="G1279" s="65" t="s">
        <v>2139</v>
      </c>
      <c r="H1279" s="67">
        <f>VLOOKUP(A1279,'02.12.2025'!$A$1:$D$5148,3,FALSE)</f>
        <v>293</v>
      </c>
      <c r="I1279" s="67"/>
      <c r="J1279" s="67">
        <v>300</v>
      </c>
      <c r="K1279" s="128"/>
      <c r="L1279" s="128"/>
      <c r="M1279" s="128">
        <v>44069</v>
      </c>
      <c r="N1279" s="129"/>
      <c r="O1279" s="130">
        <v>9782408018870</v>
      </c>
      <c r="P1279" s="68" t="s">
        <v>2140</v>
      </c>
      <c r="Q1279" s="68">
        <v>3408193</v>
      </c>
      <c r="R1279" s="131">
        <v>9.9</v>
      </c>
      <c r="S1279" s="131">
        <f t="shared" si="319"/>
        <v>9.3838862559241711</v>
      </c>
      <c r="T1279" s="257">
        <v>5.5E-2</v>
      </c>
      <c r="U1279" s="68"/>
      <c r="V1279" s="131">
        <f t="shared" si="314"/>
        <v>0</v>
      </c>
      <c r="W1279" s="131">
        <f t="shared" si="312"/>
        <v>0</v>
      </c>
      <c r="X1279" s="131"/>
      <c r="Y1279" s="131"/>
      <c r="Z1279" s="131"/>
      <c r="AA1279" s="203">
        <f t="shared" si="325"/>
        <v>0</v>
      </c>
      <c r="AB1279" s="203">
        <f>IF($AA$1690&lt;85,AA1279,AA1279-(AA1279*#REF!))</f>
        <v>0</v>
      </c>
      <c r="AC1279" s="58">
        <f t="shared" si="313"/>
        <v>5.5E-2</v>
      </c>
      <c r="AD1279" s="203">
        <f t="shared" si="317"/>
        <v>0</v>
      </c>
      <c r="AE1279" s="203">
        <f t="shared" si="318"/>
        <v>0</v>
      </c>
    </row>
    <row r="1280" spans="1:31" s="283" customFormat="1" x14ac:dyDescent="0.2">
      <c r="A1280" s="126">
        <v>9782408028268</v>
      </c>
      <c r="B1280" s="127">
        <v>62</v>
      </c>
      <c r="C1280" s="65" t="s">
        <v>785</v>
      </c>
      <c r="D1280" s="65" t="s">
        <v>1607</v>
      </c>
      <c r="E1280" s="86" t="s">
        <v>2125</v>
      </c>
      <c r="F1280" s="86"/>
      <c r="G1280" s="65" t="s">
        <v>2141</v>
      </c>
      <c r="H1280" s="67">
        <f>VLOOKUP(A1280,'02.12.2025'!$A$1:$D$5148,3,FALSE)</f>
        <v>1019</v>
      </c>
      <c r="I1280" s="67"/>
      <c r="J1280" s="67">
        <v>200</v>
      </c>
      <c r="K1280" s="128"/>
      <c r="L1280" s="128"/>
      <c r="M1280" s="128">
        <v>44440</v>
      </c>
      <c r="N1280" s="129"/>
      <c r="O1280" s="130">
        <v>9782408028268</v>
      </c>
      <c r="P1280" s="68" t="s">
        <v>2142</v>
      </c>
      <c r="Q1280" s="68">
        <v>2349826</v>
      </c>
      <c r="R1280" s="131">
        <v>9.9</v>
      </c>
      <c r="S1280" s="131">
        <f t="shared" si="319"/>
        <v>9.3838862559241711</v>
      </c>
      <c r="T1280" s="257">
        <v>5.5E-2</v>
      </c>
      <c r="U1280" s="68"/>
      <c r="V1280" s="131">
        <f t="shared" si="314"/>
        <v>0</v>
      </c>
      <c r="W1280" s="131">
        <f t="shared" si="312"/>
        <v>0</v>
      </c>
      <c r="X1280" s="131"/>
      <c r="Y1280" s="131"/>
      <c r="Z1280" s="131"/>
      <c r="AA1280" s="203">
        <f t="shared" si="325"/>
        <v>0</v>
      </c>
      <c r="AB1280" s="203">
        <f>IF($AA$1690&lt;85,AA1280,AA1280-(AA1280*#REF!))</f>
        <v>0</v>
      </c>
      <c r="AC1280" s="58">
        <f t="shared" si="313"/>
        <v>5.5E-2</v>
      </c>
      <c r="AD1280" s="203">
        <f t="shared" si="317"/>
        <v>0</v>
      </c>
      <c r="AE1280" s="203">
        <f t="shared" si="318"/>
        <v>0</v>
      </c>
    </row>
    <row r="1281" spans="1:31" s="283" customFormat="1" x14ac:dyDescent="0.2">
      <c r="A1281" s="126">
        <v>9782408018863</v>
      </c>
      <c r="B1281" s="127">
        <v>63</v>
      </c>
      <c r="C1281" s="65" t="s">
        <v>785</v>
      </c>
      <c r="D1281" s="65" t="s">
        <v>1607</v>
      </c>
      <c r="E1281" s="65" t="s">
        <v>2125</v>
      </c>
      <c r="F1281" s="86"/>
      <c r="G1281" s="65" t="s">
        <v>2143</v>
      </c>
      <c r="H1281" s="67">
        <f>VLOOKUP(A1281,'02.12.2025'!$A$1:$D$5148,3,FALSE)</f>
        <v>618</v>
      </c>
      <c r="I1281" s="67"/>
      <c r="J1281" s="67">
        <v>200</v>
      </c>
      <c r="K1281" s="128"/>
      <c r="L1281" s="128"/>
      <c r="M1281" s="128">
        <v>44069</v>
      </c>
      <c r="N1281" s="129"/>
      <c r="O1281" s="130">
        <v>9782408018863</v>
      </c>
      <c r="P1281" s="68" t="s">
        <v>2144</v>
      </c>
      <c r="Q1281" s="68">
        <v>3407823</v>
      </c>
      <c r="R1281" s="131">
        <v>9.9</v>
      </c>
      <c r="S1281" s="131">
        <f t="shared" si="319"/>
        <v>9.3838862559241711</v>
      </c>
      <c r="T1281" s="257">
        <v>5.5E-2</v>
      </c>
      <c r="U1281" s="68"/>
      <c r="V1281" s="131">
        <f t="shared" si="314"/>
        <v>0</v>
      </c>
      <c r="W1281" s="131">
        <f t="shared" si="312"/>
        <v>0</v>
      </c>
      <c r="X1281" s="131"/>
      <c r="Y1281" s="131"/>
      <c r="Z1281" s="131"/>
      <c r="AA1281" s="203">
        <f t="shared" si="325"/>
        <v>0</v>
      </c>
      <c r="AB1281" s="203">
        <f>IF($AA$1690&lt;85,AA1281,AA1281-(AA1281*#REF!))</f>
        <v>0</v>
      </c>
      <c r="AC1281" s="58">
        <f t="shared" si="313"/>
        <v>5.5E-2</v>
      </c>
      <c r="AD1281" s="203">
        <f t="shared" si="317"/>
        <v>0</v>
      </c>
      <c r="AE1281" s="203">
        <f t="shared" si="318"/>
        <v>0</v>
      </c>
    </row>
    <row r="1282" spans="1:31" s="283" customFormat="1" x14ac:dyDescent="0.2">
      <c r="A1282" s="126">
        <v>9782408023669</v>
      </c>
      <c r="B1282" s="127">
        <v>63</v>
      </c>
      <c r="C1282" s="65" t="s">
        <v>785</v>
      </c>
      <c r="D1282" s="65" t="s">
        <v>1607</v>
      </c>
      <c r="E1282" s="65" t="s">
        <v>2125</v>
      </c>
      <c r="F1282" s="86"/>
      <c r="G1282" s="65" t="s">
        <v>2145</v>
      </c>
      <c r="H1282" s="67">
        <f>VLOOKUP(A1282,'02.12.2025'!$A$1:$D$5148,3,FALSE)</f>
        <v>861</v>
      </c>
      <c r="I1282" s="67"/>
      <c r="J1282" s="67">
        <v>200</v>
      </c>
      <c r="K1282" s="128"/>
      <c r="L1282" s="128"/>
      <c r="M1282" s="128">
        <v>44356</v>
      </c>
      <c r="N1282" s="129"/>
      <c r="O1282" s="130">
        <v>9782408023669</v>
      </c>
      <c r="P1282" s="68" t="s">
        <v>2146</v>
      </c>
      <c r="Q1282" s="68">
        <v>6299075</v>
      </c>
      <c r="R1282" s="131">
        <v>9.9</v>
      </c>
      <c r="S1282" s="131">
        <f t="shared" ref="S1282:S1302" si="326">R1282/(1+T1282)</f>
        <v>9.3838862559241711</v>
      </c>
      <c r="T1282" s="257">
        <v>5.5E-2</v>
      </c>
      <c r="U1282" s="68"/>
      <c r="V1282" s="131">
        <f t="shared" si="314"/>
        <v>0</v>
      </c>
      <c r="W1282" s="131">
        <f t="shared" ref="W1282:W1345" si="327">R1282*U1282</f>
        <v>0</v>
      </c>
      <c r="X1282" s="131"/>
      <c r="Y1282" s="131"/>
      <c r="Z1282" s="131"/>
      <c r="AA1282" s="203">
        <f t="shared" si="325"/>
        <v>0</v>
      </c>
      <c r="AB1282" s="203">
        <f>IF($AA$1690&lt;85,AA1282,AA1282-(AA1282*#REF!))</f>
        <v>0</v>
      </c>
      <c r="AC1282" s="58">
        <f t="shared" ref="AC1282:AC1345" si="328">IF(T1282=5.5%,0.055,IF(T1282=20%,0.2,IF(T1282=2.1%,0.021)))</f>
        <v>5.5E-2</v>
      </c>
      <c r="AD1282" s="203">
        <f t="shared" si="317"/>
        <v>0</v>
      </c>
      <c r="AE1282" s="203">
        <f t="shared" si="318"/>
        <v>0</v>
      </c>
    </row>
    <row r="1283" spans="1:31" s="283" customFormat="1" x14ac:dyDescent="0.2">
      <c r="A1283" s="126">
        <v>9782408029012</v>
      </c>
      <c r="B1283" s="127">
        <v>63</v>
      </c>
      <c r="C1283" s="65" t="s">
        <v>785</v>
      </c>
      <c r="D1283" s="65" t="s">
        <v>1607</v>
      </c>
      <c r="E1283" s="65" t="s">
        <v>2125</v>
      </c>
      <c r="F1283" s="86"/>
      <c r="G1283" s="65" t="s">
        <v>2147</v>
      </c>
      <c r="H1283" s="67">
        <f>VLOOKUP(A1283,'02.12.2025'!$A$1:$D$5148,3,FALSE)</f>
        <v>1191</v>
      </c>
      <c r="I1283" s="67"/>
      <c r="J1283" s="67">
        <v>200</v>
      </c>
      <c r="K1283" s="128"/>
      <c r="L1283" s="128"/>
      <c r="M1283" s="128">
        <v>44720</v>
      </c>
      <c r="N1283" s="129"/>
      <c r="O1283" s="130">
        <v>9782408029012</v>
      </c>
      <c r="P1283" s="68" t="s">
        <v>2148</v>
      </c>
      <c r="Q1283" s="68">
        <v>3177608</v>
      </c>
      <c r="R1283" s="131">
        <v>9.9</v>
      </c>
      <c r="S1283" s="131">
        <f t="shared" si="326"/>
        <v>9.3838862559241711</v>
      </c>
      <c r="T1283" s="257">
        <v>5.5E-2</v>
      </c>
      <c r="U1283" s="68"/>
      <c r="V1283" s="131">
        <f t="shared" si="314"/>
        <v>0</v>
      </c>
      <c r="W1283" s="131">
        <f t="shared" si="327"/>
        <v>0</v>
      </c>
      <c r="X1283" s="131"/>
      <c r="Y1283" s="131"/>
      <c r="Z1283" s="131"/>
      <c r="AA1283" s="203">
        <f t="shared" si="325"/>
        <v>0</v>
      </c>
      <c r="AB1283" s="203">
        <f>IF($AA$1690&lt;85,AA1283,AA1283-(AA1283*#REF!))</f>
        <v>0</v>
      </c>
      <c r="AC1283" s="58">
        <f t="shared" si="328"/>
        <v>5.5E-2</v>
      </c>
      <c r="AD1283" s="203">
        <f t="shared" si="317"/>
        <v>0</v>
      </c>
      <c r="AE1283" s="203">
        <f t="shared" si="318"/>
        <v>0</v>
      </c>
    </row>
    <row r="1284" spans="1:31" s="283" customFormat="1" x14ac:dyDescent="0.2">
      <c r="A1284" s="126">
        <v>9782408037406</v>
      </c>
      <c r="B1284" s="127">
        <v>63</v>
      </c>
      <c r="C1284" s="65" t="s">
        <v>785</v>
      </c>
      <c r="D1284" s="65" t="s">
        <v>1607</v>
      </c>
      <c r="E1284" s="86" t="s">
        <v>2125</v>
      </c>
      <c r="F1284" s="86"/>
      <c r="G1284" s="65" t="s">
        <v>3285</v>
      </c>
      <c r="H1284" s="67">
        <f>VLOOKUP(A1284,'02.12.2025'!$A$1:$D$5148,3,FALSE)</f>
        <v>1720</v>
      </c>
      <c r="I1284" s="67"/>
      <c r="J1284" s="67">
        <v>300</v>
      </c>
      <c r="K1284" s="128"/>
      <c r="L1284" s="128"/>
      <c r="M1284" s="128">
        <v>45091</v>
      </c>
      <c r="N1284" s="129"/>
      <c r="O1284" s="130">
        <v>9782408037406</v>
      </c>
      <c r="P1284" s="68" t="s">
        <v>2149</v>
      </c>
      <c r="Q1284" s="68">
        <v>2467202</v>
      </c>
      <c r="R1284" s="131">
        <v>9.9</v>
      </c>
      <c r="S1284" s="131">
        <f t="shared" si="326"/>
        <v>9.3838862559241711</v>
      </c>
      <c r="T1284" s="257">
        <v>5.5E-2</v>
      </c>
      <c r="U1284" s="68"/>
      <c r="V1284" s="131">
        <f t="shared" si="314"/>
        <v>0</v>
      </c>
      <c r="W1284" s="131">
        <f t="shared" si="327"/>
        <v>0</v>
      </c>
      <c r="X1284" s="131"/>
      <c r="Y1284" s="131"/>
      <c r="Z1284" s="131"/>
      <c r="AA1284" s="203">
        <f t="shared" si="325"/>
        <v>0</v>
      </c>
      <c r="AB1284" s="203">
        <f>IF($AA$1690&lt;85,AA1284,AA1284-(AA1284*#REF!))</f>
        <v>0</v>
      </c>
      <c r="AC1284" s="58">
        <f t="shared" si="328"/>
        <v>5.5E-2</v>
      </c>
      <c r="AD1284" s="203">
        <f t="shared" si="317"/>
        <v>0</v>
      </c>
      <c r="AE1284" s="203">
        <f t="shared" si="318"/>
        <v>0</v>
      </c>
    </row>
    <row r="1285" spans="1:31" s="283" customFormat="1" x14ac:dyDescent="0.2">
      <c r="A1285" s="126">
        <v>9782408022815</v>
      </c>
      <c r="B1285" s="127">
        <v>63</v>
      </c>
      <c r="C1285" s="65" t="s">
        <v>785</v>
      </c>
      <c r="D1285" s="65" t="s">
        <v>1607</v>
      </c>
      <c r="E1285" s="65" t="s">
        <v>2125</v>
      </c>
      <c r="F1285" s="86"/>
      <c r="G1285" s="65" t="s">
        <v>2150</v>
      </c>
      <c r="H1285" s="67">
        <f>VLOOKUP(A1285,'02.12.2025'!$A$1:$D$5148,3,FALSE)</f>
        <v>566</v>
      </c>
      <c r="I1285" s="67"/>
      <c r="J1285" s="67">
        <v>300</v>
      </c>
      <c r="K1285" s="128"/>
      <c r="L1285" s="128"/>
      <c r="M1285" s="128">
        <v>44356</v>
      </c>
      <c r="N1285" s="129"/>
      <c r="O1285" s="130">
        <v>9782408022815</v>
      </c>
      <c r="P1285" s="68" t="s">
        <v>2151</v>
      </c>
      <c r="Q1285" s="68">
        <v>5925061</v>
      </c>
      <c r="R1285" s="131">
        <v>9.9</v>
      </c>
      <c r="S1285" s="131">
        <f t="shared" si="326"/>
        <v>9.3838862559241711</v>
      </c>
      <c r="T1285" s="257">
        <v>5.5E-2</v>
      </c>
      <c r="U1285" s="68"/>
      <c r="V1285" s="131">
        <f t="shared" si="314"/>
        <v>0</v>
      </c>
      <c r="W1285" s="131">
        <f t="shared" si="327"/>
        <v>0</v>
      </c>
      <c r="X1285" s="131"/>
      <c r="Y1285" s="131"/>
      <c r="Z1285" s="131"/>
      <c r="AA1285" s="203">
        <f t="shared" si="325"/>
        <v>0</v>
      </c>
      <c r="AB1285" s="203">
        <f>IF($AA$1690&lt;85,AA1285,AA1285-(AA1285*#REF!))</f>
        <v>0</v>
      </c>
      <c r="AC1285" s="58">
        <f t="shared" si="328"/>
        <v>5.5E-2</v>
      </c>
      <c r="AD1285" s="203">
        <f t="shared" si="317"/>
        <v>0</v>
      </c>
      <c r="AE1285" s="203">
        <f t="shared" si="318"/>
        <v>0</v>
      </c>
    </row>
    <row r="1286" spans="1:31" s="283" customFormat="1" x14ac:dyDescent="0.2">
      <c r="A1286" s="126">
        <v>9782408041939</v>
      </c>
      <c r="B1286" s="127">
        <v>63</v>
      </c>
      <c r="C1286" s="65" t="s">
        <v>785</v>
      </c>
      <c r="D1286" s="65" t="s">
        <v>1607</v>
      </c>
      <c r="E1286" s="86" t="s">
        <v>2125</v>
      </c>
      <c r="F1286" s="86"/>
      <c r="G1286" s="65" t="s">
        <v>3286</v>
      </c>
      <c r="H1286" s="67">
        <f>VLOOKUP(A1286,'02.12.2025'!$A$1:$D$5148,3,FALSE)</f>
        <v>1595</v>
      </c>
      <c r="I1286" s="67"/>
      <c r="J1286" s="67">
        <v>300</v>
      </c>
      <c r="K1286" s="128"/>
      <c r="L1286" s="128"/>
      <c r="M1286" s="128">
        <v>45091</v>
      </c>
      <c r="N1286" s="129"/>
      <c r="O1286" s="130">
        <v>9782408041939</v>
      </c>
      <c r="P1286" s="68" t="s">
        <v>2152</v>
      </c>
      <c r="Q1286" s="68">
        <v>6055200</v>
      </c>
      <c r="R1286" s="131">
        <v>9.9</v>
      </c>
      <c r="S1286" s="131">
        <f t="shared" si="326"/>
        <v>9.3838862559241711</v>
      </c>
      <c r="T1286" s="257">
        <v>5.5E-2</v>
      </c>
      <c r="U1286" s="68"/>
      <c r="V1286" s="131">
        <f t="shared" si="314"/>
        <v>0</v>
      </c>
      <c r="W1286" s="131">
        <f t="shared" si="327"/>
        <v>0</v>
      </c>
      <c r="X1286" s="131"/>
      <c r="Y1286" s="131"/>
      <c r="Z1286" s="131"/>
      <c r="AA1286" s="203">
        <f t="shared" si="325"/>
        <v>0</v>
      </c>
      <c r="AB1286" s="203">
        <f>IF($AA$1690&lt;85,AA1286,AA1286-(AA1286*#REF!))</f>
        <v>0</v>
      </c>
      <c r="AC1286" s="58">
        <f t="shared" si="328"/>
        <v>5.5E-2</v>
      </c>
      <c r="AD1286" s="203">
        <f t="shared" si="317"/>
        <v>0</v>
      </c>
      <c r="AE1286" s="203">
        <f t="shared" si="318"/>
        <v>0</v>
      </c>
    </row>
    <row r="1287" spans="1:31" s="283" customFormat="1" x14ac:dyDescent="0.2">
      <c r="A1287" s="126">
        <v>9782408043438</v>
      </c>
      <c r="B1287" s="127">
        <v>63</v>
      </c>
      <c r="C1287" s="65" t="s">
        <v>785</v>
      </c>
      <c r="D1287" s="65" t="s">
        <v>1607</v>
      </c>
      <c r="E1287" s="86" t="s">
        <v>2170</v>
      </c>
      <c r="F1287" s="86"/>
      <c r="G1287" s="65" t="s">
        <v>2171</v>
      </c>
      <c r="H1287" s="67">
        <f>VLOOKUP(A1287,'02.12.2025'!$A$1:$D$5148,3,FALSE)</f>
        <v>4307</v>
      </c>
      <c r="I1287" s="67"/>
      <c r="J1287" s="67">
        <v>200</v>
      </c>
      <c r="K1287" s="128"/>
      <c r="L1287" s="128"/>
      <c r="M1287" s="128">
        <v>45357</v>
      </c>
      <c r="N1287" s="129"/>
      <c r="O1287" s="130">
        <v>9782408043438</v>
      </c>
      <c r="P1287" s="68" t="s">
        <v>2172</v>
      </c>
      <c r="Q1287" s="68">
        <v>8273248</v>
      </c>
      <c r="R1287" s="131">
        <v>15.5</v>
      </c>
      <c r="S1287" s="131">
        <f t="shared" si="326"/>
        <v>14.691943127962086</v>
      </c>
      <c r="T1287" s="257">
        <v>5.5E-2</v>
      </c>
      <c r="U1287" s="68"/>
      <c r="V1287" s="131">
        <f t="shared" si="314"/>
        <v>0</v>
      </c>
      <c r="W1287" s="131">
        <f t="shared" si="327"/>
        <v>0</v>
      </c>
      <c r="X1287" s="131"/>
      <c r="Y1287" s="131"/>
      <c r="Z1287" s="131"/>
      <c r="AA1287" s="203">
        <f t="shared" si="325"/>
        <v>0</v>
      </c>
      <c r="AB1287" s="203">
        <f>IF($AA$1690&lt;85,AA1287,AA1287-(AA1287*#REF!))</f>
        <v>0</v>
      </c>
      <c r="AC1287" s="58">
        <f t="shared" si="328"/>
        <v>5.5E-2</v>
      </c>
      <c r="AD1287" s="203">
        <f t="shared" si="317"/>
        <v>0</v>
      </c>
      <c r="AE1287" s="203">
        <f t="shared" si="318"/>
        <v>0</v>
      </c>
    </row>
    <row r="1288" spans="1:31" s="283" customFormat="1" x14ac:dyDescent="0.2">
      <c r="A1288" s="126">
        <v>9782408050832</v>
      </c>
      <c r="B1288" s="127">
        <v>63</v>
      </c>
      <c r="C1288" s="65" t="s">
        <v>785</v>
      </c>
      <c r="D1288" s="65" t="s">
        <v>1607</v>
      </c>
      <c r="E1288" s="86" t="s">
        <v>2170</v>
      </c>
      <c r="F1288" s="86"/>
      <c r="G1288" s="65" t="s">
        <v>2173</v>
      </c>
      <c r="H1288" s="67">
        <f>VLOOKUP(A1288,'02.12.2025'!$A$1:$D$5148,3,FALSE)</f>
        <v>3677</v>
      </c>
      <c r="I1288" s="67"/>
      <c r="J1288" s="67">
        <v>200</v>
      </c>
      <c r="K1288" s="128"/>
      <c r="L1288" s="128"/>
      <c r="M1288" s="128">
        <v>45539</v>
      </c>
      <c r="N1288" s="129"/>
      <c r="O1288" s="130">
        <v>9782408050832</v>
      </c>
      <c r="P1288" s="68" t="s">
        <v>2174</v>
      </c>
      <c r="Q1288" s="68">
        <v>2258490</v>
      </c>
      <c r="R1288" s="131">
        <v>15.5</v>
      </c>
      <c r="S1288" s="131">
        <f t="shared" si="326"/>
        <v>14.691943127962086</v>
      </c>
      <c r="T1288" s="257">
        <v>5.5E-2</v>
      </c>
      <c r="U1288" s="68"/>
      <c r="V1288" s="131">
        <f t="shared" ref="V1288:V1351" si="329">AA1288</f>
        <v>0</v>
      </c>
      <c r="W1288" s="131">
        <f t="shared" si="327"/>
        <v>0</v>
      </c>
      <c r="X1288" s="131"/>
      <c r="Y1288" s="131"/>
      <c r="Z1288" s="131"/>
      <c r="AA1288" s="203">
        <f t="shared" si="325"/>
        <v>0</v>
      </c>
      <c r="AB1288" s="203">
        <f>IF($AA$1690&lt;85,AA1288,AA1288-(AA1288*#REF!))</f>
        <v>0</v>
      </c>
      <c r="AC1288" s="58">
        <f t="shared" si="328"/>
        <v>5.5E-2</v>
      </c>
      <c r="AD1288" s="203">
        <f t="shared" si="317"/>
        <v>0</v>
      </c>
      <c r="AE1288" s="203">
        <f t="shared" si="318"/>
        <v>0</v>
      </c>
    </row>
    <row r="1289" spans="1:31" s="283" customFormat="1" x14ac:dyDescent="0.2">
      <c r="A1289" s="126">
        <v>9782745969828</v>
      </c>
      <c r="B1289" s="127">
        <v>63</v>
      </c>
      <c r="C1289" s="65" t="s">
        <v>785</v>
      </c>
      <c r="D1289" s="65" t="s">
        <v>1607</v>
      </c>
      <c r="E1289" s="86" t="s">
        <v>2170</v>
      </c>
      <c r="F1289" s="86"/>
      <c r="G1289" s="65" t="s">
        <v>2175</v>
      </c>
      <c r="H1289" s="67">
        <f>VLOOKUP(A1289,'02.12.2025'!$A$1:$D$5148,3,FALSE)</f>
        <v>3126</v>
      </c>
      <c r="I1289" s="67"/>
      <c r="J1289" s="67">
        <v>200</v>
      </c>
      <c r="K1289" s="128"/>
      <c r="L1289" s="128"/>
      <c r="M1289" s="128">
        <v>42109</v>
      </c>
      <c r="N1289" s="129"/>
      <c r="O1289" s="130">
        <v>9782745969828</v>
      </c>
      <c r="P1289" s="68" t="s">
        <v>2176</v>
      </c>
      <c r="Q1289" s="68">
        <v>1644464</v>
      </c>
      <c r="R1289" s="131">
        <v>15.5</v>
      </c>
      <c r="S1289" s="131">
        <f t="shared" si="326"/>
        <v>14.691943127962086</v>
      </c>
      <c r="T1289" s="257">
        <v>5.5E-2</v>
      </c>
      <c r="U1289" s="68"/>
      <c r="V1289" s="131">
        <f t="shared" si="329"/>
        <v>0</v>
      </c>
      <c r="W1289" s="131">
        <f t="shared" si="327"/>
        <v>0</v>
      </c>
      <c r="X1289" s="131"/>
      <c r="Y1289" s="131"/>
      <c r="Z1289" s="131"/>
      <c r="AA1289" s="203">
        <f t="shared" si="325"/>
        <v>0</v>
      </c>
      <c r="AB1289" s="203">
        <f>IF($AA$1690&lt;85,AA1289,AA1289-(AA1289*#REF!))</f>
        <v>0</v>
      </c>
      <c r="AC1289" s="58">
        <f t="shared" si="328"/>
        <v>5.5E-2</v>
      </c>
      <c r="AD1289" s="203">
        <f t="shared" si="317"/>
        <v>0</v>
      </c>
      <c r="AE1289" s="203">
        <f t="shared" si="318"/>
        <v>0</v>
      </c>
    </row>
    <row r="1290" spans="1:31" s="283" customFormat="1" x14ac:dyDescent="0.2">
      <c r="A1290" s="126">
        <v>9782745981509</v>
      </c>
      <c r="B1290" s="127">
        <v>63</v>
      </c>
      <c r="C1290" s="65" t="s">
        <v>785</v>
      </c>
      <c r="D1290" s="65" t="s">
        <v>1607</v>
      </c>
      <c r="E1290" s="65" t="s">
        <v>2170</v>
      </c>
      <c r="F1290" s="86"/>
      <c r="G1290" s="65" t="s">
        <v>2177</v>
      </c>
      <c r="H1290" s="67">
        <f>VLOOKUP(A1290,'02.12.2025'!$A$1:$D$5148,3,FALSE)</f>
        <v>289</v>
      </c>
      <c r="I1290" s="67"/>
      <c r="J1290" s="67">
        <v>200</v>
      </c>
      <c r="K1290" s="128"/>
      <c r="L1290" s="128"/>
      <c r="M1290" s="128">
        <v>42753</v>
      </c>
      <c r="N1290" s="129"/>
      <c r="O1290" s="130">
        <v>9782745981509</v>
      </c>
      <c r="P1290" s="68" t="s">
        <v>2178</v>
      </c>
      <c r="Q1290" s="68">
        <v>1436296</v>
      </c>
      <c r="R1290" s="131">
        <v>15.5</v>
      </c>
      <c r="S1290" s="131">
        <f t="shared" si="326"/>
        <v>14.691943127962086</v>
      </c>
      <c r="T1290" s="257">
        <v>5.5E-2</v>
      </c>
      <c r="U1290" s="68"/>
      <c r="V1290" s="131">
        <f t="shared" si="329"/>
        <v>0</v>
      </c>
      <c r="W1290" s="131">
        <f t="shared" si="327"/>
        <v>0</v>
      </c>
      <c r="X1290" s="131"/>
      <c r="Y1290" s="131"/>
      <c r="Z1290" s="131"/>
      <c r="AA1290" s="203">
        <f t="shared" si="325"/>
        <v>0</v>
      </c>
      <c r="AB1290" s="203">
        <f>IF($AA$1690&lt;85,AA1290,AA1290-(AA1290*#REF!))</f>
        <v>0</v>
      </c>
      <c r="AC1290" s="58">
        <f t="shared" si="328"/>
        <v>5.5E-2</v>
      </c>
      <c r="AD1290" s="203">
        <f t="shared" si="317"/>
        <v>0</v>
      </c>
      <c r="AE1290" s="203">
        <f t="shared" si="318"/>
        <v>0</v>
      </c>
    </row>
    <row r="1291" spans="1:31" s="283" customFormat="1" x14ac:dyDescent="0.2">
      <c r="A1291" s="126">
        <v>9782745994349</v>
      </c>
      <c r="B1291" s="127">
        <v>63</v>
      </c>
      <c r="C1291" s="65" t="s">
        <v>785</v>
      </c>
      <c r="D1291" s="65" t="s">
        <v>1607</v>
      </c>
      <c r="E1291" s="65" t="s">
        <v>2170</v>
      </c>
      <c r="F1291" s="86"/>
      <c r="G1291" s="65" t="s">
        <v>2179</v>
      </c>
      <c r="H1291" s="67">
        <f>VLOOKUP(A1291,'02.12.2025'!$A$1:$D$5148,3,FALSE)</f>
        <v>190</v>
      </c>
      <c r="I1291" s="67"/>
      <c r="J1291" s="67">
        <v>200</v>
      </c>
      <c r="K1291" s="128"/>
      <c r="L1291" s="128"/>
      <c r="M1291" s="128">
        <v>43117</v>
      </c>
      <c r="N1291" s="129"/>
      <c r="O1291" s="130">
        <v>9782745994349</v>
      </c>
      <c r="P1291" s="68" t="s">
        <v>2180</v>
      </c>
      <c r="Q1291" s="68">
        <v>7474410</v>
      </c>
      <c r="R1291" s="131">
        <v>15.5</v>
      </c>
      <c r="S1291" s="131">
        <f t="shared" si="326"/>
        <v>14.691943127962086</v>
      </c>
      <c r="T1291" s="257">
        <v>5.5E-2</v>
      </c>
      <c r="U1291" s="68"/>
      <c r="V1291" s="131">
        <f t="shared" si="329"/>
        <v>0</v>
      </c>
      <c r="W1291" s="131">
        <f t="shared" si="327"/>
        <v>0</v>
      </c>
      <c r="X1291" s="131"/>
      <c r="Y1291" s="131"/>
      <c r="Z1291" s="131"/>
      <c r="AA1291" s="203">
        <f t="shared" si="325"/>
        <v>0</v>
      </c>
      <c r="AB1291" s="203">
        <f>IF($AA$1690&lt;85,AA1291,AA1291-(AA1291*#REF!))</f>
        <v>0</v>
      </c>
      <c r="AC1291" s="58">
        <f t="shared" si="328"/>
        <v>5.5E-2</v>
      </c>
      <c r="AD1291" s="203">
        <f t="shared" si="317"/>
        <v>0</v>
      </c>
      <c r="AE1291" s="203">
        <f t="shared" si="318"/>
        <v>0</v>
      </c>
    </row>
    <row r="1292" spans="1:31" s="283" customFormat="1" x14ac:dyDescent="0.2">
      <c r="A1292" s="126">
        <v>9782745963468</v>
      </c>
      <c r="B1292" s="127">
        <v>63</v>
      </c>
      <c r="C1292" s="65" t="s">
        <v>785</v>
      </c>
      <c r="D1292" s="65" t="s">
        <v>1607</v>
      </c>
      <c r="E1292" s="86" t="s">
        <v>2170</v>
      </c>
      <c r="F1292" s="86"/>
      <c r="G1292" s="65" t="s">
        <v>2181</v>
      </c>
      <c r="H1292" s="67">
        <f>VLOOKUP(A1292,'02.12.2025'!$A$1:$D$5148,3,FALSE)</f>
        <v>4660</v>
      </c>
      <c r="I1292" s="67"/>
      <c r="J1292" s="67">
        <v>200</v>
      </c>
      <c r="K1292" s="128"/>
      <c r="L1292" s="128"/>
      <c r="M1292" s="128">
        <v>41584</v>
      </c>
      <c r="N1292" s="129"/>
      <c r="O1292" s="130">
        <v>9782745963468</v>
      </c>
      <c r="P1292" s="68" t="s">
        <v>2182</v>
      </c>
      <c r="Q1292" s="68">
        <v>3307600</v>
      </c>
      <c r="R1292" s="131">
        <v>15.5</v>
      </c>
      <c r="S1292" s="131">
        <f t="shared" si="326"/>
        <v>14.691943127962086</v>
      </c>
      <c r="T1292" s="257">
        <v>5.5E-2</v>
      </c>
      <c r="U1292" s="68"/>
      <c r="V1292" s="131">
        <f t="shared" si="329"/>
        <v>0</v>
      </c>
      <c r="W1292" s="131">
        <f t="shared" si="327"/>
        <v>0</v>
      </c>
      <c r="X1292" s="131"/>
      <c r="Y1292" s="131"/>
      <c r="Z1292" s="131"/>
      <c r="AA1292" s="203">
        <f t="shared" si="325"/>
        <v>0</v>
      </c>
      <c r="AB1292" s="203">
        <f>IF($AA$1690&lt;85,AA1292,AA1292-(AA1292*#REF!))</f>
        <v>0</v>
      </c>
      <c r="AC1292" s="58">
        <f t="shared" si="328"/>
        <v>5.5E-2</v>
      </c>
      <c r="AD1292" s="203">
        <f t="shared" ref="AD1292:AD1344" si="330">+AB1292*AC1292</f>
        <v>0</v>
      </c>
      <c r="AE1292" s="203">
        <f t="shared" ref="AE1292:AE1344" si="331">+AB1292+AD1292</f>
        <v>0</v>
      </c>
    </row>
    <row r="1293" spans="1:31" s="283" customFormat="1" x14ac:dyDescent="0.2">
      <c r="A1293" s="126">
        <v>9782408005931</v>
      </c>
      <c r="B1293" s="127">
        <v>63</v>
      </c>
      <c r="C1293" s="65" t="s">
        <v>785</v>
      </c>
      <c r="D1293" s="65" t="s">
        <v>1607</v>
      </c>
      <c r="E1293" s="65" t="s">
        <v>2170</v>
      </c>
      <c r="F1293" s="86"/>
      <c r="G1293" s="65" t="s">
        <v>2183</v>
      </c>
      <c r="H1293" s="67">
        <f>VLOOKUP(A1293,'02.12.2025'!$A$1:$D$5148,3,FALSE)</f>
        <v>1117</v>
      </c>
      <c r="I1293" s="67"/>
      <c r="J1293" s="67">
        <v>200</v>
      </c>
      <c r="K1293" s="128"/>
      <c r="L1293" s="128"/>
      <c r="M1293" s="128">
        <v>43712</v>
      </c>
      <c r="N1293" s="129"/>
      <c r="O1293" s="130">
        <v>9782408005931</v>
      </c>
      <c r="P1293" s="68" t="s">
        <v>2184</v>
      </c>
      <c r="Q1293" s="68">
        <v>1598025</v>
      </c>
      <c r="R1293" s="131">
        <v>15.5</v>
      </c>
      <c r="S1293" s="131">
        <f t="shared" si="326"/>
        <v>14.691943127962086</v>
      </c>
      <c r="T1293" s="257">
        <v>5.5E-2</v>
      </c>
      <c r="U1293" s="68"/>
      <c r="V1293" s="131">
        <f t="shared" si="329"/>
        <v>0</v>
      </c>
      <c r="W1293" s="131">
        <f t="shared" si="327"/>
        <v>0</v>
      </c>
      <c r="X1293" s="131"/>
      <c r="Y1293" s="131"/>
      <c r="Z1293" s="131"/>
      <c r="AA1293" s="203">
        <f t="shared" si="325"/>
        <v>0</v>
      </c>
      <c r="AB1293" s="203">
        <f>IF($AA$1690&lt;85,AA1293,AA1293-(AA1293*#REF!))</f>
        <v>0</v>
      </c>
      <c r="AC1293" s="58">
        <f t="shared" si="328"/>
        <v>5.5E-2</v>
      </c>
      <c r="AD1293" s="203">
        <f t="shared" si="330"/>
        <v>0</v>
      </c>
      <c r="AE1293" s="203">
        <f t="shared" si="331"/>
        <v>0</v>
      </c>
    </row>
    <row r="1294" spans="1:31" s="288" customFormat="1" x14ac:dyDescent="0.2">
      <c r="A1294" s="132">
        <v>9782408008147</v>
      </c>
      <c r="B1294" s="133">
        <v>63</v>
      </c>
      <c r="C1294" s="134" t="s">
        <v>785</v>
      </c>
      <c r="D1294" s="134" t="s">
        <v>1607</v>
      </c>
      <c r="E1294" s="134" t="s">
        <v>2170</v>
      </c>
      <c r="F1294" s="135"/>
      <c r="G1294" s="134" t="s">
        <v>2185</v>
      </c>
      <c r="H1294" s="136">
        <f>VLOOKUP(A1294,'02.12.2025'!$A$1:$D$5148,3,FALSE)</f>
        <v>0</v>
      </c>
      <c r="I1294" s="136" t="s">
        <v>191</v>
      </c>
      <c r="J1294" s="136">
        <v>300</v>
      </c>
      <c r="K1294" s="137"/>
      <c r="L1294" s="137"/>
      <c r="M1294" s="137">
        <v>44076</v>
      </c>
      <c r="N1294" s="138"/>
      <c r="O1294" s="139">
        <v>9782408008147</v>
      </c>
      <c r="P1294" s="140" t="s">
        <v>2186</v>
      </c>
      <c r="Q1294" s="140">
        <v>5585026</v>
      </c>
      <c r="R1294" s="141">
        <v>15.5</v>
      </c>
      <c r="S1294" s="141">
        <f t="shared" si="326"/>
        <v>14.691943127962086</v>
      </c>
      <c r="T1294" s="260">
        <v>5.5E-2</v>
      </c>
      <c r="U1294" s="140"/>
      <c r="V1294" s="141">
        <f t="shared" si="329"/>
        <v>0</v>
      </c>
      <c r="W1294" s="141">
        <f t="shared" si="327"/>
        <v>0</v>
      </c>
      <c r="X1294" s="141"/>
      <c r="Y1294" s="141"/>
      <c r="Z1294" s="141"/>
      <c r="AA1294" s="203">
        <f t="shared" si="325"/>
        <v>0</v>
      </c>
      <c r="AB1294" s="203">
        <f>IF($AA$1690&lt;85,AA1294,AA1294-(AA1294*#REF!))</f>
        <v>0</v>
      </c>
      <c r="AC1294" s="58">
        <f t="shared" si="328"/>
        <v>5.5E-2</v>
      </c>
      <c r="AD1294" s="203">
        <f t="shared" si="330"/>
        <v>0</v>
      </c>
      <c r="AE1294" s="203">
        <f t="shared" si="331"/>
        <v>0</v>
      </c>
    </row>
    <row r="1295" spans="1:31" s="283" customFormat="1" x14ac:dyDescent="0.2">
      <c r="A1295" s="126">
        <v>9782408024956</v>
      </c>
      <c r="B1295" s="127">
        <v>63</v>
      </c>
      <c r="C1295" s="65" t="s">
        <v>785</v>
      </c>
      <c r="D1295" s="65" t="s">
        <v>1607</v>
      </c>
      <c r="E1295" s="86" t="s">
        <v>2170</v>
      </c>
      <c r="F1295" s="86"/>
      <c r="G1295" s="65" t="s">
        <v>2187</v>
      </c>
      <c r="H1295" s="67">
        <f>VLOOKUP(A1295,'02.12.2025'!$A$1:$D$5148,3,FALSE)</f>
        <v>721</v>
      </c>
      <c r="I1295" s="67"/>
      <c r="J1295" s="67">
        <v>300</v>
      </c>
      <c r="K1295" s="128"/>
      <c r="L1295" s="128"/>
      <c r="M1295" s="128">
        <v>44447</v>
      </c>
      <c r="N1295" s="129"/>
      <c r="O1295" s="130">
        <v>9782408024956</v>
      </c>
      <c r="P1295" s="68" t="s">
        <v>2188</v>
      </c>
      <c r="Q1295" s="68">
        <v>8591859</v>
      </c>
      <c r="R1295" s="131">
        <v>15.5</v>
      </c>
      <c r="S1295" s="131">
        <f t="shared" si="326"/>
        <v>14.691943127962086</v>
      </c>
      <c r="T1295" s="257">
        <v>5.5E-2</v>
      </c>
      <c r="U1295" s="68"/>
      <c r="V1295" s="131">
        <f t="shared" si="329"/>
        <v>0</v>
      </c>
      <c r="W1295" s="131">
        <f t="shared" si="327"/>
        <v>0</v>
      </c>
      <c r="X1295" s="131"/>
      <c r="Y1295" s="131"/>
      <c r="Z1295" s="131"/>
      <c r="AA1295" s="203">
        <f t="shared" si="325"/>
        <v>0</v>
      </c>
      <c r="AB1295" s="203">
        <f>IF($AA$1690&lt;85,AA1295,AA1295-(AA1295*#REF!))</f>
        <v>0</v>
      </c>
      <c r="AC1295" s="58">
        <f t="shared" si="328"/>
        <v>5.5E-2</v>
      </c>
      <c r="AD1295" s="203">
        <f t="shared" si="330"/>
        <v>0</v>
      </c>
      <c r="AE1295" s="203">
        <f t="shared" si="331"/>
        <v>0</v>
      </c>
    </row>
    <row r="1296" spans="1:31" s="283" customFormat="1" x14ac:dyDescent="0.2">
      <c r="A1296" s="126">
        <v>9782408030728</v>
      </c>
      <c r="B1296" s="127">
        <v>63</v>
      </c>
      <c r="C1296" s="65" t="s">
        <v>785</v>
      </c>
      <c r="D1296" s="65" t="s">
        <v>1607</v>
      </c>
      <c r="E1296" s="86" t="s">
        <v>2170</v>
      </c>
      <c r="F1296" s="86"/>
      <c r="G1296" s="65" t="s">
        <v>2189</v>
      </c>
      <c r="H1296" s="67">
        <f>VLOOKUP(A1296,'02.12.2025'!$A$1:$D$5148,3,FALSE)</f>
        <v>1037</v>
      </c>
      <c r="I1296" s="67"/>
      <c r="J1296" s="67">
        <v>200</v>
      </c>
      <c r="K1296" s="128"/>
      <c r="L1296" s="128"/>
      <c r="M1296" s="128">
        <v>44853</v>
      </c>
      <c r="N1296" s="129"/>
      <c r="O1296" s="130">
        <v>9782408030728</v>
      </c>
      <c r="P1296" s="68" t="s">
        <v>2190</v>
      </c>
      <c r="Q1296" s="68">
        <v>4327384</v>
      </c>
      <c r="R1296" s="131">
        <v>14.9</v>
      </c>
      <c r="S1296" s="131">
        <f t="shared" si="326"/>
        <v>14.123222748815166</v>
      </c>
      <c r="T1296" s="257">
        <v>5.5E-2</v>
      </c>
      <c r="U1296" s="68"/>
      <c r="V1296" s="131">
        <f t="shared" si="329"/>
        <v>0</v>
      </c>
      <c r="W1296" s="131">
        <f t="shared" si="327"/>
        <v>0</v>
      </c>
      <c r="X1296" s="131"/>
      <c r="Y1296" s="131"/>
      <c r="Z1296" s="131"/>
      <c r="AA1296" s="203">
        <f t="shared" si="325"/>
        <v>0</v>
      </c>
      <c r="AB1296" s="203">
        <f>IF($AA$1690&lt;85,AA1296,AA1296-(AA1296*#REF!))</f>
        <v>0</v>
      </c>
      <c r="AC1296" s="58">
        <f t="shared" si="328"/>
        <v>5.5E-2</v>
      </c>
      <c r="AD1296" s="203">
        <f t="shared" si="330"/>
        <v>0</v>
      </c>
      <c r="AE1296" s="203">
        <f t="shared" si="331"/>
        <v>0</v>
      </c>
    </row>
    <row r="1297" spans="1:31" s="292" customFormat="1" x14ac:dyDescent="0.2">
      <c r="A1297" s="96">
        <v>9782408063436</v>
      </c>
      <c r="B1297" s="97">
        <v>63</v>
      </c>
      <c r="C1297" s="98" t="s">
        <v>788</v>
      </c>
      <c r="D1297" s="98" t="s">
        <v>1607</v>
      </c>
      <c r="E1297" s="99" t="s">
        <v>2153</v>
      </c>
      <c r="F1297" s="99"/>
      <c r="G1297" s="98" t="s">
        <v>3670</v>
      </c>
      <c r="H1297" s="66">
        <f>VLOOKUP(A1297,'02.12.2025'!$A$1:$D$5148,3,FALSE)</f>
        <v>0</v>
      </c>
      <c r="I1297" s="66"/>
      <c r="J1297" s="66">
        <v>100</v>
      </c>
      <c r="K1297" s="100"/>
      <c r="L1297" s="100">
        <v>46057</v>
      </c>
      <c r="M1297" s="100"/>
      <c r="N1297" s="101" t="s">
        <v>28</v>
      </c>
      <c r="O1297" s="102">
        <v>9782408063436</v>
      </c>
      <c r="P1297" s="95" t="s">
        <v>3671</v>
      </c>
      <c r="Q1297" s="95">
        <v>2683383</v>
      </c>
      <c r="R1297" s="94">
        <v>10.5</v>
      </c>
      <c r="S1297" s="94">
        <f t="shared" si="326"/>
        <v>9.9526066350710902</v>
      </c>
      <c r="T1297" s="254">
        <v>5.5E-2</v>
      </c>
      <c r="U1297" s="95"/>
      <c r="V1297" s="94">
        <f t="shared" si="329"/>
        <v>0</v>
      </c>
      <c r="W1297" s="94">
        <f t="shared" si="327"/>
        <v>0</v>
      </c>
      <c r="X1297" s="94"/>
      <c r="Y1297" s="94"/>
      <c r="Z1297" s="94"/>
      <c r="AA1297" s="203">
        <f t="shared" ref="AA1297:AA1301" si="332">W1297/(1+AC1297)</f>
        <v>0</v>
      </c>
      <c r="AB1297" s="203">
        <f>IF($AA$1690&lt;85,AA1297,AA1297-(AA1297*#REF!))</f>
        <v>0</v>
      </c>
      <c r="AC1297" s="58">
        <f t="shared" si="328"/>
        <v>5.5E-2</v>
      </c>
      <c r="AD1297" s="203">
        <f t="shared" ref="AD1297:AD1301" si="333">+AB1297*AC1297</f>
        <v>0</v>
      </c>
      <c r="AE1297" s="203">
        <f t="shared" ref="AE1297:AE1301" si="334">+AB1297+AD1297</f>
        <v>0</v>
      </c>
    </row>
    <row r="1298" spans="1:31" s="292" customFormat="1" x14ac:dyDescent="0.2">
      <c r="A1298" s="96">
        <v>9782408053130</v>
      </c>
      <c r="B1298" s="97">
        <v>63</v>
      </c>
      <c r="C1298" s="98" t="s">
        <v>788</v>
      </c>
      <c r="D1298" s="98" t="s">
        <v>1607</v>
      </c>
      <c r="E1298" s="99" t="s">
        <v>2153</v>
      </c>
      <c r="F1298" s="99"/>
      <c r="G1298" s="98" t="s">
        <v>3672</v>
      </c>
      <c r="H1298" s="66">
        <f>VLOOKUP(A1298,'02.12.2025'!$A$1:$D$5148,3,FALSE)</f>
        <v>0</v>
      </c>
      <c r="I1298" s="66"/>
      <c r="J1298" s="66">
        <v>100</v>
      </c>
      <c r="K1298" s="100"/>
      <c r="L1298" s="100">
        <v>46057</v>
      </c>
      <c r="M1298" s="100"/>
      <c r="N1298" s="101" t="s">
        <v>28</v>
      </c>
      <c r="O1298" s="102">
        <v>9782408053130</v>
      </c>
      <c r="P1298" s="95" t="s">
        <v>3217</v>
      </c>
      <c r="Q1298" s="95">
        <v>5953646</v>
      </c>
      <c r="R1298" s="94">
        <v>10.5</v>
      </c>
      <c r="S1298" s="94">
        <f t="shared" si="326"/>
        <v>9.9526066350710902</v>
      </c>
      <c r="T1298" s="254">
        <v>5.5E-2</v>
      </c>
      <c r="U1298" s="95"/>
      <c r="V1298" s="94">
        <f t="shared" si="329"/>
        <v>0</v>
      </c>
      <c r="W1298" s="94">
        <f t="shared" si="327"/>
        <v>0</v>
      </c>
      <c r="X1298" s="94"/>
      <c r="Y1298" s="94"/>
      <c r="Z1298" s="94"/>
      <c r="AA1298" s="203">
        <f t="shared" si="332"/>
        <v>0</v>
      </c>
      <c r="AB1298" s="203">
        <f>IF($AA$1690&lt;85,AA1298,AA1298-(AA1298*#REF!))</f>
        <v>0</v>
      </c>
      <c r="AC1298" s="58">
        <f t="shared" si="328"/>
        <v>5.5E-2</v>
      </c>
      <c r="AD1298" s="203">
        <f t="shared" si="333"/>
        <v>0</v>
      </c>
      <c r="AE1298" s="203">
        <f t="shared" si="334"/>
        <v>0</v>
      </c>
    </row>
    <row r="1299" spans="1:31" s="292" customFormat="1" x14ac:dyDescent="0.2">
      <c r="A1299" s="96">
        <v>9782408059132</v>
      </c>
      <c r="B1299" s="97">
        <v>63</v>
      </c>
      <c r="C1299" s="98" t="s">
        <v>788</v>
      </c>
      <c r="D1299" s="98" t="s">
        <v>1607</v>
      </c>
      <c r="E1299" s="99" t="s">
        <v>2153</v>
      </c>
      <c r="F1299" s="99"/>
      <c r="G1299" s="98" t="s">
        <v>3388</v>
      </c>
      <c r="H1299" s="66">
        <f>VLOOKUP(A1299,'02.12.2025'!$A$1:$D$5148,3,FALSE)</f>
        <v>0</v>
      </c>
      <c r="I1299" s="66"/>
      <c r="J1299" s="66">
        <v>100</v>
      </c>
      <c r="K1299" s="100"/>
      <c r="L1299" s="100">
        <v>46057</v>
      </c>
      <c r="M1299" s="100"/>
      <c r="N1299" s="101" t="s">
        <v>28</v>
      </c>
      <c r="O1299" s="102">
        <v>9782408059132</v>
      </c>
      <c r="P1299" s="95" t="s">
        <v>3389</v>
      </c>
      <c r="Q1299" s="95">
        <v>6594968</v>
      </c>
      <c r="R1299" s="94">
        <v>10.5</v>
      </c>
      <c r="S1299" s="94">
        <f t="shared" si="326"/>
        <v>9.9526066350710902</v>
      </c>
      <c r="T1299" s="254">
        <v>5.5E-2</v>
      </c>
      <c r="U1299" s="95"/>
      <c r="V1299" s="94">
        <f t="shared" si="329"/>
        <v>0</v>
      </c>
      <c r="W1299" s="94">
        <f t="shared" si="327"/>
        <v>0</v>
      </c>
      <c r="X1299" s="94"/>
      <c r="Y1299" s="94"/>
      <c r="Z1299" s="94"/>
      <c r="AA1299" s="203">
        <f t="shared" si="332"/>
        <v>0</v>
      </c>
      <c r="AB1299" s="203">
        <f>IF($AA$1690&lt;85,AA1299,AA1299-(AA1299*#REF!))</f>
        <v>0</v>
      </c>
      <c r="AC1299" s="58">
        <f t="shared" si="328"/>
        <v>5.5E-2</v>
      </c>
      <c r="AD1299" s="203">
        <f t="shared" si="333"/>
        <v>0</v>
      </c>
      <c r="AE1299" s="203">
        <f t="shared" si="334"/>
        <v>0</v>
      </c>
    </row>
    <row r="1300" spans="1:31" s="292" customFormat="1" x14ac:dyDescent="0.2">
      <c r="A1300" s="96">
        <v>9782408061784</v>
      </c>
      <c r="B1300" s="97">
        <v>63</v>
      </c>
      <c r="C1300" s="98" t="s">
        <v>788</v>
      </c>
      <c r="D1300" s="98" t="s">
        <v>1607</v>
      </c>
      <c r="E1300" s="99" t="s">
        <v>2153</v>
      </c>
      <c r="F1300" s="99"/>
      <c r="G1300" s="98" t="s">
        <v>3673</v>
      </c>
      <c r="H1300" s="66">
        <f>VLOOKUP(A1300,'02.12.2025'!$A$1:$D$5148,3,FALSE)</f>
        <v>0</v>
      </c>
      <c r="I1300" s="66"/>
      <c r="J1300" s="66">
        <v>100</v>
      </c>
      <c r="K1300" s="100"/>
      <c r="L1300" s="100">
        <v>46057</v>
      </c>
      <c r="M1300" s="100"/>
      <c r="N1300" s="101" t="s">
        <v>28</v>
      </c>
      <c r="O1300" s="102">
        <v>9782408061784</v>
      </c>
      <c r="P1300" s="95" t="s">
        <v>3674</v>
      </c>
      <c r="Q1300" s="95">
        <v>1088372</v>
      </c>
      <c r="R1300" s="94">
        <v>7.9</v>
      </c>
      <c r="S1300" s="94">
        <f t="shared" si="326"/>
        <v>7.488151658767773</v>
      </c>
      <c r="T1300" s="254">
        <v>5.5E-2</v>
      </c>
      <c r="U1300" s="95"/>
      <c r="V1300" s="94">
        <f t="shared" si="329"/>
        <v>0</v>
      </c>
      <c r="W1300" s="94">
        <f t="shared" si="327"/>
        <v>0</v>
      </c>
      <c r="X1300" s="94"/>
      <c r="Y1300" s="94"/>
      <c r="Z1300" s="94"/>
      <c r="AA1300" s="203">
        <f t="shared" si="332"/>
        <v>0</v>
      </c>
      <c r="AB1300" s="203">
        <f>IF($AA$1690&lt;85,AA1300,AA1300-(AA1300*#REF!))</f>
        <v>0</v>
      </c>
      <c r="AC1300" s="58">
        <f t="shared" si="328"/>
        <v>5.5E-2</v>
      </c>
      <c r="AD1300" s="203">
        <f t="shared" si="333"/>
        <v>0</v>
      </c>
      <c r="AE1300" s="203">
        <f t="shared" si="334"/>
        <v>0</v>
      </c>
    </row>
    <row r="1301" spans="1:31" s="292" customFormat="1" x14ac:dyDescent="0.2">
      <c r="A1301" s="96">
        <v>9782408062873</v>
      </c>
      <c r="B1301" s="97">
        <v>63</v>
      </c>
      <c r="C1301" s="98" t="s">
        <v>788</v>
      </c>
      <c r="D1301" s="98" t="s">
        <v>1607</v>
      </c>
      <c r="E1301" s="99" t="s">
        <v>2153</v>
      </c>
      <c r="F1301" s="99"/>
      <c r="G1301" s="98" t="s">
        <v>3675</v>
      </c>
      <c r="H1301" s="66">
        <f>VLOOKUP(A1301,'02.12.2025'!$A$1:$D$5148,3,FALSE)</f>
        <v>0</v>
      </c>
      <c r="I1301" s="66"/>
      <c r="J1301" s="66">
        <v>100</v>
      </c>
      <c r="K1301" s="100"/>
      <c r="L1301" s="100">
        <v>46092</v>
      </c>
      <c r="M1301" s="100"/>
      <c r="N1301" s="101" t="s">
        <v>28</v>
      </c>
      <c r="O1301" s="102">
        <v>9782408062873</v>
      </c>
      <c r="P1301" s="95" t="s">
        <v>3676</v>
      </c>
      <c r="Q1301" s="95">
        <v>2153126</v>
      </c>
      <c r="R1301" s="94">
        <v>10.5</v>
      </c>
      <c r="S1301" s="94">
        <f t="shared" si="326"/>
        <v>9.9526066350710902</v>
      </c>
      <c r="T1301" s="254">
        <v>5.5E-2</v>
      </c>
      <c r="U1301" s="95"/>
      <c r="V1301" s="94">
        <f t="shared" si="329"/>
        <v>0</v>
      </c>
      <c r="W1301" s="94">
        <f t="shared" si="327"/>
        <v>0</v>
      </c>
      <c r="X1301" s="94"/>
      <c r="Y1301" s="94"/>
      <c r="Z1301" s="94"/>
      <c r="AA1301" s="203">
        <f t="shared" si="332"/>
        <v>0</v>
      </c>
      <c r="AB1301" s="203">
        <f>IF($AA$1690&lt;85,AA1301,AA1301-(AA1301*#REF!))</f>
        <v>0</v>
      </c>
      <c r="AC1301" s="58">
        <f t="shared" si="328"/>
        <v>5.5E-2</v>
      </c>
      <c r="AD1301" s="203">
        <f t="shared" si="333"/>
        <v>0</v>
      </c>
      <c r="AE1301" s="203">
        <f t="shared" si="334"/>
        <v>0</v>
      </c>
    </row>
    <row r="1302" spans="1:31" s="283" customFormat="1" x14ac:dyDescent="0.2">
      <c r="A1302" s="126">
        <v>9782408039936</v>
      </c>
      <c r="B1302" s="127">
        <v>63</v>
      </c>
      <c r="C1302" s="65" t="s">
        <v>788</v>
      </c>
      <c r="D1302" s="65" t="s">
        <v>1607</v>
      </c>
      <c r="E1302" s="65" t="s">
        <v>2153</v>
      </c>
      <c r="F1302" s="86"/>
      <c r="G1302" s="65" t="s">
        <v>2156</v>
      </c>
      <c r="H1302" s="67">
        <f>VLOOKUP(A1302,'02.12.2025'!$A$1:$D$5148,3,FALSE)</f>
        <v>1350</v>
      </c>
      <c r="I1302" s="67"/>
      <c r="J1302" s="67">
        <v>200</v>
      </c>
      <c r="K1302" s="128"/>
      <c r="L1302" s="128"/>
      <c r="M1302" s="128">
        <v>45000</v>
      </c>
      <c r="N1302" s="129"/>
      <c r="O1302" s="130">
        <v>9782408039936</v>
      </c>
      <c r="P1302" s="68" t="s">
        <v>2157</v>
      </c>
      <c r="Q1302" s="68">
        <v>4578359</v>
      </c>
      <c r="R1302" s="131">
        <v>10.5</v>
      </c>
      <c r="S1302" s="131">
        <f t="shared" si="326"/>
        <v>9.9526066350710902</v>
      </c>
      <c r="T1302" s="257">
        <v>5.5E-2</v>
      </c>
      <c r="U1302" s="68"/>
      <c r="V1302" s="131">
        <f t="shared" si="329"/>
        <v>0</v>
      </c>
      <c r="W1302" s="131">
        <f t="shared" si="327"/>
        <v>0</v>
      </c>
      <c r="X1302" s="131"/>
      <c r="Y1302" s="131"/>
      <c r="Z1302" s="131"/>
      <c r="AA1302" s="203">
        <f t="shared" si="325"/>
        <v>0</v>
      </c>
      <c r="AB1302" s="203">
        <f>IF($AA$1690&lt;85,AA1302,AA1302-(AA1302*#REF!))</f>
        <v>0</v>
      </c>
      <c r="AC1302" s="58">
        <f t="shared" si="328"/>
        <v>5.5E-2</v>
      </c>
      <c r="AD1302" s="203">
        <f t="shared" si="330"/>
        <v>0</v>
      </c>
      <c r="AE1302" s="203">
        <f t="shared" si="331"/>
        <v>0</v>
      </c>
    </row>
    <row r="1303" spans="1:31" s="287" customFormat="1" x14ac:dyDescent="0.2">
      <c r="A1303" s="117">
        <v>9782408054175</v>
      </c>
      <c r="B1303" s="118">
        <v>63</v>
      </c>
      <c r="C1303" s="119" t="s">
        <v>788</v>
      </c>
      <c r="D1303" s="119" t="s">
        <v>1607</v>
      </c>
      <c r="E1303" s="120" t="s">
        <v>2153</v>
      </c>
      <c r="F1303" s="120"/>
      <c r="G1303" s="119" t="s">
        <v>3287</v>
      </c>
      <c r="H1303" s="57">
        <f>VLOOKUP(A1303,'02.12.2025'!$A$1:$D$5148,3,FALSE)</f>
        <v>2333</v>
      </c>
      <c r="I1303" s="57"/>
      <c r="J1303" s="57">
        <v>200</v>
      </c>
      <c r="K1303" s="121"/>
      <c r="L1303" s="121"/>
      <c r="M1303" s="121">
        <v>45756</v>
      </c>
      <c r="N1303" s="122" t="s">
        <v>28</v>
      </c>
      <c r="O1303" s="125">
        <v>9782408054175</v>
      </c>
      <c r="P1303" s="123" t="s">
        <v>3216</v>
      </c>
      <c r="Q1303" s="123">
        <v>7237090</v>
      </c>
      <c r="R1303" s="124">
        <v>10.5</v>
      </c>
      <c r="S1303" s="124">
        <v>9.0047393364928912</v>
      </c>
      <c r="T1303" s="253">
        <v>5.5E-2</v>
      </c>
      <c r="U1303" s="123"/>
      <c r="V1303" s="124">
        <f t="shared" si="329"/>
        <v>0</v>
      </c>
      <c r="W1303" s="124">
        <f t="shared" si="327"/>
        <v>0</v>
      </c>
      <c r="X1303" s="124"/>
      <c r="Y1303" s="124"/>
      <c r="Z1303" s="124"/>
      <c r="AA1303" s="203">
        <f t="shared" ref="AA1303" si="335">W1303/(1+AC1303)</f>
        <v>0</v>
      </c>
      <c r="AB1303" s="203">
        <f>IF($AA$1690&lt;85,AA1303,AA1303-(AA1303*#REF!))</f>
        <v>0</v>
      </c>
      <c r="AC1303" s="58">
        <f t="shared" si="328"/>
        <v>5.5E-2</v>
      </c>
      <c r="AD1303" s="203">
        <f t="shared" ref="AD1303" si="336">+AB1303*AC1303</f>
        <v>0</v>
      </c>
      <c r="AE1303" s="203">
        <f t="shared" ref="AE1303" si="337">+AB1303+AD1303</f>
        <v>0</v>
      </c>
    </row>
    <row r="1304" spans="1:31" s="283" customFormat="1" x14ac:dyDescent="0.2">
      <c r="A1304" s="59">
        <v>9782408048242</v>
      </c>
      <c r="B1304" s="60">
        <v>63</v>
      </c>
      <c r="C1304" s="59" t="s">
        <v>788</v>
      </c>
      <c r="D1304" s="61" t="s">
        <v>1607</v>
      </c>
      <c r="E1304" s="61" t="s">
        <v>2153</v>
      </c>
      <c r="F1304" s="61"/>
      <c r="G1304" s="61" t="s">
        <v>2158</v>
      </c>
      <c r="H1304" s="67">
        <f>VLOOKUP(A1304,'02.12.2025'!$A$1:$D$5148,3,FALSE)</f>
        <v>2599</v>
      </c>
      <c r="I1304" s="62"/>
      <c r="J1304" s="148">
        <v>200</v>
      </c>
      <c r="K1304" s="63"/>
      <c r="L1304" s="63"/>
      <c r="M1304" s="63">
        <v>45203</v>
      </c>
      <c r="N1304" s="63"/>
      <c r="O1304" s="60">
        <v>9782408048242</v>
      </c>
      <c r="P1304" s="62" t="s">
        <v>2159</v>
      </c>
      <c r="Q1304" s="68">
        <v>6324745</v>
      </c>
      <c r="R1304" s="64">
        <v>10.5</v>
      </c>
      <c r="S1304" s="131">
        <f t="shared" ref="S1304:S1309" si="338">R1304/(1+T1304)</f>
        <v>9.9526066350710902</v>
      </c>
      <c r="T1304" s="257">
        <v>5.5E-2</v>
      </c>
      <c r="U1304" s="61"/>
      <c r="V1304" s="131">
        <f t="shared" si="329"/>
        <v>0</v>
      </c>
      <c r="W1304" s="131">
        <f t="shared" si="327"/>
        <v>0</v>
      </c>
      <c r="X1304" s="131"/>
      <c r="Y1304" s="131"/>
      <c r="Z1304" s="131"/>
      <c r="AA1304" s="203">
        <f t="shared" si="325"/>
        <v>0</v>
      </c>
      <c r="AB1304" s="203">
        <f>IF($AA$1690&lt;85,AA1304,AA1304-(AA1304*#REF!))</f>
        <v>0</v>
      </c>
      <c r="AC1304" s="58">
        <f t="shared" si="328"/>
        <v>5.5E-2</v>
      </c>
      <c r="AD1304" s="203">
        <f t="shared" si="330"/>
        <v>0</v>
      </c>
      <c r="AE1304" s="203">
        <f t="shared" si="331"/>
        <v>0</v>
      </c>
    </row>
    <row r="1305" spans="1:31" s="283" customFormat="1" x14ac:dyDescent="0.2">
      <c r="A1305" s="126">
        <v>9782408038137</v>
      </c>
      <c r="B1305" s="127">
        <v>63</v>
      </c>
      <c r="C1305" s="65" t="s">
        <v>788</v>
      </c>
      <c r="D1305" s="65" t="s">
        <v>1607</v>
      </c>
      <c r="E1305" s="65" t="s">
        <v>2153</v>
      </c>
      <c r="F1305" s="86"/>
      <c r="G1305" s="65" t="s">
        <v>2160</v>
      </c>
      <c r="H1305" s="67">
        <f>VLOOKUP(A1305,'02.12.2025'!$A$1:$D$5148,3,FALSE)</f>
        <v>1296</v>
      </c>
      <c r="I1305" s="67"/>
      <c r="J1305" s="67">
        <v>200</v>
      </c>
      <c r="K1305" s="128"/>
      <c r="L1305" s="128"/>
      <c r="M1305" s="128">
        <v>45000</v>
      </c>
      <c r="N1305" s="129"/>
      <c r="O1305" s="130">
        <v>9782408038137</v>
      </c>
      <c r="P1305" s="68" t="s">
        <v>2161</v>
      </c>
      <c r="Q1305" s="68">
        <v>3023213</v>
      </c>
      <c r="R1305" s="131">
        <v>10.5</v>
      </c>
      <c r="S1305" s="131">
        <f t="shared" si="338"/>
        <v>9.9526066350710902</v>
      </c>
      <c r="T1305" s="257">
        <v>5.5E-2</v>
      </c>
      <c r="U1305" s="68"/>
      <c r="V1305" s="131">
        <f t="shared" si="329"/>
        <v>0</v>
      </c>
      <c r="W1305" s="131">
        <f t="shared" si="327"/>
        <v>0</v>
      </c>
      <c r="X1305" s="131"/>
      <c r="Y1305" s="131"/>
      <c r="Z1305" s="131"/>
      <c r="AA1305" s="203">
        <f t="shared" si="325"/>
        <v>0</v>
      </c>
      <c r="AB1305" s="203">
        <f>IF($AA$1690&lt;85,AA1305,AA1305-(AA1305*#REF!))</f>
        <v>0</v>
      </c>
      <c r="AC1305" s="58">
        <f t="shared" si="328"/>
        <v>5.5E-2</v>
      </c>
      <c r="AD1305" s="203">
        <f t="shared" si="330"/>
        <v>0</v>
      </c>
      <c r="AE1305" s="203">
        <f t="shared" si="331"/>
        <v>0</v>
      </c>
    </row>
    <row r="1306" spans="1:31" s="283" customFormat="1" x14ac:dyDescent="0.2">
      <c r="A1306" s="126">
        <v>9782408046958</v>
      </c>
      <c r="B1306" s="127">
        <v>63</v>
      </c>
      <c r="C1306" s="65" t="s">
        <v>788</v>
      </c>
      <c r="D1306" s="65" t="s">
        <v>1607</v>
      </c>
      <c r="E1306" s="65" t="s">
        <v>2153</v>
      </c>
      <c r="F1306" s="86"/>
      <c r="G1306" s="65" t="s">
        <v>2162</v>
      </c>
      <c r="H1306" s="67">
        <f>VLOOKUP(A1306,'02.12.2025'!$A$1:$D$5148,3,FALSE)</f>
        <v>1581</v>
      </c>
      <c r="I1306" s="67"/>
      <c r="J1306" s="67">
        <v>200</v>
      </c>
      <c r="K1306" s="128"/>
      <c r="L1306" s="128"/>
      <c r="M1306" s="128">
        <v>45175</v>
      </c>
      <c r="N1306" s="129"/>
      <c r="O1306" s="130">
        <v>9782408046958</v>
      </c>
      <c r="P1306" s="68" t="s">
        <v>2163</v>
      </c>
      <c r="Q1306" s="68">
        <v>5023899</v>
      </c>
      <c r="R1306" s="131">
        <v>10.5</v>
      </c>
      <c r="S1306" s="131">
        <f t="shared" si="338"/>
        <v>9.9526066350710902</v>
      </c>
      <c r="T1306" s="257">
        <v>5.5E-2</v>
      </c>
      <c r="U1306" s="68"/>
      <c r="V1306" s="131">
        <f t="shared" si="329"/>
        <v>0</v>
      </c>
      <c r="W1306" s="131">
        <f t="shared" si="327"/>
        <v>0</v>
      </c>
      <c r="X1306" s="131"/>
      <c r="Y1306" s="131"/>
      <c r="Z1306" s="131"/>
      <c r="AA1306" s="203">
        <f t="shared" si="325"/>
        <v>0</v>
      </c>
      <c r="AB1306" s="203">
        <f>IF($AA$1690&lt;85,AA1306,AA1306-(AA1306*#REF!))</f>
        <v>0</v>
      </c>
      <c r="AC1306" s="58">
        <f t="shared" si="328"/>
        <v>5.5E-2</v>
      </c>
      <c r="AD1306" s="203">
        <f t="shared" si="330"/>
        <v>0</v>
      </c>
      <c r="AE1306" s="203">
        <f t="shared" si="331"/>
        <v>0</v>
      </c>
    </row>
    <row r="1307" spans="1:31" s="283" customFormat="1" x14ac:dyDescent="0.2">
      <c r="A1307" s="71">
        <v>9782408049645</v>
      </c>
      <c r="B1307" s="72">
        <v>63</v>
      </c>
      <c r="C1307" s="71" t="s">
        <v>788</v>
      </c>
      <c r="D1307" s="73" t="s">
        <v>1607</v>
      </c>
      <c r="E1307" s="73" t="s">
        <v>2153</v>
      </c>
      <c r="F1307" s="73"/>
      <c r="G1307" s="73" t="s">
        <v>2154</v>
      </c>
      <c r="H1307" s="67">
        <f>VLOOKUP(A1307,'02.12.2025'!$A$1:$D$5148,3,FALSE)</f>
        <v>1364</v>
      </c>
      <c r="I1307" s="74"/>
      <c r="J1307" s="67">
        <v>200</v>
      </c>
      <c r="K1307" s="75"/>
      <c r="L1307" s="75"/>
      <c r="M1307" s="128">
        <v>45525</v>
      </c>
      <c r="N1307" s="75"/>
      <c r="O1307" s="72">
        <v>9782408049645</v>
      </c>
      <c r="P1307" s="74" t="s">
        <v>2155</v>
      </c>
      <c r="Q1307" s="68">
        <v>8193089</v>
      </c>
      <c r="R1307" s="70">
        <v>10.5</v>
      </c>
      <c r="S1307" s="131">
        <f t="shared" si="338"/>
        <v>9.9526066350710902</v>
      </c>
      <c r="T1307" s="257">
        <v>5.5E-2</v>
      </c>
      <c r="U1307" s="73"/>
      <c r="V1307" s="131">
        <f t="shared" si="329"/>
        <v>0</v>
      </c>
      <c r="W1307" s="131">
        <f t="shared" si="327"/>
        <v>0</v>
      </c>
      <c r="X1307" s="131"/>
      <c r="Y1307" s="131"/>
      <c r="Z1307" s="131"/>
      <c r="AA1307" s="203">
        <f t="shared" si="325"/>
        <v>0</v>
      </c>
      <c r="AB1307" s="203">
        <f>IF($AA$1690&lt;85,AA1307,AA1307-(AA1307*#REF!))</f>
        <v>0</v>
      </c>
      <c r="AC1307" s="58">
        <f t="shared" si="328"/>
        <v>5.5E-2</v>
      </c>
      <c r="AD1307" s="203">
        <f t="shared" si="330"/>
        <v>0</v>
      </c>
      <c r="AE1307" s="203">
        <f t="shared" si="331"/>
        <v>0</v>
      </c>
    </row>
    <row r="1308" spans="1:31" s="283" customFormat="1" x14ac:dyDescent="0.2">
      <c r="A1308" s="126">
        <v>9782408038120</v>
      </c>
      <c r="B1308" s="127">
        <v>63</v>
      </c>
      <c r="C1308" s="65" t="s">
        <v>788</v>
      </c>
      <c r="D1308" s="65" t="s">
        <v>1607</v>
      </c>
      <c r="E1308" s="65" t="s">
        <v>2153</v>
      </c>
      <c r="F1308" s="86"/>
      <c r="G1308" s="65" t="s">
        <v>2164</v>
      </c>
      <c r="H1308" s="67">
        <f>VLOOKUP(A1308,'02.12.2025'!$A$1:$D$5148,3,FALSE)</f>
        <v>1289</v>
      </c>
      <c r="I1308" s="67"/>
      <c r="J1308" s="67">
        <v>300</v>
      </c>
      <c r="K1308" s="128"/>
      <c r="L1308" s="128"/>
      <c r="M1308" s="128">
        <v>45000</v>
      </c>
      <c r="N1308" s="129"/>
      <c r="O1308" s="130">
        <v>9782408038120</v>
      </c>
      <c r="P1308" s="68" t="s">
        <v>2165</v>
      </c>
      <c r="Q1308" s="68">
        <v>3023090</v>
      </c>
      <c r="R1308" s="131">
        <v>10.5</v>
      </c>
      <c r="S1308" s="131">
        <f t="shared" si="338"/>
        <v>9.9526066350710902</v>
      </c>
      <c r="T1308" s="257">
        <v>5.5E-2</v>
      </c>
      <c r="U1308" s="68"/>
      <c r="V1308" s="131">
        <f t="shared" si="329"/>
        <v>0</v>
      </c>
      <c r="W1308" s="131">
        <f t="shared" si="327"/>
        <v>0</v>
      </c>
      <c r="X1308" s="131"/>
      <c r="Y1308" s="131"/>
      <c r="Z1308" s="131"/>
      <c r="AA1308" s="203">
        <f t="shared" si="325"/>
        <v>0</v>
      </c>
      <c r="AB1308" s="203">
        <f>IF($AA$1690&lt;85,AA1308,AA1308-(AA1308*#REF!))</f>
        <v>0</v>
      </c>
      <c r="AC1308" s="58">
        <f t="shared" si="328"/>
        <v>5.5E-2</v>
      </c>
      <c r="AD1308" s="203">
        <f t="shared" si="330"/>
        <v>0</v>
      </c>
      <c r="AE1308" s="203">
        <f t="shared" si="331"/>
        <v>0</v>
      </c>
    </row>
    <row r="1309" spans="1:31" s="283" customFormat="1" x14ac:dyDescent="0.2">
      <c r="A1309" s="71">
        <v>9782408048938</v>
      </c>
      <c r="B1309" s="72">
        <v>63</v>
      </c>
      <c r="C1309" s="71" t="s">
        <v>788</v>
      </c>
      <c r="D1309" s="73" t="s">
        <v>1607</v>
      </c>
      <c r="E1309" s="73" t="s">
        <v>2153</v>
      </c>
      <c r="F1309" s="73"/>
      <c r="G1309" s="73" t="s">
        <v>2166</v>
      </c>
      <c r="H1309" s="67">
        <f>VLOOKUP(A1309,'02.12.2025'!$A$1:$D$5148,3,FALSE)</f>
        <v>2910</v>
      </c>
      <c r="I1309" s="74"/>
      <c r="J1309" s="67">
        <v>200</v>
      </c>
      <c r="K1309" s="75"/>
      <c r="L1309" s="75"/>
      <c r="M1309" s="75">
        <v>45329</v>
      </c>
      <c r="N1309" s="75"/>
      <c r="O1309" s="72">
        <v>9782408048938</v>
      </c>
      <c r="P1309" s="74" t="s">
        <v>2167</v>
      </c>
      <c r="Q1309" s="68">
        <v>7119566</v>
      </c>
      <c r="R1309" s="70">
        <v>10.5</v>
      </c>
      <c r="S1309" s="131">
        <f t="shared" si="338"/>
        <v>9.9526066350710902</v>
      </c>
      <c r="T1309" s="257">
        <v>5.5E-2</v>
      </c>
      <c r="U1309" s="73"/>
      <c r="V1309" s="131">
        <f t="shared" si="329"/>
        <v>0</v>
      </c>
      <c r="W1309" s="131">
        <f t="shared" si="327"/>
        <v>0</v>
      </c>
      <c r="X1309" s="131"/>
      <c r="Y1309" s="131"/>
      <c r="Z1309" s="131"/>
      <c r="AA1309" s="203">
        <f t="shared" si="325"/>
        <v>0</v>
      </c>
      <c r="AB1309" s="203">
        <f>IF($AA$1690&lt;85,AA1309,AA1309-(AA1309*#REF!))</f>
        <v>0</v>
      </c>
      <c r="AC1309" s="58">
        <f t="shared" si="328"/>
        <v>5.5E-2</v>
      </c>
      <c r="AD1309" s="203">
        <f t="shared" si="330"/>
        <v>0</v>
      </c>
      <c r="AE1309" s="203">
        <f t="shared" si="331"/>
        <v>0</v>
      </c>
    </row>
    <row r="1310" spans="1:31" s="287" customFormat="1" x14ac:dyDescent="0.2">
      <c r="A1310" s="117">
        <v>9782408055288</v>
      </c>
      <c r="B1310" s="118">
        <v>63</v>
      </c>
      <c r="C1310" s="119" t="s">
        <v>788</v>
      </c>
      <c r="D1310" s="119" t="s">
        <v>1607</v>
      </c>
      <c r="E1310" s="120" t="s">
        <v>2153</v>
      </c>
      <c r="F1310" s="120"/>
      <c r="G1310" s="119" t="s">
        <v>3288</v>
      </c>
      <c r="H1310" s="57">
        <f>VLOOKUP(A1310,'02.12.2025'!$A$1:$D$5148,3,FALSE)</f>
        <v>1697</v>
      </c>
      <c r="I1310" s="57"/>
      <c r="J1310" s="57">
        <v>200</v>
      </c>
      <c r="K1310" s="121"/>
      <c r="L1310" s="121"/>
      <c r="M1310" s="121">
        <v>45798</v>
      </c>
      <c r="N1310" s="122" t="s">
        <v>28</v>
      </c>
      <c r="O1310" s="125">
        <v>9782408055288</v>
      </c>
      <c r="P1310" s="123" t="s">
        <v>3218</v>
      </c>
      <c r="Q1310" s="123">
        <v>8970971</v>
      </c>
      <c r="R1310" s="124">
        <v>10.5</v>
      </c>
      <c r="S1310" s="124">
        <v>9.0047393364928912</v>
      </c>
      <c r="T1310" s="253">
        <v>5.5E-2</v>
      </c>
      <c r="U1310" s="123"/>
      <c r="V1310" s="124">
        <f t="shared" si="329"/>
        <v>0</v>
      </c>
      <c r="W1310" s="124">
        <f t="shared" si="327"/>
        <v>0</v>
      </c>
      <c r="X1310" s="124"/>
      <c r="Y1310" s="124"/>
      <c r="Z1310" s="124"/>
      <c r="AA1310" s="203">
        <f t="shared" ref="AA1310" si="339">W1310/(1+AC1310)</f>
        <v>0</v>
      </c>
      <c r="AB1310" s="203">
        <f>IF($AA$1690&lt;85,AA1310,AA1310-(AA1310*#REF!))</f>
        <v>0</v>
      </c>
      <c r="AC1310" s="58">
        <f t="shared" si="328"/>
        <v>5.5E-2</v>
      </c>
      <c r="AD1310" s="203">
        <f t="shared" ref="AD1310" si="340">+AB1310*AC1310</f>
        <v>0</v>
      </c>
      <c r="AE1310" s="203">
        <f t="shared" ref="AE1310" si="341">+AB1310+AD1310</f>
        <v>0</v>
      </c>
    </row>
    <row r="1311" spans="1:31" s="283" customFormat="1" x14ac:dyDescent="0.2">
      <c r="A1311" s="126">
        <v>9782408039943</v>
      </c>
      <c r="B1311" s="127">
        <v>63</v>
      </c>
      <c r="C1311" s="65" t="s">
        <v>788</v>
      </c>
      <c r="D1311" s="65" t="s">
        <v>1607</v>
      </c>
      <c r="E1311" s="65" t="s">
        <v>2153</v>
      </c>
      <c r="F1311" s="86"/>
      <c r="G1311" s="65" t="s">
        <v>2168</v>
      </c>
      <c r="H1311" s="67">
        <f>VLOOKUP(A1311,'02.12.2025'!$A$1:$D$5148,3,FALSE)</f>
        <v>774</v>
      </c>
      <c r="I1311" s="67"/>
      <c r="J1311" s="67">
        <v>200</v>
      </c>
      <c r="K1311" s="128"/>
      <c r="L1311" s="128"/>
      <c r="M1311" s="128">
        <v>45000</v>
      </c>
      <c r="N1311" s="129"/>
      <c r="O1311" s="130">
        <v>9782408039943</v>
      </c>
      <c r="P1311" s="68" t="s">
        <v>2169</v>
      </c>
      <c r="Q1311" s="68">
        <v>4578482</v>
      </c>
      <c r="R1311" s="131">
        <v>10.5</v>
      </c>
      <c r="S1311" s="131">
        <f>R1311/(1+T1311)</f>
        <v>9.9526066350710902</v>
      </c>
      <c r="T1311" s="257">
        <v>5.5E-2</v>
      </c>
      <c r="U1311" s="68"/>
      <c r="V1311" s="131">
        <f t="shared" si="329"/>
        <v>0</v>
      </c>
      <c r="W1311" s="131">
        <f t="shared" si="327"/>
        <v>0</v>
      </c>
      <c r="X1311" s="131"/>
      <c r="Y1311" s="131"/>
      <c r="Z1311" s="131"/>
      <c r="AA1311" s="203">
        <f t="shared" si="325"/>
        <v>0</v>
      </c>
      <c r="AB1311" s="203">
        <f>IF($AA$1690&lt;85,AA1311,AA1311-(AA1311*#REF!))</f>
        <v>0</v>
      </c>
      <c r="AC1311" s="58">
        <f t="shared" si="328"/>
        <v>5.5E-2</v>
      </c>
      <c r="AD1311" s="203">
        <f t="shared" si="330"/>
        <v>0</v>
      </c>
      <c r="AE1311" s="203">
        <f t="shared" si="331"/>
        <v>0</v>
      </c>
    </row>
    <row r="1312" spans="1:31" s="287" customFormat="1" x14ac:dyDescent="0.2">
      <c r="A1312" s="117">
        <v>9782408055998</v>
      </c>
      <c r="B1312" s="118">
        <v>63</v>
      </c>
      <c r="C1312" s="119" t="s">
        <v>788</v>
      </c>
      <c r="D1312" s="119" t="s">
        <v>1607</v>
      </c>
      <c r="E1312" s="119" t="s">
        <v>2153</v>
      </c>
      <c r="F1312" s="120"/>
      <c r="G1312" s="119" t="s">
        <v>3289</v>
      </c>
      <c r="H1312" s="57">
        <f>VLOOKUP(A1312,'02.12.2025'!$A$1:$D$5148,3,FALSE)</f>
        <v>2555</v>
      </c>
      <c r="I1312" s="57"/>
      <c r="J1312" s="57">
        <v>200</v>
      </c>
      <c r="K1312" s="121"/>
      <c r="L1312" s="121"/>
      <c r="M1312" s="121">
        <v>45728</v>
      </c>
      <c r="N1312" s="122" t="s">
        <v>28</v>
      </c>
      <c r="O1312" s="125">
        <v>9782408055998</v>
      </c>
      <c r="P1312" s="123" t="s">
        <v>3085</v>
      </c>
      <c r="Q1312" s="123">
        <v>2046450</v>
      </c>
      <c r="R1312" s="124">
        <v>10.5</v>
      </c>
      <c r="S1312" s="124">
        <v>9.0047393364928912</v>
      </c>
      <c r="T1312" s="253">
        <v>5.5E-2</v>
      </c>
      <c r="U1312" s="123"/>
      <c r="V1312" s="124">
        <f t="shared" si="329"/>
        <v>0</v>
      </c>
      <c r="W1312" s="124">
        <f t="shared" si="327"/>
        <v>0</v>
      </c>
      <c r="X1312" s="124"/>
      <c r="Y1312" s="124"/>
      <c r="Z1312" s="124"/>
      <c r="AA1312" s="203">
        <f t="shared" ref="AA1312" si="342">W1312/(1+AC1312)</f>
        <v>0</v>
      </c>
      <c r="AB1312" s="203">
        <f>IF($AA$1690&lt;85,AA1312,AA1312-(AA1312*#REF!))</f>
        <v>0</v>
      </c>
      <c r="AC1312" s="58">
        <f t="shared" si="328"/>
        <v>5.5E-2</v>
      </c>
      <c r="AD1312" s="203">
        <f t="shared" ref="AD1312" si="343">+AB1312*AC1312</f>
        <v>0</v>
      </c>
      <c r="AE1312" s="203">
        <f t="shared" ref="AE1312" si="344">+AB1312+AD1312</f>
        <v>0</v>
      </c>
    </row>
    <row r="1313" spans="1:31" s="287" customFormat="1" x14ac:dyDescent="0.2">
      <c r="A1313" s="117">
        <v>9782408060930</v>
      </c>
      <c r="B1313" s="118">
        <v>64</v>
      </c>
      <c r="C1313" s="119" t="s">
        <v>785</v>
      </c>
      <c r="D1313" s="119" t="s">
        <v>1607</v>
      </c>
      <c r="E1313" s="119" t="s">
        <v>2266</v>
      </c>
      <c r="F1313" s="120"/>
      <c r="G1313" s="119" t="s">
        <v>3409</v>
      </c>
      <c r="H1313" s="57">
        <f>VLOOKUP(A1313,'02.12.2025'!$A$1:$D$5148,3,FALSE)</f>
        <v>1799</v>
      </c>
      <c r="I1313" s="57"/>
      <c r="J1313" s="57">
        <v>200</v>
      </c>
      <c r="K1313" s="121"/>
      <c r="L1313" s="121"/>
      <c r="M1313" s="121">
        <v>45896</v>
      </c>
      <c r="N1313" s="122" t="s">
        <v>28</v>
      </c>
      <c r="O1313" s="125">
        <v>9782408060930</v>
      </c>
      <c r="P1313" s="123" t="s">
        <v>3410</v>
      </c>
      <c r="Q1313" s="123">
        <v>8327461</v>
      </c>
      <c r="R1313" s="124">
        <v>18</v>
      </c>
      <c r="S1313" s="124">
        <f t="shared" ref="S1313:S1376" si="345">R1313/(1+T1313)</f>
        <v>17.061611374407583</v>
      </c>
      <c r="T1313" s="253">
        <v>5.5E-2</v>
      </c>
      <c r="U1313" s="123"/>
      <c r="V1313" s="124">
        <f t="shared" si="329"/>
        <v>0</v>
      </c>
      <c r="W1313" s="124">
        <f t="shared" si="327"/>
        <v>0</v>
      </c>
      <c r="X1313" s="124"/>
      <c r="Y1313" s="124"/>
      <c r="Z1313" s="124"/>
      <c r="AA1313" s="203">
        <f t="shared" si="325"/>
        <v>0</v>
      </c>
      <c r="AB1313" s="203">
        <f>IF($AA$1690&lt;85,AA1313,AA1313-(AA1313*#REF!))</f>
        <v>0</v>
      </c>
      <c r="AC1313" s="58">
        <f t="shared" si="328"/>
        <v>5.5E-2</v>
      </c>
      <c r="AD1313" s="203">
        <f t="shared" si="330"/>
        <v>0</v>
      </c>
      <c r="AE1313" s="203">
        <f t="shared" si="331"/>
        <v>0</v>
      </c>
    </row>
    <row r="1314" spans="1:31" s="288" customFormat="1" x14ac:dyDescent="0.2">
      <c r="A1314" s="304">
        <v>9782408028206</v>
      </c>
      <c r="B1314" s="305">
        <v>64</v>
      </c>
      <c r="C1314" s="306" t="s">
        <v>785</v>
      </c>
      <c r="D1314" s="307" t="s">
        <v>1607</v>
      </c>
      <c r="E1314" s="307" t="s">
        <v>2266</v>
      </c>
      <c r="F1314" s="307"/>
      <c r="G1314" s="307" t="s">
        <v>2267</v>
      </c>
      <c r="H1314" s="136">
        <f>VLOOKUP(A1314,'02.12.2025'!$A$1:$D$5148,3,FALSE)</f>
        <v>0</v>
      </c>
      <c r="I1314" s="308" t="s">
        <v>191</v>
      </c>
      <c r="J1314" s="308">
        <v>300</v>
      </c>
      <c r="K1314" s="309"/>
      <c r="L1314" s="309"/>
      <c r="M1314" s="309">
        <v>45021</v>
      </c>
      <c r="N1314" s="309"/>
      <c r="O1314" s="305">
        <v>9782408028206</v>
      </c>
      <c r="P1314" s="308" t="s">
        <v>2268</v>
      </c>
      <c r="Q1314" s="140">
        <v>2351180</v>
      </c>
      <c r="R1314" s="310">
        <v>18</v>
      </c>
      <c r="S1314" s="141">
        <f t="shared" si="345"/>
        <v>17.061611374407583</v>
      </c>
      <c r="T1314" s="311">
        <v>5.5E-2</v>
      </c>
      <c r="U1314" s="140"/>
      <c r="V1314" s="141">
        <f t="shared" si="329"/>
        <v>0</v>
      </c>
      <c r="W1314" s="141">
        <f t="shared" si="327"/>
        <v>0</v>
      </c>
      <c r="X1314" s="141"/>
      <c r="Y1314" s="141"/>
      <c r="Z1314" s="141"/>
      <c r="AA1314" s="203">
        <f t="shared" si="325"/>
        <v>0</v>
      </c>
      <c r="AB1314" s="203">
        <f>IF($AA$1690&lt;85,AA1314,AA1314-(AA1314*#REF!))</f>
        <v>0</v>
      </c>
      <c r="AC1314" s="58">
        <f t="shared" si="328"/>
        <v>5.5E-2</v>
      </c>
      <c r="AD1314" s="203">
        <f t="shared" si="330"/>
        <v>0</v>
      </c>
      <c r="AE1314" s="203">
        <f t="shared" si="331"/>
        <v>0</v>
      </c>
    </row>
    <row r="1315" spans="1:31" s="283" customFormat="1" x14ac:dyDescent="0.2">
      <c r="A1315" s="71">
        <v>9782408032111</v>
      </c>
      <c r="B1315" s="72">
        <v>64</v>
      </c>
      <c r="C1315" s="297" t="s">
        <v>785</v>
      </c>
      <c r="D1315" s="73" t="s">
        <v>1607</v>
      </c>
      <c r="E1315" s="73" t="s">
        <v>2266</v>
      </c>
      <c r="F1315" s="73"/>
      <c r="G1315" s="73" t="s">
        <v>2269</v>
      </c>
      <c r="H1315" s="67">
        <f>VLOOKUP(A1315,'02.12.2025'!$A$1:$D$5148,3,FALSE)</f>
        <v>2123</v>
      </c>
      <c r="I1315" s="74"/>
      <c r="J1315" s="74">
        <v>300</v>
      </c>
      <c r="K1315" s="75"/>
      <c r="L1315" s="75"/>
      <c r="M1315" s="75">
        <v>45189</v>
      </c>
      <c r="N1315" s="75"/>
      <c r="O1315" s="72">
        <v>9782408032111</v>
      </c>
      <c r="P1315" s="74" t="s">
        <v>2270</v>
      </c>
      <c r="Q1315" s="68">
        <v>5925806</v>
      </c>
      <c r="R1315" s="70">
        <v>19</v>
      </c>
      <c r="S1315" s="131">
        <f t="shared" si="345"/>
        <v>18.009478672985782</v>
      </c>
      <c r="T1315" s="259">
        <v>5.5E-2</v>
      </c>
      <c r="U1315" s="68"/>
      <c r="V1315" s="131">
        <f t="shared" si="329"/>
        <v>0</v>
      </c>
      <c r="W1315" s="131">
        <f t="shared" si="327"/>
        <v>0</v>
      </c>
      <c r="X1315" s="131"/>
      <c r="Y1315" s="131"/>
      <c r="Z1315" s="131"/>
      <c r="AA1315" s="203">
        <f t="shared" si="325"/>
        <v>0</v>
      </c>
      <c r="AB1315" s="203">
        <f>IF($AA$1690&lt;85,AA1315,AA1315-(AA1315*#REF!))</f>
        <v>0</v>
      </c>
      <c r="AC1315" s="58">
        <f t="shared" si="328"/>
        <v>5.5E-2</v>
      </c>
      <c r="AD1315" s="203">
        <f t="shared" si="330"/>
        <v>0</v>
      </c>
      <c r="AE1315" s="203">
        <f t="shared" si="331"/>
        <v>0</v>
      </c>
    </row>
    <row r="1316" spans="1:31" s="283" customFormat="1" x14ac:dyDescent="0.2">
      <c r="A1316" s="126">
        <v>9782408029531</v>
      </c>
      <c r="B1316" s="72">
        <v>64</v>
      </c>
      <c r="C1316" s="65" t="s">
        <v>785</v>
      </c>
      <c r="D1316" s="65" t="s">
        <v>1607</v>
      </c>
      <c r="E1316" s="65" t="s">
        <v>2266</v>
      </c>
      <c r="F1316" s="86"/>
      <c r="G1316" s="65" t="s">
        <v>3539</v>
      </c>
      <c r="H1316" s="67">
        <f>VLOOKUP(A1316,'02.12.2025'!$A$1:$D$5148,3,FALSE)</f>
        <v>648</v>
      </c>
      <c r="I1316" s="67"/>
      <c r="J1316" s="67">
        <v>300</v>
      </c>
      <c r="K1316" s="128"/>
      <c r="L1316" s="128"/>
      <c r="M1316" s="128">
        <v>44580</v>
      </c>
      <c r="N1316" s="129"/>
      <c r="O1316" s="130">
        <v>9782408029531</v>
      </c>
      <c r="P1316" s="68" t="s">
        <v>2271</v>
      </c>
      <c r="Q1316" s="68">
        <v>3512242</v>
      </c>
      <c r="R1316" s="131">
        <v>13.9</v>
      </c>
      <c r="S1316" s="131">
        <f t="shared" si="345"/>
        <v>13.175355450236967</v>
      </c>
      <c r="T1316" s="257">
        <v>5.5E-2</v>
      </c>
      <c r="U1316" s="68"/>
      <c r="V1316" s="131">
        <f t="shared" si="329"/>
        <v>0</v>
      </c>
      <c r="W1316" s="131">
        <f t="shared" si="327"/>
        <v>0</v>
      </c>
      <c r="X1316" s="131"/>
      <c r="Y1316" s="131"/>
      <c r="Z1316" s="131"/>
      <c r="AA1316" s="203">
        <f t="shared" si="325"/>
        <v>0</v>
      </c>
      <c r="AB1316" s="203">
        <f>IF($AA$1690&lt;85,AA1316,AA1316-(AA1316*#REF!))</f>
        <v>0</v>
      </c>
      <c r="AC1316" s="58">
        <f t="shared" si="328"/>
        <v>5.5E-2</v>
      </c>
      <c r="AD1316" s="203">
        <f t="shared" si="330"/>
        <v>0</v>
      </c>
      <c r="AE1316" s="203">
        <f t="shared" si="331"/>
        <v>0</v>
      </c>
    </row>
    <row r="1317" spans="1:31" s="283" customFormat="1" x14ac:dyDescent="0.2">
      <c r="A1317" s="126">
        <v>9782408016067</v>
      </c>
      <c r="B1317" s="72">
        <v>64</v>
      </c>
      <c r="C1317" s="65" t="s">
        <v>296</v>
      </c>
      <c r="D1317" s="65" t="s">
        <v>1607</v>
      </c>
      <c r="E1317" s="86" t="s">
        <v>2272</v>
      </c>
      <c r="F1317" s="86"/>
      <c r="G1317" s="65" t="s">
        <v>2273</v>
      </c>
      <c r="H1317" s="67">
        <f>VLOOKUP(A1317,'02.12.2025'!$A$1:$D$5148,3,FALSE)</f>
        <v>44</v>
      </c>
      <c r="I1317" s="67"/>
      <c r="J1317" s="67">
        <v>300</v>
      </c>
      <c r="K1317" s="128"/>
      <c r="L1317" s="128"/>
      <c r="M1317" s="128">
        <v>44069</v>
      </c>
      <c r="N1317" s="129"/>
      <c r="O1317" s="130">
        <v>9782408016067</v>
      </c>
      <c r="P1317" s="68" t="s">
        <v>2274</v>
      </c>
      <c r="Q1317" s="68">
        <v>7546696</v>
      </c>
      <c r="R1317" s="131">
        <v>10.9</v>
      </c>
      <c r="S1317" s="131">
        <f t="shared" si="345"/>
        <v>10.33175355450237</v>
      </c>
      <c r="T1317" s="257">
        <v>5.5E-2</v>
      </c>
      <c r="U1317" s="68"/>
      <c r="V1317" s="131">
        <f t="shared" si="329"/>
        <v>0</v>
      </c>
      <c r="W1317" s="131">
        <f t="shared" si="327"/>
        <v>0</v>
      </c>
      <c r="X1317" s="131"/>
      <c r="Y1317" s="131"/>
      <c r="Z1317" s="131"/>
      <c r="AA1317" s="203">
        <f t="shared" si="325"/>
        <v>0</v>
      </c>
      <c r="AB1317" s="203">
        <f>IF($AA$1690&lt;85,AA1317,AA1317-(AA1317*#REF!))</f>
        <v>0</v>
      </c>
      <c r="AC1317" s="58">
        <f t="shared" si="328"/>
        <v>5.5E-2</v>
      </c>
      <c r="AD1317" s="203">
        <f t="shared" si="330"/>
        <v>0</v>
      </c>
      <c r="AE1317" s="203">
        <f t="shared" si="331"/>
        <v>0</v>
      </c>
    </row>
    <row r="1318" spans="1:31" s="287" customFormat="1" x14ac:dyDescent="0.2">
      <c r="A1318" s="117">
        <v>9782408056612</v>
      </c>
      <c r="B1318" s="43">
        <v>64</v>
      </c>
      <c r="C1318" s="119" t="s">
        <v>785</v>
      </c>
      <c r="D1318" s="119" t="s">
        <v>1607</v>
      </c>
      <c r="E1318" s="120" t="s">
        <v>2272</v>
      </c>
      <c r="F1318" s="120"/>
      <c r="G1318" s="119" t="s">
        <v>3423</v>
      </c>
      <c r="H1318" s="57">
        <f>VLOOKUP(A1318,'02.12.2025'!$A$1:$D$5148,3,FALSE)</f>
        <v>1364</v>
      </c>
      <c r="I1318" s="57"/>
      <c r="J1318" s="57">
        <v>200</v>
      </c>
      <c r="K1318" s="121"/>
      <c r="L1318" s="121"/>
      <c r="M1318" s="121">
        <v>45889</v>
      </c>
      <c r="N1318" s="122" t="s">
        <v>28</v>
      </c>
      <c r="O1318" s="125">
        <v>9782408056612</v>
      </c>
      <c r="P1318" s="123" t="s">
        <v>3424</v>
      </c>
      <c r="Q1318" s="123">
        <v>3301042</v>
      </c>
      <c r="R1318" s="124">
        <v>12.9</v>
      </c>
      <c r="S1318" s="124">
        <f t="shared" si="345"/>
        <v>12.227488151658768</v>
      </c>
      <c r="T1318" s="253">
        <v>5.5E-2</v>
      </c>
      <c r="U1318" s="123"/>
      <c r="V1318" s="124">
        <f t="shared" si="329"/>
        <v>0</v>
      </c>
      <c r="W1318" s="124">
        <f t="shared" si="327"/>
        <v>0</v>
      </c>
      <c r="X1318" s="124"/>
      <c r="Y1318" s="124"/>
      <c r="Z1318" s="124"/>
      <c r="AA1318" s="203">
        <f t="shared" si="325"/>
        <v>0</v>
      </c>
      <c r="AB1318" s="203">
        <f>IF($AA$1690&lt;85,AA1318,AA1318-(AA1318*#REF!))</f>
        <v>0</v>
      </c>
      <c r="AC1318" s="58">
        <f t="shared" si="328"/>
        <v>5.5E-2</v>
      </c>
      <c r="AD1318" s="203">
        <f t="shared" si="330"/>
        <v>0</v>
      </c>
      <c r="AE1318" s="203">
        <f t="shared" si="331"/>
        <v>0</v>
      </c>
    </row>
    <row r="1319" spans="1:31" s="283" customFormat="1" x14ac:dyDescent="0.2">
      <c r="A1319" s="126">
        <v>9782408041229</v>
      </c>
      <c r="B1319" s="72">
        <v>64</v>
      </c>
      <c r="C1319" s="65" t="s">
        <v>913</v>
      </c>
      <c r="D1319" s="65" t="s">
        <v>1607</v>
      </c>
      <c r="E1319" s="65" t="s">
        <v>2272</v>
      </c>
      <c r="F1319" s="86"/>
      <c r="G1319" s="65" t="s">
        <v>2275</v>
      </c>
      <c r="H1319" s="67">
        <f>VLOOKUP(A1319,'02.12.2025'!$A$1:$D$5148,3,FALSE)</f>
        <v>1823</v>
      </c>
      <c r="I1319" s="67"/>
      <c r="J1319" s="67">
        <v>200</v>
      </c>
      <c r="K1319" s="128"/>
      <c r="L1319" s="128"/>
      <c r="M1319" s="128">
        <v>44839</v>
      </c>
      <c r="N1319" s="129"/>
      <c r="O1319" s="130">
        <v>9782408041229</v>
      </c>
      <c r="P1319" s="68" t="s">
        <v>2276</v>
      </c>
      <c r="Q1319" s="68">
        <v>5453802</v>
      </c>
      <c r="R1319" s="131">
        <v>15.9</v>
      </c>
      <c r="S1319" s="131">
        <f t="shared" si="345"/>
        <v>15.071090047393366</v>
      </c>
      <c r="T1319" s="257">
        <v>5.5E-2</v>
      </c>
      <c r="U1319" s="68"/>
      <c r="V1319" s="131">
        <f t="shared" si="329"/>
        <v>0</v>
      </c>
      <c r="W1319" s="131">
        <f t="shared" si="327"/>
        <v>0</v>
      </c>
      <c r="X1319" s="131"/>
      <c r="Y1319" s="131"/>
      <c r="Z1319" s="131"/>
      <c r="AA1319" s="203">
        <f t="shared" si="325"/>
        <v>0</v>
      </c>
      <c r="AB1319" s="203">
        <f>IF($AA$1690&lt;85,AA1319,AA1319-(AA1319*#REF!))</f>
        <v>0</v>
      </c>
      <c r="AC1319" s="58">
        <f t="shared" si="328"/>
        <v>5.5E-2</v>
      </c>
      <c r="AD1319" s="203">
        <f t="shared" si="330"/>
        <v>0</v>
      </c>
      <c r="AE1319" s="203">
        <f t="shared" si="331"/>
        <v>0</v>
      </c>
    </row>
    <row r="1320" spans="1:31" s="283" customFormat="1" x14ac:dyDescent="0.2">
      <c r="A1320" s="126">
        <v>9782408032036</v>
      </c>
      <c r="B1320" s="72">
        <v>64</v>
      </c>
      <c r="C1320" s="65" t="s">
        <v>913</v>
      </c>
      <c r="D1320" s="65" t="s">
        <v>1607</v>
      </c>
      <c r="E1320" s="65" t="s">
        <v>2272</v>
      </c>
      <c r="F1320" s="86"/>
      <c r="G1320" s="65" t="s">
        <v>2277</v>
      </c>
      <c r="H1320" s="67">
        <f>VLOOKUP(A1320,'02.12.2025'!$A$1:$D$5148,3,FALSE)</f>
        <v>781</v>
      </c>
      <c r="I1320" s="67"/>
      <c r="J1320" s="67">
        <v>200</v>
      </c>
      <c r="K1320" s="128"/>
      <c r="L1320" s="128"/>
      <c r="M1320" s="128">
        <v>44496</v>
      </c>
      <c r="N1320" s="129"/>
      <c r="O1320" s="130">
        <v>9782408032036</v>
      </c>
      <c r="P1320" s="68" t="s">
        <v>2278</v>
      </c>
      <c r="Q1320" s="68">
        <v>5646967</v>
      </c>
      <c r="R1320" s="131">
        <v>15.9</v>
      </c>
      <c r="S1320" s="131">
        <f t="shared" si="345"/>
        <v>15.071090047393366</v>
      </c>
      <c r="T1320" s="257">
        <v>5.5E-2</v>
      </c>
      <c r="U1320" s="68"/>
      <c r="V1320" s="131">
        <f t="shared" si="329"/>
        <v>0</v>
      </c>
      <c r="W1320" s="131">
        <f t="shared" si="327"/>
        <v>0</v>
      </c>
      <c r="X1320" s="131"/>
      <c r="Y1320" s="131"/>
      <c r="Z1320" s="131"/>
      <c r="AA1320" s="203">
        <f t="shared" si="325"/>
        <v>0</v>
      </c>
      <c r="AB1320" s="203">
        <f>IF($AA$1690&lt;85,AA1320,AA1320-(AA1320*#REF!))</f>
        <v>0</v>
      </c>
      <c r="AC1320" s="58">
        <f t="shared" si="328"/>
        <v>5.5E-2</v>
      </c>
      <c r="AD1320" s="203">
        <f t="shared" si="330"/>
        <v>0</v>
      </c>
      <c r="AE1320" s="203">
        <f t="shared" si="331"/>
        <v>0</v>
      </c>
    </row>
    <row r="1321" spans="1:31" s="287" customFormat="1" x14ac:dyDescent="0.2">
      <c r="A1321" s="42">
        <v>9782408053659</v>
      </c>
      <c r="B1321" s="43">
        <v>64</v>
      </c>
      <c r="C1321" s="298" t="s">
        <v>917</v>
      </c>
      <c r="D1321" s="44" t="s">
        <v>1607</v>
      </c>
      <c r="E1321" s="44" t="s">
        <v>2272</v>
      </c>
      <c r="F1321" s="44"/>
      <c r="G1321" s="44" t="s">
        <v>3057</v>
      </c>
      <c r="H1321" s="57">
        <f>VLOOKUP(A1321,'02.12.2025'!$A$1:$D$5148,3,FALSE)</f>
        <v>865</v>
      </c>
      <c r="I1321" s="45"/>
      <c r="J1321" s="45">
        <v>200</v>
      </c>
      <c r="K1321" s="46"/>
      <c r="L1321" s="46"/>
      <c r="M1321" s="46">
        <v>45735</v>
      </c>
      <c r="N1321" s="46" t="s">
        <v>28</v>
      </c>
      <c r="O1321" s="43">
        <v>9782408053659</v>
      </c>
      <c r="P1321" s="45" t="s">
        <v>3058</v>
      </c>
      <c r="Q1321" s="123">
        <v>6678043</v>
      </c>
      <c r="R1321" s="47">
        <v>14.9</v>
      </c>
      <c r="S1321" s="246">
        <f t="shared" si="345"/>
        <v>14.123222748815166</v>
      </c>
      <c r="T1321" s="266">
        <v>5.5E-2</v>
      </c>
      <c r="U1321" s="123"/>
      <c r="V1321" s="124">
        <f t="shared" si="329"/>
        <v>0</v>
      </c>
      <c r="W1321" s="124">
        <f t="shared" si="327"/>
        <v>0</v>
      </c>
      <c r="X1321" s="124"/>
      <c r="Y1321" s="124"/>
      <c r="Z1321" s="124"/>
      <c r="AA1321" s="203">
        <f t="shared" si="325"/>
        <v>0</v>
      </c>
      <c r="AB1321" s="203">
        <f>IF($AA$1690&lt;85,AA1321,AA1321-(AA1321*#REF!))</f>
        <v>0</v>
      </c>
      <c r="AC1321" s="58">
        <f t="shared" si="328"/>
        <v>5.5E-2</v>
      </c>
      <c r="AD1321" s="203">
        <f t="shared" si="330"/>
        <v>0</v>
      </c>
      <c r="AE1321" s="203">
        <f t="shared" si="331"/>
        <v>0</v>
      </c>
    </row>
    <row r="1322" spans="1:31" s="283" customFormat="1" x14ac:dyDescent="0.2">
      <c r="A1322" s="126">
        <v>9782408047832</v>
      </c>
      <c r="B1322" s="127">
        <v>64</v>
      </c>
      <c r="C1322" s="65" t="s">
        <v>785</v>
      </c>
      <c r="D1322" s="65" t="s">
        <v>1607</v>
      </c>
      <c r="E1322" s="65" t="s">
        <v>518</v>
      </c>
      <c r="F1322" s="86"/>
      <c r="G1322" s="65" t="s">
        <v>2279</v>
      </c>
      <c r="H1322" s="67">
        <f>VLOOKUP(A1322,'02.12.2025'!$A$1:$D$5148,3,FALSE)</f>
        <v>3855</v>
      </c>
      <c r="I1322" s="67"/>
      <c r="J1322" s="67">
        <v>300</v>
      </c>
      <c r="K1322" s="128"/>
      <c r="L1322" s="128"/>
      <c r="M1322" s="128">
        <v>45525</v>
      </c>
      <c r="N1322" s="129"/>
      <c r="O1322" s="130">
        <v>9782408047832</v>
      </c>
      <c r="P1322" s="68" t="s">
        <v>2280</v>
      </c>
      <c r="Q1322" s="68">
        <v>6010146</v>
      </c>
      <c r="R1322" s="131">
        <v>16.899999999999999</v>
      </c>
      <c r="S1322" s="131">
        <f t="shared" si="345"/>
        <v>16.018957345971565</v>
      </c>
      <c r="T1322" s="257">
        <v>5.5E-2</v>
      </c>
      <c r="U1322" s="68"/>
      <c r="V1322" s="131">
        <f t="shared" si="329"/>
        <v>0</v>
      </c>
      <c r="W1322" s="131">
        <f t="shared" si="327"/>
        <v>0</v>
      </c>
      <c r="X1322" s="131"/>
      <c r="Y1322" s="131"/>
      <c r="Z1322" s="131"/>
      <c r="AA1322" s="203">
        <f t="shared" si="325"/>
        <v>0</v>
      </c>
      <c r="AB1322" s="203">
        <f>IF($AA$1690&lt;85,AA1322,AA1322-(AA1322*#REF!))</f>
        <v>0</v>
      </c>
      <c r="AC1322" s="58">
        <f t="shared" si="328"/>
        <v>5.5E-2</v>
      </c>
      <c r="AD1322" s="203">
        <f t="shared" si="330"/>
        <v>0</v>
      </c>
      <c r="AE1322" s="203">
        <f t="shared" si="331"/>
        <v>0</v>
      </c>
    </row>
    <row r="1323" spans="1:31" s="288" customFormat="1" x14ac:dyDescent="0.2">
      <c r="A1323" s="132">
        <v>9782408031770</v>
      </c>
      <c r="B1323" s="133">
        <v>64</v>
      </c>
      <c r="C1323" s="134" t="s">
        <v>913</v>
      </c>
      <c r="D1323" s="134" t="s">
        <v>1607</v>
      </c>
      <c r="E1323" s="135" t="s">
        <v>518</v>
      </c>
      <c r="F1323" s="135"/>
      <c r="G1323" s="134" t="s">
        <v>2281</v>
      </c>
      <c r="H1323" s="136">
        <f>VLOOKUP(A1323,'02.12.2025'!$A$1:$D$5148,3,FALSE)</f>
        <v>0</v>
      </c>
      <c r="I1323" s="136" t="s">
        <v>191</v>
      </c>
      <c r="J1323" s="136">
        <v>300</v>
      </c>
      <c r="K1323" s="137"/>
      <c r="L1323" s="137"/>
      <c r="M1323" s="137">
        <v>44524</v>
      </c>
      <c r="N1323" s="138"/>
      <c r="O1323" s="139">
        <v>9782408031770</v>
      </c>
      <c r="P1323" s="140" t="s">
        <v>2282</v>
      </c>
      <c r="Q1323" s="140">
        <v>5551316</v>
      </c>
      <c r="R1323" s="141">
        <v>24.9</v>
      </c>
      <c r="S1323" s="141">
        <f t="shared" si="345"/>
        <v>23.601895734597157</v>
      </c>
      <c r="T1323" s="260">
        <v>5.5E-2</v>
      </c>
      <c r="U1323" s="140"/>
      <c r="V1323" s="141">
        <f t="shared" si="329"/>
        <v>0</v>
      </c>
      <c r="W1323" s="141">
        <f t="shared" si="327"/>
        <v>0</v>
      </c>
      <c r="X1323" s="141"/>
      <c r="Y1323" s="141"/>
      <c r="Z1323" s="141"/>
      <c r="AA1323" s="203">
        <f t="shared" si="325"/>
        <v>0</v>
      </c>
      <c r="AB1323" s="203">
        <f>IF($AA$1690&lt;85,AA1323,AA1323-(AA1323*#REF!))</f>
        <v>0</v>
      </c>
      <c r="AC1323" s="58">
        <f t="shared" si="328"/>
        <v>5.5E-2</v>
      </c>
      <c r="AD1323" s="203">
        <f t="shared" si="330"/>
        <v>0</v>
      </c>
      <c r="AE1323" s="203">
        <f t="shared" si="331"/>
        <v>0</v>
      </c>
    </row>
    <row r="1324" spans="1:31" s="283" customFormat="1" x14ac:dyDescent="0.2">
      <c r="A1324" s="126">
        <v>9782408033293</v>
      </c>
      <c r="B1324" s="127">
        <v>64</v>
      </c>
      <c r="C1324" s="65" t="s">
        <v>913</v>
      </c>
      <c r="D1324" s="65" t="s">
        <v>1607</v>
      </c>
      <c r="E1324" s="65" t="s">
        <v>518</v>
      </c>
      <c r="F1324" s="86"/>
      <c r="G1324" s="65" t="s">
        <v>2283</v>
      </c>
      <c r="H1324" s="67">
        <f>VLOOKUP(A1324,'02.12.2025'!$A$1:$D$5148,3,FALSE)</f>
        <v>4695</v>
      </c>
      <c r="I1324" s="67"/>
      <c r="J1324" s="67">
        <v>200</v>
      </c>
      <c r="K1324" s="128"/>
      <c r="L1324" s="128"/>
      <c r="M1324" s="128">
        <v>44685</v>
      </c>
      <c r="N1324" s="129"/>
      <c r="O1324" s="130">
        <v>9782408033293</v>
      </c>
      <c r="P1324" s="68" t="s">
        <v>2284</v>
      </c>
      <c r="Q1324" s="68">
        <v>6979358</v>
      </c>
      <c r="R1324" s="131">
        <v>24.9</v>
      </c>
      <c r="S1324" s="131">
        <f t="shared" si="345"/>
        <v>23.601895734597157</v>
      </c>
      <c r="T1324" s="257">
        <v>5.5E-2</v>
      </c>
      <c r="U1324" s="68"/>
      <c r="V1324" s="131">
        <f t="shared" si="329"/>
        <v>0</v>
      </c>
      <c r="W1324" s="131">
        <f t="shared" si="327"/>
        <v>0</v>
      </c>
      <c r="X1324" s="131"/>
      <c r="Y1324" s="131"/>
      <c r="Z1324" s="131"/>
      <c r="AA1324" s="203">
        <f t="shared" si="325"/>
        <v>0</v>
      </c>
      <c r="AB1324" s="203">
        <f>IF($AA$1690&lt;85,AA1324,AA1324-(AA1324*#REF!))</f>
        <v>0</v>
      </c>
      <c r="AC1324" s="58">
        <f t="shared" si="328"/>
        <v>5.5E-2</v>
      </c>
      <c r="AD1324" s="203">
        <f t="shared" si="330"/>
        <v>0</v>
      </c>
      <c r="AE1324" s="203">
        <f t="shared" si="331"/>
        <v>0</v>
      </c>
    </row>
    <row r="1325" spans="1:31" s="283" customFormat="1" x14ac:dyDescent="0.2">
      <c r="A1325" s="126">
        <v>9782408033309</v>
      </c>
      <c r="B1325" s="127">
        <v>634</v>
      </c>
      <c r="C1325" s="65" t="s">
        <v>913</v>
      </c>
      <c r="D1325" s="65" t="s">
        <v>1607</v>
      </c>
      <c r="E1325" s="86" t="s">
        <v>518</v>
      </c>
      <c r="F1325" s="86"/>
      <c r="G1325" s="65" t="s">
        <v>2285</v>
      </c>
      <c r="H1325" s="67">
        <f>VLOOKUP(A1325,'02.12.2025'!$A$1:$D$5148,3,FALSE)</f>
        <v>3240</v>
      </c>
      <c r="I1325" s="67"/>
      <c r="J1325" s="67">
        <v>200</v>
      </c>
      <c r="K1325" s="128"/>
      <c r="L1325" s="128"/>
      <c r="M1325" s="128">
        <v>44692</v>
      </c>
      <c r="N1325" s="129"/>
      <c r="O1325" s="130">
        <v>9782408033309</v>
      </c>
      <c r="P1325" s="68" t="s">
        <v>2286</v>
      </c>
      <c r="Q1325" s="68">
        <v>7004594</v>
      </c>
      <c r="R1325" s="131">
        <v>24.9</v>
      </c>
      <c r="S1325" s="131">
        <f t="shared" si="345"/>
        <v>23.601895734597157</v>
      </c>
      <c r="T1325" s="257">
        <v>5.5E-2</v>
      </c>
      <c r="U1325" s="68"/>
      <c r="V1325" s="131">
        <f t="shared" si="329"/>
        <v>0</v>
      </c>
      <c r="W1325" s="131">
        <f t="shared" si="327"/>
        <v>0</v>
      </c>
      <c r="X1325" s="131"/>
      <c r="Y1325" s="131"/>
      <c r="Z1325" s="131"/>
      <c r="AA1325" s="203">
        <f t="shared" si="325"/>
        <v>0</v>
      </c>
      <c r="AB1325" s="203">
        <f>IF($AA$1690&lt;85,AA1325,AA1325-(AA1325*#REF!))</f>
        <v>0</v>
      </c>
      <c r="AC1325" s="58">
        <f t="shared" si="328"/>
        <v>5.5E-2</v>
      </c>
      <c r="AD1325" s="203">
        <f t="shared" si="330"/>
        <v>0</v>
      </c>
      <c r="AE1325" s="203">
        <f t="shared" si="331"/>
        <v>0</v>
      </c>
    </row>
    <row r="1326" spans="1:31" s="283" customFormat="1" x14ac:dyDescent="0.2">
      <c r="A1326" s="126">
        <v>9782408023782</v>
      </c>
      <c r="B1326" s="127">
        <v>64</v>
      </c>
      <c r="C1326" s="65" t="s">
        <v>913</v>
      </c>
      <c r="D1326" s="65" t="s">
        <v>1607</v>
      </c>
      <c r="E1326" s="86" t="s">
        <v>518</v>
      </c>
      <c r="F1326" s="86" t="s">
        <v>2287</v>
      </c>
      <c r="G1326" s="65" t="s">
        <v>2288</v>
      </c>
      <c r="H1326" s="67">
        <f>VLOOKUP(A1326,'02.12.2025'!$A$1:$D$5148,3,FALSE)</f>
        <v>1923</v>
      </c>
      <c r="I1326" s="67"/>
      <c r="J1326" s="67">
        <v>300</v>
      </c>
      <c r="K1326" s="128"/>
      <c r="L1326" s="128"/>
      <c r="M1326" s="128">
        <v>44496</v>
      </c>
      <c r="N1326" s="129"/>
      <c r="O1326" s="130">
        <v>9782408023782</v>
      </c>
      <c r="P1326" s="68" t="s">
        <v>2289</v>
      </c>
      <c r="Q1326" s="68">
        <v>6387942</v>
      </c>
      <c r="R1326" s="131">
        <v>13.9</v>
      </c>
      <c r="S1326" s="131">
        <f t="shared" si="345"/>
        <v>13.175355450236967</v>
      </c>
      <c r="T1326" s="257">
        <v>5.5E-2</v>
      </c>
      <c r="U1326" s="68"/>
      <c r="V1326" s="131">
        <f t="shared" si="329"/>
        <v>0</v>
      </c>
      <c r="W1326" s="131">
        <f t="shared" si="327"/>
        <v>0</v>
      </c>
      <c r="X1326" s="131"/>
      <c r="Y1326" s="131"/>
      <c r="Z1326" s="131"/>
      <c r="AA1326" s="203">
        <f t="shared" si="325"/>
        <v>0</v>
      </c>
      <c r="AB1326" s="203">
        <f>IF($AA$1690&lt;85,AA1326,AA1326-(AA1326*#REF!))</f>
        <v>0</v>
      </c>
      <c r="AC1326" s="58">
        <f t="shared" si="328"/>
        <v>5.5E-2</v>
      </c>
      <c r="AD1326" s="203">
        <f t="shared" si="330"/>
        <v>0</v>
      </c>
      <c r="AE1326" s="203">
        <f t="shared" si="331"/>
        <v>0</v>
      </c>
    </row>
    <row r="1327" spans="1:31" s="283" customFormat="1" x14ac:dyDescent="0.2">
      <c r="A1327" s="59">
        <v>9782408033811</v>
      </c>
      <c r="B1327" s="127">
        <v>64</v>
      </c>
      <c r="C1327" s="59" t="s">
        <v>913</v>
      </c>
      <c r="D1327" s="61" t="s">
        <v>1607</v>
      </c>
      <c r="E1327" s="61" t="s">
        <v>518</v>
      </c>
      <c r="F1327" s="61" t="s">
        <v>2287</v>
      </c>
      <c r="G1327" s="61" t="s">
        <v>2238</v>
      </c>
      <c r="H1327" s="67">
        <f>VLOOKUP(A1327,'02.12.2025'!$A$1:$D$5148,3,FALSE)</f>
        <v>2910</v>
      </c>
      <c r="I1327" s="62"/>
      <c r="J1327" s="148">
        <v>300</v>
      </c>
      <c r="K1327" s="63"/>
      <c r="L1327" s="63"/>
      <c r="M1327" s="63">
        <v>45210</v>
      </c>
      <c r="N1327" s="63"/>
      <c r="O1327" s="60">
        <v>9782408033811</v>
      </c>
      <c r="P1327" s="62" t="s">
        <v>2290</v>
      </c>
      <c r="Q1327" s="68">
        <v>7859024</v>
      </c>
      <c r="R1327" s="64">
        <v>13.9</v>
      </c>
      <c r="S1327" s="131">
        <f t="shared" si="345"/>
        <v>13.175355450236967</v>
      </c>
      <c r="T1327" s="257">
        <v>5.5E-2</v>
      </c>
      <c r="U1327" s="61"/>
      <c r="V1327" s="131">
        <f t="shared" si="329"/>
        <v>0</v>
      </c>
      <c r="W1327" s="131">
        <f t="shared" si="327"/>
        <v>0</v>
      </c>
      <c r="X1327" s="131"/>
      <c r="Y1327" s="131"/>
      <c r="Z1327" s="131"/>
      <c r="AA1327" s="203">
        <f t="shared" ref="AA1327:AA1382" si="346">W1327/(1+AC1327)</f>
        <v>0</v>
      </c>
      <c r="AB1327" s="203">
        <f>IF($AA$1690&lt;85,AA1327,AA1327-(AA1327*#REF!))</f>
        <v>0</v>
      </c>
      <c r="AC1327" s="58">
        <f t="shared" si="328"/>
        <v>5.5E-2</v>
      </c>
      <c r="AD1327" s="203">
        <f t="shared" si="330"/>
        <v>0</v>
      </c>
      <c r="AE1327" s="203">
        <f t="shared" si="331"/>
        <v>0</v>
      </c>
    </row>
    <row r="1328" spans="1:31" s="283" customFormat="1" x14ac:dyDescent="0.2">
      <c r="A1328" s="126">
        <v>9782408039721</v>
      </c>
      <c r="B1328" s="127">
        <v>65</v>
      </c>
      <c r="C1328" s="59" t="s">
        <v>917</v>
      </c>
      <c r="D1328" s="61" t="s">
        <v>1607</v>
      </c>
      <c r="E1328" s="61" t="s">
        <v>518</v>
      </c>
      <c r="F1328" s="86" t="s">
        <v>2287</v>
      </c>
      <c r="G1328" s="65" t="s">
        <v>2291</v>
      </c>
      <c r="H1328" s="67">
        <f>VLOOKUP(A1328,'02.12.2025'!$A$1:$D$5148,3,FALSE)</f>
        <v>1047</v>
      </c>
      <c r="I1328" s="67"/>
      <c r="J1328" s="67">
        <v>300</v>
      </c>
      <c r="K1328" s="128"/>
      <c r="L1328" s="128"/>
      <c r="M1328" s="128">
        <v>45210</v>
      </c>
      <c r="N1328" s="129"/>
      <c r="O1328" s="130">
        <v>9782408039721</v>
      </c>
      <c r="P1328" s="68" t="s">
        <v>2292</v>
      </c>
      <c r="Q1328" s="68">
        <v>4020318</v>
      </c>
      <c r="R1328" s="131">
        <v>25</v>
      </c>
      <c r="S1328" s="131">
        <f t="shared" si="345"/>
        <v>23.696682464454977</v>
      </c>
      <c r="T1328" s="257">
        <v>5.5E-2</v>
      </c>
      <c r="U1328" s="68"/>
      <c r="V1328" s="131">
        <f t="shared" si="329"/>
        <v>0</v>
      </c>
      <c r="W1328" s="131">
        <f t="shared" si="327"/>
        <v>0</v>
      </c>
      <c r="X1328" s="131"/>
      <c r="Y1328" s="131"/>
      <c r="Z1328" s="131"/>
      <c r="AA1328" s="203">
        <f t="shared" si="346"/>
        <v>0</v>
      </c>
      <c r="AB1328" s="203">
        <f>IF($AA$1690&lt;85,AA1328,AA1328-(AA1328*#REF!))</f>
        <v>0</v>
      </c>
      <c r="AC1328" s="58">
        <f t="shared" si="328"/>
        <v>5.5E-2</v>
      </c>
      <c r="AD1328" s="203">
        <f t="shared" si="330"/>
        <v>0</v>
      </c>
      <c r="AE1328" s="203">
        <f t="shared" si="331"/>
        <v>0</v>
      </c>
    </row>
    <row r="1329" spans="1:31" s="333" customFormat="1" x14ac:dyDescent="0.2">
      <c r="A1329" s="96">
        <v>9782408063665</v>
      </c>
      <c r="B1329" s="97">
        <v>65</v>
      </c>
      <c r="C1329" s="353" t="s">
        <v>788</v>
      </c>
      <c r="D1329" s="354" t="s">
        <v>1607</v>
      </c>
      <c r="E1329" s="354" t="s">
        <v>3059</v>
      </c>
      <c r="F1329" s="99"/>
      <c r="G1329" s="98" t="s">
        <v>1619</v>
      </c>
      <c r="H1329" s="66">
        <f>VLOOKUP(A1329,'02.12.2025'!$A$1:$D$5148,3,FALSE)</f>
        <v>0</v>
      </c>
      <c r="I1329" s="66"/>
      <c r="J1329" s="66">
        <v>100</v>
      </c>
      <c r="K1329" s="100"/>
      <c r="L1329" s="100">
        <v>46057</v>
      </c>
      <c r="M1329" s="100"/>
      <c r="N1329" s="101" t="s">
        <v>28</v>
      </c>
      <c r="O1329" s="102">
        <v>9782408063665</v>
      </c>
      <c r="P1329" s="95" t="s">
        <v>3677</v>
      </c>
      <c r="Q1329" s="95">
        <v>2998539</v>
      </c>
      <c r="R1329" s="94">
        <v>9.1999999999999993</v>
      </c>
      <c r="S1329" s="94">
        <f t="shared" si="345"/>
        <v>8.7203791469194307</v>
      </c>
      <c r="T1329" s="254">
        <v>5.5E-2</v>
      </c>
      <c r="U1329" s="95"/>
      <c r="V1329" s="94">
        <f t="shared" si="329"/>
        <v>0</v>
      </c>
      <c r="W1329" s="94">
        <f t="shared" si="327"/>
        <v>0</v>
      </c>
      <c r="X1329" s="94"/>
      <c r="Y1329" s="94"/>
      <c r="Z1329" s="94"/>
      <c r="AA1329" s="203">
        <f t="shared" ref="AA1329:AA1330" si="347">W1329/(1+AC1329)</f>
        <v>0</v>
      </c>
      <c r="AB1329" s="203">
        <f>IF($AA$1690&lt;85,AA1329,AA1329-(AA1329*#REF!))</f>
        <v>0</v>
      </c>
      <c r="AC1329" s="58">
        <f t="shared" si="328"/>
        <v>5.5E-2</v>
      </c>
      <c r="AD1329" s="203">
        <f t="shared" ref="AD1329:AD1330" si="348">+AB1329*AC1329</f>
        <v>0</v>
      </c>
      <c r="AE1329" s="203">
        <f t="shared" ref="AE1329:AE1330" si="349">+AB1329+AD1329</f>
        <v>0</v>
      </c>
    </row>
    <row r="1330" spans="1:31" s="333" customFormat="1" x14ac:dyDescent="0.2">
      <c r="A1330" s="96">
        <v>9782408063429</v>
      </c>
      <c r="B1330" s="97">
        <v>65</v>
      </c>
      <c r="C1330" s="353" t="s">
        <v>788</v>
      </c>
      <c r="D1330" s="354" t="s">
        <v>1607</v>
      </c>
      <c r="E1330" s="354" t="s">
        <v>3059</v>
      </c>
      <c r="F1330" s="99"/>
      <c r="G1330" s="98" t="s">
        <v>3678</v>
      </c>
      <c r="H1330" s="66">
        <f>VLOOKUP(A1330,'02.12.2025'!$A$1:$D$5148,3,FALSE)</f>
        <v>0</v>
      </c>
      <c r="I1330" s="66"/>
      <c r="J1330" s="66">
        <v>100</v>
      </c>
      <c r="K1330" s="100"/>
      <c r="L1330" s="100">
        <v>46064</v>
      </c>
      <c r="M1330" s="100"/>
      <c r="N1330" s="101" t="s">
        <v>28</v>
      </c>
      <c r="O1330" s="102">
        <v>9782408063429</v>
      </c>
      <c r="P1330" s="95" t="s">
        <v>3679</v>
      </c>
      <c r="Q1330" s="95">
        <v>2683259</v>
      </c>
      <c r="R1330" s="94">
        <v>9.1999999999999993</v>
      </c>
      <c r="S1330" s="94">
        <f t="shared" si="345"/>
        <v>8.7203791469194307</v>
      </c>
      <c r="T1330" s="254">
        <v>5.5E-2</v>
      </c>
      <c r="U1330" s="95"/>
      <c r="V1330" s="94">
        <f t="shared" si="329"/>
        <v>0</v>
      </c>
      <c r="W1330" s="94">
        <f t="shared" si="327"/>
        <v>0</v>
      </c>
      <c r="X1330" s="94"/>
      <c r="Y1330" s="94"/>
      <c r="Z1330" s="94"/>
      <c r="AA1330" s="203">
        <f t="shared" si="347"/>
        <v>0</v>
      </c>
      <c r="AB1330" s="203">
        <f>IF($AA$1690&lt;85,AA1330,AA1330-(AA1330*#REF!))</f>
        <v>0</v>
      </c>
      <c r="AC1330" s="58">
        <f t="shared" si="328"/>
        <v>5.5E-2</v>
      </c>
      <c r="AD1330" s="203">
        <f t="shared" si="348"/>
        <v>0</v>
      </c>
      <c r="AE1330" s="203">
        <f t="shared" si="349"/>
        <v>0</v>
      </c>
    </row>
    <row r="1331" spans="1:31" s="287" customFormat="1" x14ac:dyDescent="0.2">
      <c r="A1331" s="117">
        <v>9782408058975</v>
      </c>
      <c r="B1331" s="118">
        <v>65</v>
      </c>
      <c r="C1331" s="119" t="s">
        <v>788</v>
      </c>
      <c r="D1331" s="119" t="s">
        <v>1607</v>
      </c>
      <c r="E1331" s="119" t="s">
        <v>3059</v>
      </c>
      <c r="F1331" s="120"/>
      <c r="G1331" s="119" t="s">
        <v>358</v>
      </c>
      <c r="H1331" s="57">
        <f>VLOOKUP(A1331,'02.12.2025'!$A$1:$D$5148,3,FALSE)</f>
        <v>3108</v>
      </c>
      <c r="I1331" s="57"/>
      <c r="J1331" s="57">
        <v>200</v>
      </c>
      <c r="K1331" s="121"/>
      <c r="L1331" s="121"/>
      <c r="M1331" s="121">
        <v>45903</v>
      </c>
      <c r="N1331" s="122" t="s">
        <v>28</v>
      </c>
      <c r="O1331" s="125">
        <v>9782408058975</v>
      </c>
      <c r="P1331" s="123" t="s">
        <v>3383</v>
      </c>
      <c r="Q1331" s="123">
        <v>6440463</v>
      </c>
      <c r="R1331" s="124">
        <v>9.1999999999999993</v>
      </c>
      <c r="S1331" s="124">
        <f t="shared" si="345"/>
        <v>8.7203791469194307</v>
      </c>
      <c r="T1331" s="253">
        <v>5.5E-2</v>
      </c>
      <c r="U1331" s="123"/>
      <c r="V1331" s="124">
        <f t="shared" si="329"/>
        <v>0</v>
      </c>
      <c r="W1331" s="124">
        <f t="shared" si="327"/>
        <v>0</v>
      </c>
      <c r="X1331" s="124"/>
      <c r="Y1331" s="124"/>
      <c r="Z1331" s="124"/>
      <c r="AA1331" s="69">
        <f t="shared" si="346"/>
        <v>0</v>
      </c>
      <c r="AB1331" s="69">
        <f>IF($AA$1690&lt;85,AA1331,AA1331-(AA1331*#REF!))</f>
        <v>0</v>
      </c>
      <c r="AC1331" s="48">
        <f t="shared" si="328"/>
        <v>5.5E-2</v>
      </c>
      <c r="AD1331" s="69">
        <f t="shared" si="330"/>
        <v>0</v>
      </c>
      <c r="AE1331" s="69">
        <f t="shared" si="331"/>
        <v>0</v>
      </c>
    </row>
    <row r="1332" spans="1:31" s="287" customFormat="1" x14ac:dyDescent="0.2">
      <c r="A1332" s="117">
        <v>9782408059958</v>
      </c>
      <c r="B1332" s="118">
        <v>65</v>
      </c>
      <c r="C1332" s="119" t="s">
        <v>788</v>
      </c>
      <c r="D1332" s="119" t="s">
        <v>1607</v>
      </c>
      <c r="E1332" s="119" t="s">
        <v>3059</v>
      </c>
      <c r="F1332" s="120"/>
      <c r="G1332" s="119" t="s">
        <v>1890</v>
      </c>
      <c r="H1332" s="57">
        <f>VLOOKUP(A1332,'02.12.2025'!$A$1:$D$5148,3,FALSE)</f>
        <v>5345</v>
      </c>
      <c r="I1332" s="57"/>
      <c r="J1332" s="57">
        <v>200</v>
      </c>
      <c r="K1332" s="121"/>
      <c r="L1332" s="121"/>
      <c r="M1332" s="121">
        <v>45959</v>
      </c>
      <c r="N1332" s="122" t="s">
        <v>28</v>
      </c>
      <c r="O1332" s="125">
        <v>9782408059958</v>
      </c>
      <c r="P1332" s="123" t="s">
        <v>3533</v>
      </c>
      <c r="Q1332" s="123">
        <v>7544531</v>
      </c>
      <c r="R1332" s="124">
        <v>9.1999999999999993</v>
      </c>
      <c r="S1332" s="124">
        <f t="shared" si="345"/>
        <v>8.7203791469194307</v>
      </c>
      <c r="T1332" s="253">
        <v>5.5E-2</v>
      </c>
      <c r="U1332" s="123"/>
      <c r="V1332" s="124">
        <f t="shared" si="329"/>
        <v>0</v>
      </c>
      <c r="W1332" s="124">
        <f t="shared" si="327"/>
        <v>0</v>
      </c>
      <c r="X1332" s="124"/>
      <c r="Y1332" s="124"/>
      <c r="Z1332" s="124"/>
      <c r="AA1332" s="203">
        <f t="shared" si="346"/>
        <v>0</v>
      </c>
      <c r="AB1332" s="203">
        <f>IF($AA$1690&lt;85,AA1332,AA1332-(AA1332*#REF!))</f>
        <v>0</v>
      </c>
      <c r="AC1332" s="58">
        <f t="shared" si="328"/>
        <v>5.5E-2</v>
      </c>
      <c r="AD1332" s="203">
        <f t="shared" si="330"/>
        <v>0</v>
      </c>
      <c r="AE1332" s="203">
        <f t="shared" si="331"/>
        <v>0</v>
      </c>
    </row>
    <row r="1333" spans="1:31" s="287" customFormat="1" x14ac:dyDescent="0.2">
      <c r="A1333" s="117">
        <v>9782408059095</v>
      </c>
      <c r="B1333" s="118">
        <v>65</v>
      </c>
      <c r="C1333" s="119" t="s">
        <v>788</v>
      </c>
      <c r="D1333" s="119" t="s">
        <v>1607</v>
      </c>
      <c r="E1333" s="119" t="s">
        <v>3059</v>
      </c>
      <c r="F1333" s="120"/>
      <c r="G1333" s="119" t="s">
        <v>3290</v>
      </c>
      <c r="H1333" s="57">
        <f>VLOOKUP(A1333,'02.12.2025'!$A$1:$D$5148,3,FALSE)</f>
        <v>1265</v>
      </c>
      <c r="I1333" s="57"/>
      <c r="J1333" s="57">
        <v>200</v>
      </c>
      <c r="K1333" s="121"/>
      <c r="L1333" s="121"/>
      <c r="M1333" s="121">
        <v>45819</v>
      </c>
      <c r="N1333" s="122" t="s">
        <v>28</v>
      </c>
      <c r="O1333" s="125">
        <v>9782408059095</v>
      </c>
      <c r="P1333" s="123" t="s">
        <v>3221</v>
      </c>
      <c r="Q1333" s="123">
        <v>6594722</v>
      </c>
      <c r="R1333" s="124">
        <v>9.1999999999999993</v>
      </c>
      <c r="S1333" s="124">
        <f t="shared" si="345"/>
        <v>8.7203791469194307</v>
      </c>
      <c r="T1333" s="253">
        <v>5.5E-2</v>
      </c>
      <c r="U1333" s="123"/>
      <c r="V1333" s="124">
        <f t="shared" si="329"/>
        <v>0</v>
      </c>
      <c r="W1333" s="124">
        <f t="shared" si="327"/>
        <v>0</v>
      </c>
      <c r="X1333" s="124"/>
      <c r="Y1333" s="124"/>
      <c r="Z1333" s="124"/>
      <c r="AA1333" s="203">
        <f t="shared" si="346"/>
        <v>0</v>
      </c>
      <c r="AB1333" s="203">
        <f>IF($AA$1690&lt;85,AA1333,AA1333-(AA1333*#REF!))</f>
        <v>0</v>
      </c>
      <c r="AC1333" s="58">
        <f t="shared" si="328"/>
        <v>5.5E-2</v>
      </c>
      <c r="AD1333" s="203">
        <f t="shared" si="330"/>
        <v>0</v>
      </c>
      <c r="AE1333" s="203">
        <f t="shared" si="331"/>
        <v>0</v>
      </c>
    </row>
    <row r="1334" spans="1:31" s="287" customFormat="1" x14ac:dyDescent="0.2">
      <c r="A1334" s="117">
        <v>9782408056483</v>
      </c>
      <c r="B1334" s="118">
        <v>65</v>
      </c>
      <c r="C1334" s="119" t="s">
        <v>788</v>
      </c>
      <c r="D1334" s="119" t="s">
        <v>1607</v>
      </c>
      <c r="E1334" s="119" t="s">
        <v>3059</v>
      </c>
      <c r="F1334" s="120"/>
      <c r="G1334" s="119" t="s">
        <v>3291</v>
      </c>
      <c r="H1334" s="57">
        <f>VLOOKUP(A1334,'02.12.2025'!$A$1:$D$5148,3,FALSE)</f>
        <v>1330</v>
      </c>
      <c r="I1334" s="57"/>
      <c r="J1334" s="57">
        <v>200</v>
      </c>
      <c r="K1334" s="121"/>
      <c r="L1334" s="121"/>
      <c r="M1334" s="121">
        <v>45714</v>
      </c>
      <c r="N1334" s="122" t="s">
        <v>28</v>
      </c>
      <c r="O1334" s="125">
        <v>9782408056483</v>
      </c>
      <c r="P1334" s="123" t="s">
        <v>3060</v>
      </c>
      <c r="Q1334" s="123">
        <v>3050970</v>
      </c>
      <c r="R1334" s="124">
        <v>9.1999999999999993</v>
      </c>
      <c r="S1334" s="124">
        <f t="shared" si="345"/>
        <v>8.7203791469194307</v>
      </c>
      <c r="T1334" s="253">
        <v>5.5E-2</v>
      </c>
      <c r="U1334" s="123"/>
      <c r="V1334" s="124">
        <f t="shared" si="329"/>
        <v>0</v>
      </c>
      <c r="W1334" s="124">
        <f t="shared" si="327"/>
        <v>0</v>
      </c>
      <c r="X1334" s="124"/>
      <c r="Y1334" s="124"/>
      <c r="Z1334" s="124"/>
      <c r="AA1334" s="203">
        <f t="shared" si="346"/>
        <v>0</v>
      </c>
      <c r="AB1334" s="203">
        <f>IF($AA$1690&lt;85,AA1334,AA1334-(AA1334*#REF!))</f>
        <v>0</v>
      </c>
      <c r="AC1334" s="58">
        <f t="shared" si="328"/>
        <v>5.5E-2</v>
      </c>
      <c r="AD1334" s="203">
        <f t="shared" si="330"/>
        <v>0</v>
      </c>
      <c r="AE1334" s="203">
        <f t="shared" si="331"/>
        <v>0</v>
      </c>
    </row>
    <row r="1335" spans="1:31" s="287" customFormat="1" x14ac:dyDescent="0.2">
      <c r="A1335" s="117">
        <v>9782408056544</v>
      </c>
      <c r="B1335" s="118">
        <v>65</v>
      </c>
      <c r="C1335" s="119" t="s">
        <v>788</v>
      </c>
      <c r="D1335" s="119" t="s">
        <v>1607</v>
      </c>
      <c r="E1335" s="119" t="s">
        <v>3059</v>
      </c>
      <c r="F1335" s="120"/>
      <c r="G1335" s="119" t="s">
        <v>3292</v>
      </c>
      <c r="H1335" s="57">
        <f>VLOOKUP(A1335,'02.12.2025'!$A$1:$D$5148,3,FALSE)</f>
        <v>2158</v>
      </c>
      <c r="I1335" s="57"/>
      <c r="J1335" s="57">
        <v>200</v>
      </c>
      <c r="K1335" s="121"/>
      <c r="L1335" s="121"/>
      <c r="M1335" s="121">
        <v>45714</v>
      </c>
      <c r="N1335" s="122" t="s">
        <v>28</v>
      </c>
      <c r="O1335" s="125">
        <v>9782408056544</v>
      </c>
      <c r="P1335" s="123" t="s">
        <v>3061</v>
      </c>
      <c r="Q1335" s="123">
        <v>3051339</v>
      </c>
      <c r="R1335" s="124">
        <v>9.1999999999999993</v>
      </c>
      <c r="S1335" s="124">
        <f t="shared" si="345"/>
        <v>8.7203791469194307</v>
      </c>
      <c r="T1335" s="253">
        <v>5.5E-2</v>
      </c>
      <c r="U1335" s="123"/>
      <c r="V1335" s="124">
        <f t="shared" si="329"/>
        <v>0</v>
      </c>
      <c r="W1335" s="124">
        <f t="shared" si="327"/>
        <v>0</v>
      </c>
      <c r="X1335" s="124"/>
      <c r="Y1335" s="124"/>
      <c r="Z1335" s="124"/>
      <c r="AA1335" s="203">
        <f t="shared" si="346"/>
        <v>0</v>
      </c>
      <c r="AB1335" s="203">
        <f>IF($AA$1690&lt;85,AA1335,AA1335-(AA1335*#REF!))</f>
        <v>0</v>
      </c>
      <c r="AC1335" s="58">
        <f t="shared" si="328"/>
        <v>5.5E-2</v>
      </c>
      <c r="AD1335" s="203">
        <f t="shared" si="330"/>
        <v>0</v>
      </c>
      <c r="AE1335" s="203">
        <f t="shared" si="331"/>
        <v>0</v>
      </c>
    </row>
    <row r="1336" spans="1:31" s="287" customFormat="1" x14ac:dyDescent="0.2">
      <c r="A1336" s="117">
        <v>9782408056537</v>
      </c>
      <c r="B1336" s="118">
        <v>65</v>
      </c>
      <c r="C1336" s="119" t="s">
        <v>788</v>
      </c>
      <c r="D1336" s="119" t="s">
        <v>1607</v>
      </c>
      <c r="E1336" s="119" t="s">
        <v>3059</v>
      </c>
      <c r="F1336" s="120"/>
      <c r="G1336" s="119" t="s">
        <v>3293</v>
      </c>
      <c r="H1336" s="57">
        <f>VLOOKUP(A1336,'02.12.2025'!$A$1:$D$5148,3,FALSE)</f>
        <v>2021</v>
      </c>
      <c r="I1336" s="57"/>
      <c r="J1336" s="57">
        <v>200</v>
      </c>
      <c r="K1336" s="121"/>
      <c r="L1336" s="121"/>
      <c r="M1336" s="121">
        <v>45714</v>
      </c>
      <c r="N1336" s="122" t="s">
        <v>28</v>
      </c>
      <c r="O1336" s="125">
        <v>9782408056537</v>
      </c>
      <c r="P1336" s="123" t="s">
        <v>3062</v>
      </c>
      <c r="Q1336" s="123">
        <v>3051216</v>
      </c>
      <c r="R1336" s="124">
        <v>9.1999999999999993</v>
      </c>
      <c r="S1336" s="124">
        <f t="shared" si="345"/>
        <v>8.7203791469194307</v>
      </c>
      <c r="T1336" s="253">
        <v>5.5E-2</v>
      </c>
      <c r="U1336" s="123"/>
      <c r="V1336" s="124">
        <f t="shared" si="329"/>
        <v>0</v>
      </c>
      <c r="W1336" s="124">
        <f t="shared" si="327"/>
        <v>0</v>
      </c>
      <c r="X1336" s="124"/>
      <c r="Y1336" s="124"/>
      <c r="Z1336" s="124"/>
      <c r="AA1336" s="203">
        <f t="shared" si="346"/>
        <v>0</v>
      </c>
      <c r="AB1336" s="203">
        <f>IF($AA$1690&lt;85,AA1336,AA1336-(AA1336*#REF!))</f>
        <v>0</v>
      </c>
      <c r="AC1336" s="58">
        <f t="shared" si="328"/>
        <v>5.5E-2</v>
      </c>
      <c r="AD1336" s="203">
        <f t="shared" si="330"/>
        <v>0</v>
      </c>
      <c r="AE1336" s="203">
        <f t="shared" si="331"/>
        <v>0</v>
      </c>
    </row>
    <row r="1337" spans="1:31" s="287" customFormat="1" x14ac:dyDescent="0.2">
      <c r="A1337" s="117">
        <v>9782408056520</v>
      </c>
      <c r="B1337" s="118">
        <v>65</v>
      </c>
      <c r="C1337" s="119" t="s">
        <v>788</v>
      </c>
      <c r="D1337" s="119" t="s">
        <v>1607</v>
      </c>
      <c r="E1337" s="119" t="s">
        <v>3059</v>
      </c>
      <c r="F1337" s="120"/>
      <c r="G1337" s="119" t="s">
        <v>3294</v>
      </c>
      <c r="H1337" s="57">
        <f>VLOOKUP(A1337,'02.12.2025'!$A$1:$D$5148,3,FALSE)</f>
        <v>903</v>
      </c>
      <c r="I1337" s="57"/>
      <c r="J1337" s="57">
        <v>200</v>
      </c>
      <c r="K1337" s="121"/>
      <c r="L1337" s="121"/>
      <c r="M1337" s="121">
        <v>45714</v>
      </c>
      <c r="N1337" s="122" t="s">
        <v>28</v>
      </c>
      <c r="O1337" s="125">
        <v>9782408056520</v>
      </c>
      <c r="P1337" s="123" t="s">
        <v>3063</v>
      </c>
      <c r="Q1337" s="123">
        <v>3051093</v>
      </c>
      <c r="R1337" s="124">
        <v>9.1999999999999993</v>
      </c>
      <c r="S1337" s="124">
        <f t="shared" si="345"/>
        <v>8.7203791469194307</v>
      </c>
      <c r="T1337" s="253">
        <v>5.5E-2</v>
      </c>
      <c r="U1337" s="123"/>
      <c r="V1337" s="124">
        <f t="shared" si="329"/>
        <v>0</v>
      </c>
      <c r="W1337" s="124">
        <f t="shared" si="327"/>
        <v>0</v>
      </c>
      <c r="X1337" s="124"/>
      <c r="Y1337" s="124"/>
      <c r="Z1337" s="124"/>
      <c r="AA1337" s="203">
        <f t="shared" si="346"/>
        <v>0</v>
      </c>
      <c r="AB1337" s="203">
        <f>IF($AA$1690&lt;85,AA1337,AA1337-(AA1337*#REF!))</f>
        <v>0</v>
      </c>
      <c r="AC1337" s="58">
        <f t="shared" si="328"/>
        <v>5.5E-2</v>
      </c>
      <c r="AD1337" s="203">
        <f t="shared" si="330"/>
        <v>0</v>
      </c>
      <c r="AE1337" s="203">
        <f t="shared" si="331"/>
        <v>0</v>
      </c>
    </row>
    <row r="1338" spans="1:31" s="283" customFormat="1" x14ac:dyDescent="0.2">
      <c r="A1338" s="126">
        <v>9782745994424</v>
      </c>
      <c r="B1338" s="127">
        <v>65</v>
      </c>
      <c r="C1338" s="65" t="s">
        <v>788</v>
      </c>
      <c r="D1338" s="65" t="s">
        <v>1607</v>
      </c>
      <c r="E1338" s="86" t="s">
        <v>2293</v>
      </c>
      <c r="F1338" s="86"/>
      <c r="G1338" s="65" t="s">
        <v>2294</v>
      </c>
      <c r="H1338" s="67">
        <f>VLOOKUP(A1338,'02.12.2025'!$A$1:$D$5148,3,FALSE)</f>
        <v>45</v>
      </c>
      <c r="I1338" s="67"/>
      <c r="J1338" s="67">
        <v>300</v>
      </c>
      <c r="K1338" s="128"/>
      <c r="L1338" s="128"/>
      <c r="M1338" s="128">
        <v>43194</v>
      </c>
      <c r="N1338" s="129"/>
      <c r="O1338" s="130">
        <v>9782745994424</v>
      </c>
      <c r="P1338" s="68" t="s">
        <v>2295</v>
      </c>
      <c r="Q1338" s="68">
        <v>7474902</v>
      </c>
      <c r="R1338" s="131">
        <v>9.5</v>
      </c>
      <c r="S1338" s="131">
        <f t="shared" si="345"/>
        <v>9.0047393364928912</v>
      </c>
      <c r="T1338" s="257">
        <v>5.5E-2</v>
      </c>
      <c r="U1338" s="68"/>
      <c r="V1338" s="131">
        <f t="shared" si="329"/>
        <v>0</v>
      </c>
      <c r="W1338" s="131">
        <f t="shared" si="327"/>
        <v>0</v>
      </c>
      <c r="X1338" s="131"/>
      <c r="Y1338" s="131"/>
      <c r="Z1338" s="131"/>
      <c r="AA1338" s="203">
        <f t="shared" si="346"/>
        <v>0</v>
      </c>
      <c r="AB1338" s="203">
        <f>IF($AA$1690&lt;85,AA1338,AA1338-(AA1338*#REF!))</f>
        <v>0</v>
      </c>
      <c r="AC1338" s="58">
        <f t="shared" si="328"/>
        <v>5.5E-2</v>
      </c>
      <c r="AD1338" s="203">
        <f t="shared" si="330"/>
        <v>0</v>
      </c>
      <c r="AE1338" s="203">
        <f t="shared" si="331"/>
        <v>0</v>
      </c>
    </row>
    <row r="1339" spans="1:31" s="283" customFormat="1" x14ac:dyDescent="0.2">
      <c r="A1339" s="126">
        <v>9782408005474</v>
      </c>
      <c r="B1339" s="127">
        <v>65</v>
      </c>
      <c r="C1339" s="65" t="s">
        <v>788</v>
      </c>
      <c r="D1339" s="65" t="s">
        <v>1607</v>
      </c>
      <c r="E1339" s="65" t="s">
        <v>2293</v>
      </c>
      <c r="F1339" s="86"/>
      <c r="G1339" s="65" t="s">
        <v>2199</v>
      </c>
      <c r="H1339" s="67">
        <f>VLOOKUP(A1339,'02.12.2025'!$A$1:$D$5148,3,FALSE)</f>
        <v>1073</v>
      </c>
      <c r="I1339" s="67"/>
      <c r="J1339" s="67">
        <v>200</v>
      </c>
      <c r="K1339" s="128"/>
      <c r="L1339" s="128"/>
      <c r="M1339" s="128">
        <v>43390</v>
      </c>
      <c r="N1339" s="129"/>
      <c r="O1339" s="130">
        <v>9782408005474</v>
      </c>
      <c r="P1339" s="68" t="s">
        <v>2296</v>
      </c>
      <c r="Q1339" s="68">
        <v>8713724</v>
      </c>
      <c r="R1339" s="131">
        <v>9.5</v>
      </c>
      <c r="S1339" s="131">
        <f t="shared" si="345"/>
        <v>9.0047393364928912</v>
      </c>
      <c r="T1339" s="257">
        <v>5.5E-2</v>
      </c>
      <c r="U1339" s="68"/>
      <c r="V1339" s="131">
        <f t="shared" si="329"/>
        <v>0</v>
      </c>
      <c r="W1339" s="131">
        <f t="shared" si="327"/>
        <v>0</v>
      </c>
      <c r="X1339" s="131"/>
      <c r="Y1339" s="131"/>
      <c r="Z1339" s="131"/>
      <c r="AA1339" s="203">
        <f t="shared" si="346"/>
        <v>0</v>
      </c>
      <c r="AB1339" s="203">
        <f>IF($AA$1690&lt;85,AA1339,AA1339-(AA1339*#REF!))</f>
        <v>0</v>
      </c>
      <c r="AC1339" s="58">
        <f t="shared" si="328"/>
        <v>5.5E-2</v>
      </c>
      <c r="AD1339" s="203">
        <f t="shared" si="330"/>
        <v>0</v>
      </c>
      <c r="AE1339" s="203">
        <f t="shared" si="331"/>
        <v>0</v>
      </c>
    </row>
    <row r="1340" spans="1:31" s="283" customFormat="1" x14ac:dyDescent="0.2">
      <c r="A1340" s="126">
        <v>9782745976154</v>
      </c>
      <c r="B1340" s="127">
        <v>66</v>
      </c>
      <c r="C1340" s="65" t="s">
        <v>788</v>
      </c>
      <c r="D1340" s="65" t="s">
        <v>1607</v>
      </c>
      <c r="E1340" s="86" t="s">
        <v>2297</v>
      </c>
      <c r="F1340" s="86" t="s">
        <v>2298</v>
      </c>
      <c r="G1340" s="65" t="s">
        <v>1942</v>
      </c>
      <c r="H1340" s="67">
        <f>VLOOKUP(A1340,'02.12.2025'!$A$1:$D$5148,3,FALSE)</f>
        <v>180</v>
      </c>
      <c r="I1340" s="67"/>
      <c r="J1340" s="67">
        <v>200</v>
      </c>
      <c r="K1340" s="128"/>
      <c r="L1340" s="128"/>
      <c r="M1340" s="128">
        <v>42466</v>
      </c>
      <c r="N1340" s="129"/>
      <c r="O1340" s="130">
        <v>9782745976154</v>
      </c>
      <c r="P1340" s="68" t="s">
        <v>2299</v>
      </c>
      <c r="Q1340" s="68">
        <v>1790022</v>
      </c>
      <c r="R1340" s="131">
        <v>9.5</v>
      </c>
      <c r="S1340" s="131">
        <f t="shared" si="345"/>
        <v>9.0047393364928912</v>
      </c>
      <c r="T1340" s="257">
        <v>5.5E-2</v>
      </c>
      <c r="U1340" s="68"/>
      <c r="V1340" s="131">
        <f t="shared" si="329"/>
        <v>0</v>
      </c>
      <c r="W1340" s="131">
        <f t="shared" si="327"/>
        <v>0</v>
      </c>
      <c r="X1340" s="131"/>
      <c r="Y1340" s="131"/>
      <c r="Z1340" s="131"/>
      <c r="AA1340" s="203">
        <f t="shared" si="346"/>
        <v>0</v>
      </c>
      <c r="AB1340" s="203">
        <f>IF($AA$1690&lt;85,AA1340,AA1340-(AA1340*#REF!))</f>
        <v>0</v>
      </c>
      <c r="AC1340" s="58">
        <f t="shared" si="328"/>
        <v>5.5E-2</v>
      </c>
      <c r="AD1340" s="203">
        <f t="shared" si="330"/>
        <v>0</v>
      </c>
      <c r="AE1340" s="203">
        <f t="shared" si="331"/>
        <v>0</v>
      </c>
    </row>
    <row r="1341" spans="1:31" s="283" customFormat="1" x14ac:dyDescent="0.2">
      <c r="A1341" s="126">
        <v>9782408029241</v>
      </c>
      <c r="B1341" s="127">
        <v>66</v>
      </c>
      <c r="C1341" s="65" t="s">
        <v>788</v>
      </c>
      <c r="D1341" s="65" t="s">
        <v>1607</v>
      </c>
      <c r="E1341" s="65" t="s">
        <v>2297</v>
      </c>
      <c r="F1341" s="86" t="s">
        <v>2298</v>
      </c>
      <c r="G1341" s="65" t="s">
        <v>2300</v>
      </c>
      <c r="H1341" s="67">
        <f>VLOOKUP(A1341,'02.12.2025'!$A$1:$D$5148,3,FALSE)</f>
        <v>259</v>
      </c>
      <c r="I1341" s="67"/>
      <c r="J1341" s="67">
        <v>200</v>
      </c>
      <c r="K1341" s="128"/>
      <c r="L1341" s="128"/>
      <c r="M1341" s="128">
        <v>44727</v>
      </c>
      <c r="N1341" s="129"/>
      <c r="O1341" s="130">
        <v>9782408029241</v>
      </c>
      <c r="P1341" s="68" t="s">
        <v>2301</v>
      </c>
      <c r="Q1341" s="68">
        <v>3388635</v>
      </c>
      <c r="R1341" s="131">
        <v>9.5</v>
      </c>
      <c r="S1341" s="131">
        <f t="shared" si="345"/>
        <v>9.0047393364928912</v>
      </c>
      <c r="T1341" s="257">
        <v>5.5E-2</v>
      </c>
      <c r="U1341" s="68"/>
      <c r="V1341" s="131">
        <f t="shared" si="329"/>
        <v>0</v>
      </c>
      <c r="W1341" s="131">
        <f t="shared" si="327"/>
        <v>0</v>
      </c>
      <c r="X1341" s="131"/>
      <c r="Y1341" s="131"/>
      <c r="Z1341" s="131"/>
      <c r="AA1341" s="203">
        <f t="shared" si="346"/>
        <v>0</v>
      </c>
      <c r="AB1341" s="203">
        <f>IF($AA$1690&lt;85,AA1341,AA1341-(AA1341*#REF!))</f>
        <v>0</v>
      </c>
      <c r="AC1341" s="58">
        <f t="shared" si="328"/>
        <v>5.5E-2</v>
      </c>
      <c r="AD1341" s="203">
        <f t="shared" si="330"/>
        <v>0</v>
      </c>
      <c r="AE1341" s="203">
        <f t="shared" si="331"/>
        <v>0</v>
      </c>
    </row>
    <row r="1342" spans="1:31" s="283" customFormat="1" x14ac:dyDescent="0.2">
      <c r="A1342" s="126">
        <v>9782745991973</v>
      </c>
      <c r="B1342" s="127">
        <v>66</v>
      </c>
      <c r="C1342" s="65" t="s">
        <v>788</v>
      </c>
      <c r="D1342" s="65" t="s">
        <v>1607</v>
      </c>
      <c r="E1342" s="65" t="s">
        <v>2297</v>
      </c>
      <c r="F1342" s="86" t="s">
        <v>2298</v>
      </c>
      <c r="G1342" s="65" t="s">
        <v>2302</v>
      </c>
      <c r="H1342" s="67">
        <f>VLOOKUP(A1342,'02.12.2025'!$A$1:$D$5148,3,FALSE)</f>
        <v>1409</v>
      </c>
      <c r="I1342" s="67"/>
      <c r="J1342" s="67">
        <v>200</v>
      </c>
      <c r="K1342" s="128"/>
      <c r="L1342" s="128"/>
      <c r="M1342" s="128">
        <v>42984</v>
      </c>
      <c r="N1342" s="129"/>
      <c r="O1342" s="130">
        <v>9782745991973</v>
      </c>
      <c r="P1342" s="68" t="s">
        <v>2303</v>
      </c>
      <c r="Q1342" s="68">
        <v>6401891</v>
      </c>
      <c r="R1342" s="131">
        <v>9.5</v>
      </c>
      <c r="S1342" s="131">
        <f t="shared" si="345"/>
        <v>9.0047393364928912</v>
      </c>
      <c r="T1342" s="257">
        <v>5.5E-2</v>
      </c>
      <c r="U1342" s="68"/>
      <c r="V1342" s="131">
        <f t="shared" si="329"/>
        <v>0</v>
      </c>
      <c r="W1342" s="131">
        <f t="shared" si="327"/>
        <v>0</v>
      </c>
      <c r="X1342" s="131"/>
      <c r="Y1342" s="131"/>
      <c r="Z1342" s="131"/>
      <c r="AA1342" s="203">
        <f t="shared" si="346"/>
        <v>0</v>
      </c>
      <c r="AB1342" s="203">
        <f>IF($AA$1690&lt;85,AA1342,AA1342-(AA1342*#REF!))</f>
        <v>0</v>
      </c>
      <c r="AC1342" s="58">
        <f t="shared" si="328"/>
        <v>5.5E-2</v>
      </c>
      <c r="AD1342" s="203">
        <f t="shared" si="330"/>
        <v>0</v>
      </c>
      <c r="AE1342" s="203">
        <f t="shared" si="331"/>
        <v>0</v>
      </c>
    </row>
    <row r="1343" spans="1:31" s="283" customFormat="1" x14ac:dyDescent="0.2">
      <c r="A1343" s="126">
        <v>9782408048211</v>
      </c>
      <c r="B1343" s="127">
        <v>66</v>
      </c>
      <c r="C1343" s="65" t="s">
        <v>788</v>
      </c>
      <c r="D1343" s="65" t="s">
        <v>1607</v>
      </c>
      <c r="E1343" s="65" t="s">
        <v>2297</v>
      </c>
      <c r="F1343" s="86" t="s">
        <v>2298</v>
      </c>
      <c r="G1343" s="65" t="s">
        <v>2304</v>
      </c>
      <c r="H1343" s="67">
        <f>VLOOKUP(A1343,'02.12.2025'!$A$1:$D$5148,3,FALSE)</f>
        <v>3228</v>
      </c>
      <c r="I1343" s="67"/>
      <c r="J1343" s="67">
        <v>200</v>
      </c>
      <c r="K1343" s="128"/>
      <c r="L1343" s="128"/>
      <c r="M1343" s="128">
        <v>45329</v>
      </c>
      <c r="N1343" s="129"/>
      <c r="O1343" s="130">
        <v>9782408048211</v>
      </c>
      <c r="P1343" s="68" t="s">
        <v>2305</v>
      </c>
      <c r="Q1343" s="68">
        <v>6323761</v>
      </c>
      <c r="R1343" s="131">
        <v>9.5</v>
      </c>
      <c r="S1343" s="131">
        <f t="shared" si="345"/>
        <v>9.0047393364928912</v>
      </c>
      <c r="T1343" s="257">
        <v>5.5E-2</v>
      </c>
      <c r="U1343" s="68"/>
      <c r="V1343" s="131">
        <f t="shared" si="329"/>
        <v>0</v>
      </c>
      <c r="W1343" s="131">
        <f t="shared" si="327"/>
        <v>0</v>
      </c>
      <c r="X1343" s="131"/>
      <c r="Y1343" s="131"/>
      <c r="Z1343" s="131"/>
      <c r="AA1343" s="203">
        <f t="shared" si="346"/>
        <v>0</v>
      </c>
      <c r="AB1343" s="203">
        <f>IF($AA$1690&lt;85,AA1343,AA1343-(AA1343*#REF!))</f>
        <v>0</v>
      </c>
      <c r="AC1343" s="58">
        <f t="shared" si="328"/>
        <v>5.5E-2</v>
      </c>
      <c r="AD1343" s="203">
        <f t="shared" si="330"/>
        <v>0</v>
      </c>
      <c r="AE1343" s="203">
        <f t="shared" si="331"/>
        <v>0</v>
      </c>
    </row>
    <row r="1344" spans="1:31" s="283" customFormat="1" x14ac:dyDescent="0.2">
      <c r="A1344" s="126">
        <v>9782408016937</v>
      </c>
      <c r="B1344" s="127">
        <v>66</v>
      </c>
      <c r="C1344" s="65" t="s">
        <v>788</v>
      </c>
      <c r="D1344" s="65" t="s">
        <v>1607</v>
      </c>
      <c r="E1344" s="86" t="s">
        <v>2297</v>
      </c>
      <c r="F1344" s="86" t="s">
        <v>2298</v>
      </c>
      <c r="G1344" s="65" t="s">
        <v>516</v>
      </c>
      <c r="H1344" s="67">
        <f>VLOOKUP(A1344,'02.12.2025'!$A$1:$D$5148,3,FALSE)</f>
        <v>92</v>
      </c>
      <c r="I1344" s="67"/>
      <c r="J1344" s="67">
        <v>300</v>
      </c>
      <c r="K1344" s="128"/>
      <c r="L1344" s="128"/>
      <c r="M1344" s="128">
        <v>43894</v>
      </c>
      <c r="N1344" s="129"/>
      <c r="O1344" s="130">
        <v>9782408016937</v>
      </c>
      <c r="P1344" s="68" t="s">
        <v>2306</v>
      </c>
      <c r="Q1344" s="68">
        <v>8041946</v>
      </c>
      <c r="R1344" s="131">
        <v>9.5</v>
      </c>
      <c r="S1344" s="131">
        <f t="shared" si="345"/>
        <v>9.0047393364928912</v>
      </c>
      <c r="T1344" s="257">
        <v>5.5E-2</v>
      </c>
      <c r="U1344" s="68"/>
      <c r="V1344" s="131">
        <f t="shared" si="329"/>
        <v>0</v>
      </c>
      <c r="W1344" s="131">
        <f t="shared" si="327"/>
        <v>0</v>
      </c>
      <c r="X1344" s="131"/>
      <c r="Y1344" s="131"/>
      <c r="Z1344" s="131"/>
      <c r="AA1344" s="203">
        <f t="shared" si="346"/>
        <v>0</v>
      </c>
      <c r="AB1344" s="203">
        <f>IF($AA$1690&lt;85,AA1344,AA1344-(AA1344*#REF!))</f>
        <v>0</v>
      </c>
      <c r="AC1344" s="58">
        <f t="shared" si="328"/>
        <v>5.5E-2</v>
      </c>
      <c r="AD1344" s="203">
        <f t="shared" si="330"/>
        <v>0</v>
      </c>
      <c r="AE1344" s="203">
        <f t="shared" si="331"/>
        <v>0</v>
      </c>
    </row>
    <row r="1345" spans="1:31" s="283" customFormat="1" x14ac:dyDescent="0.2">
      <c r="A1345" s="126">
        <v>9782408023836</v>
      </c>
      <c r="B1345" s="127">
        <v>66</v>
      </c>
      <c r="C1345" s="65" t="s">
        <v>788</v>
      </c>
      <c r="D1345" s="65" t="s">
        <v>1607</v>
      </c>
      <c r="E1345" s="65" t="s">
        <v>2297</v>
      </c>
      <c r="F1345" s="86" t="s">
        <v>2298</v>
      </c>
      <c r="G1345" s="65" t="s">
        <v>2307</v>
      </c>
      <c r="H1345" s="67">
        <f>VLOOKUP(A1345,'02.12.2025'!$A$1:$D$5148,3,FALSE)</f>
        <v>1457</v>
      </c>
      <c r="I1345" s="67"/>
      <c r="J1345" s="67">
        <v>200</v>
      </c>
      <c r="K1345" s="128"/>
      <c r="L1345" s="128"/>
      <c r="M1345" s="128">
        <v>44356</v>
      </c>
      <c r="N1345" s="129"/>
      <c r="O1345" s="130">
        <v>9782408023836</v>
      </c>
      <c r="P1345" s="68" t="s">
        <v>2308</v>
      </c>
      <c r="Q1345" s="68">
        <v>6407759</v>
      </c>
      <c r="R1345" s="131">
        <v>9.5</v>
      </c>
      <c r="S1345" s="131">
        <f t="shared" si="345"/>
        <v>9.0047393364928912</v>
      </c>
      <c r="T1345" s="257">
        <v>5.5E-2</v>
      </c>
      <c r="U1345" s="68"/>
      <c r="V1345" s="131">
        <f t="shared" si="329"/>
        <v>0</v>
      </c>
      <c r="W1345" s="131">
        <f t="shared" si="327"/>
        <v>0</v>
      </c>
      <c r="X1345" s="131"/>
      <c r="Y1345" s="131"/>
      <c r="Z1345" s="131"/>
      <c r="AA1345" s="203">
        <f t="shared" si="346"/>
        <v>0</v>
      </c>
      <c r="AB1345" s="203">
        <f>IF($AA$1690&lt;85,AA1345,AA1345-(AA1345*#REF!))</f>
        <v>0</v>
      </c>
      <c r="AC1345" s="58">
        <f t="shared" si="328"/>
        <v>5.5E-2</v>
      </c>
      <c r="AD1345" s="203">
        <f t="shared" ref="AD1345:AD1401" si="350">+AB1345*AC1345</f>
        <v>0</v>
      </c>
      <c r="AE1345" s="203">
        <f t="shared" ref="AE1345:AE1401" si="351">+AB1345+AD1345</f>
        <v>0</v>
      </c>
    </row>
    <row r="1346" spans="1:31" s="283" customFormat="1" x14ac:dyDescent="0.2">
      <c r="A1346" s="126">
        <v>9782408030704</v>
      </c>
      <c r="B1346" s="127">
        <v>66</v>
      </c>
      <c r="C1346" s="65" t="s">
        <v>788</v>
      </c>
      <c r="D1346" s="65" t="s">
        <v>1607</v>
      </c>
      <c r="E1346" s="86" t="s">
        <v>2297</v>
      </c>
      <c r="F1346" s="86" t="s">
        <v>2298</v>
      </c>
      <c r="G1346" s="65" t="s">
        <v>2309</v>
      </c>
      <c r="H1346" s="67">
        <f>VLOOKUP(A1346,'02.12.2025'!$A$1:$D$5148,3,FALSE)</f>
        <v>97</v>
      </c>
      <c r="I1346" s="67"/>
      <c r="J1346" s="67">
        <v>200</v>
      </c>
      <c r="K1346" s="128">
        <v>46042</v>
      </c>
      <c r="L1346" s="128"/>
      <c r="M1346" s="128">
        <v>44930</v>
      </c>
      <c r="N1346" s="129"/>
      <c r="O1346" s="130">
        <v>9782408030704</v>
      </c>
      <c r="P1346" s="68" t="s">
        <v>2310</v>
      </c>
      <c r="Q1346" s="68">
        <v>4327138</v>
      </c>
      <c r="R1346" s="131">
        <v>9.5</v>
      </c>
      <c r="S1346" s="131">
        <f t="shared" si="345"/>
        <v>9.0047393364928912</v>
      </c>
      <c r="T1346" s="257">
        <v>5.5E-2</v>
      </c>
      <c r="U1346" s="68"/>
      <c r="V1346" s="131">
        <f t="shared" si="329"/>
        <v>0</v>
      </c>
      <c r="W1346" s="131">
        <f t="shared" ref="W1346:W1409" si="352">R1346*U1346</f>
        <v>0</v>
      </c>
      <c r="X1346" s="131"/>
      <c r="Y1346" s="131"/>
      <c r="Z1346" s="131"/>
      <c r="AA1346" s="203">
        <f t="shared" si="346"/>
        <v>0</v>
      </c>
      <c r="AB1346" s="203">
        <f>IF($AA$1690&lt;85,AA1346,AA1346-(AA1346*#REF!))</f>
        <v>0</v>
      </c>
      <c r="AC1346" s="58">
        <f t="shared" ref="AC1346:AC1409" si="353">IF(T1346=5.5%,0.055,IF(T1346=20%,0.2,IF(T1346=2.1%,0.021)))</f>
        <v>5.5E-2</v>
      </c>
      <c r="AD1346" s="203">
        <f t="shared" si="350"/>
        <v>0</v>
      </c>
      <c r="AE1346" s="203">
        <f t="shared" si="351"/>
        <v>0</v>
      </c>
    </row>
    <row r="1347" spans="1:31" s="287" customFormat="1" x14ac:dyDescent="0.2">
      <c r="A1347" s="117">
        <v>9782408058791</v>
      </c>
      <c r="B1347" s="118">
        <v>65</v>
      </c>
      <c r="C1347" s="119" t="s">
        <v>788</v>
      </c>
      <c r="D1347" s="119" t="s">
        <v>1607</v>
      </c>
      <c r="E1347" s="119" t="s">
        <v>2297</v>
      </c>
      <c r="F1347" s="120" t="s">
        <v>2311</v>
      </c>
      <c r="G1347" s="119" t="s">
        <v>3379</v>
      </c>
      <c r="H1347" s="57">
        <f>VLOOKUP(A1347,'02.12.2025'!$A$1:$D$5148,3,FALSE)</f>
        <v>5041</v>
      </c>
      <c r="I1347" s="57"/>
      <c r="J1347" s="57">
        <v>200</v>
      </c>
      <c r="K1347" s="121"/>
      <c r="L1347" s="121"/>
      <c r="M1347" s="121">
        <v>45903</v>
      </c>
      <c r="N1347" s="122" t="s">
        <v>28</v>
      </c>
      <c r="O1347" s="125">
        <v>9782408058791</v>
      </c>
      <c r="P1347" s="123" t="s">
        <v>3380</v>
      </c>
      <c r="Q1347" s="123">
        <v>5904041</v>
      </c>
      <c r="R1347" s="124">
        <v>9.5</v>
      </c>
      <c r="S1347" s="124">
        <f t="shared" si="345"/>
        <v>9.0047393364928912</v>
      </c>
      <c r="T1347" s="253">
        <v>5.5E-2</v>
      </c>
      <c r="U1347" s="123"/>
      <c r="V1347" s="124">
        <f t="shared" si="329"/>
        <v>0</v>
      </c>
      <c r="W1347" s="124">
        <f t="shared" si="352"/>
        <v>0</v>
      </c>
      <c r="X1347" s="124"/>
      <c r="Y1347" s="124"/>
      <c r="Z1347" s="124"/>
      <c r="AA1347" s="69">
        <f t="shared" si="346"/>
        <v>0</v>
      </c>
      <c r="AB1347" s="69">
        <f>IF($AA$1690&lt;85,AA1347,AA1347-(AA1347*#REF!))</f>
        <v>0</v>
      </c>
      <c r="AC1347" s="48">
        <f t="shared" si="353"/>
        <v>5.5E-2</v>
      </c>
      <c r="AD1347" s="69">
        <f t="shared" si="350"/>
        <v>0</v>
      </c>
      <c r="AE1347" s="69">
        <f t="shared" si="351"/>
        <v>0</v>
      </c>
    </row>
    <row r="1348" spans="1:31" s="283" customFormat="1" x14ac:dyDescent="0.2">
      <c r="A1348" s="126">
        <v>9782408047757</v>
      </c>
      <c r="B1348" s="127">
        <v>65</v>
      </c>
      <c r="C1348" s="65" t="s">
        <v>788</v>
      </c>
      <c r="D1348" s="65" t="s">
        <v>1607</v>
      </c>
      <c r="E1348" s="86" t="s">
        <v>2297</v>
      </c>
      <c r="F1348" s="86" t="s">
        <v>2311</v>
      </c>
      <c r="G1348" s="65" t="s">
        <v>2312</v>
      </c>
      <c r="H1348" s="67">
        <f>VLOOKUP(A1348,'02.12.2025'!$A$1:$D$5148,3,FALSE)</f>
        <v>2497</v>
      </c>
      <c r="I1348" s="67"/>
      <c r="J1348" s="67">
        <v>200</v>
      </c>
      <c r="K1348" s="128"/>
      <c r="L1348" s="128"/>
      <c r="M1348" s="128">
        <v>45175</v>
      </c>
      <c r="N1348" s="129"/>
      <c r="O1348" s="130">
        <v>9782408047757</v>
      </c>
      <c r="P1348" s="68" t="s">
        <v>2313</v>
      </c>
      <c r="Q1348" s="68">
        <v>5840240</v>
      </c>
      <c r="R1348" s="131">
        <v>9.5</v>
      </c>
      <c r="S1348" s="131">
        <f t="shared" si="345"/>
        <v>9.0047393364928912</v>
      </c>
      <c r="T1348" s="257">
        <v>5.5E-2</v>
      </c>
      <c r="U1348" s="68"/>
      <c r="V1348" s="131">
        <f t="shared" si="329"/>
        <v>0</v>
      </c>
      <c r="W1348" s="131">
        <f t="shared" si="352"/>
        <v>0</v>
      </c>
      <c r="X1348" s="131"/>
      <c r="Y1348" s="131"/>
      <c r="Z1348" s="131"/>
      <c r="AA1348" s="203">
        <f t="shared" si="346"/>
        <v>0</v>
      </c>
      <c r="AB1348" s="203">
        <f>IF($AA$1690&lt;85,AA1348,AA1348-(AA1348*#REF!))</f>
        <v>0</v>
      </c>
      <c r="AC1348" s="58">
        <f t="shared" si="353"/>
        <v>5.5E-2</v>
      </c>
      <c r="AD1348" s="203">
        <f t="shared" si="350"/>
        <v>0</v>
      </c>
      <c r="AE1348" s="203">
        <f t="shared" si="351"/>
        <v>0</v>
      </c>
    </row>
    <row r="1349" spans="1:31" s="283" customFormat="1" x14ac:dyDescent="0.2">
      <c r="A1349" s="126">
        <v>9782408018962</v>
      </c>
      <c r="B1349" s="127">
        <v>65</v>
      </c>
      <c r="C1349" s="65" t="s">
        <v>788</v>
      </c>
      <c r="D1349" s="65" t="s">
        <v>1607</v>
      </c>
      <c r="E1349" s="65" t="s">
        <v>2297</v>
      </c>
      <c r="F1349" s="86" t="s">
        <v>2311</v>
      </c>
      <c r="G1349" s="65" t="s">
        <v>2314</v>
      </c>
      <c r="H1349" s="67">
        <f>VLOOKUP(A1349,'02.12.2025'!$A$1:$D$5148,3,FALSE)</f>
        <v>2438</v>
      </c>
      <c r="I1349" s="67"/>
      <c r="J1349" s="67">
        <v>200</v>
      </c>
      <c r="K1349" s="128"/>
      <c r="L1349" s="128"/>
      <c r="M1349" s="128">
        <v>44055</v>
      </c>
      <c r="N1349" s="129"/>
      <c r="O1349" s="130">
        <v>9782408018962</v>
      </c>
      <c r="P1349" s="68" t="s">
        <v>2315</v>
      </c>
      <c r="Q1349" s="68">
        <v>3407946</v>
      </c>
      <c r="R1349" s="131">
        <v>9.5</v>
      </c>
      <c r="S1349" s="131">
        <f t="shared" si="345"/>
        <v>9.0047393364928912</v>
      </c>
      <c r="T1349" s="257">
        <v>5.5E-2</v>
      </c>
      <c r="U1349" s="68"/>
      <c r="V1349" s="131">
        <f t="shared" si="329"/>
        <v>0</v>
      </c>
      <c r="W1349" s="131">
        <f t="shared" si="352"/>
        <v>0</v>
      </c>
      <c r="X1349" s="131"/>
      <c r="Y1349" s="131"/>
      <c r="Z1349" s="131"/>
      <c r="AA1349" s="203">
        <f t="shared" si="346"/>
        <v>0</v>
      </c>
      <c r="AB1349" s="203">
        <f>IF($AA$1690&lt;85,AA1349,AA1349-(AA1349*#REF!))</f>
        <v>0</v>
      </c>
      <c r="AC1349" s="58">
        <f t="shared" si="353"/>
        <v>5.5E-2</v>
      </c>
      <c r="AD1349" s="203">
        <f t="shared" si="350"/>
        <v>0</v>
      </c>
      <c r="AE1349" s="203">
        <f t="shared" si="351"/>
        <v>0</v>
      </c>
    </row>
    <row r="1350" spans="1:31" s="283" customFormat="1" x14ac:dyDescent="0.2">
      <c r="A1350" s="126">
        <v>9782745971128</v>
      </c>
      <c r="B1350" s="127">
        <v>65</v>
      </c>
      <c r="C1350" s="65" t="s">
        <v>788</v>
      </c>
      <c r="D1350" s="65" t="s">
        <v>1607</v>
      </c>
      <c r="E1350" s="86" t="s">
        <v>2297</v>
      </c>
      <c r="F1350" s="86" t="s">
        <v>2311</v>
      </c>
      <c r="G1350" s="65" t="s">
        <v>2316</v>
      </c>
      <c r="H1350" s="67">
        <f>VLOOKUP(A1350,'02.12.2025'!$A$1:$D$5148,3,FALSE)</f>
        <v>1574</v>
      </c>
      <c r="I1350" s="67"/>
      <c r="J1350" s="67">
        <v>200</v>
      </c>
      <c r="K1350" s="128"/>
      <c r="L1350" s="128"/>
      <c r="M1350" s="128">
        <v>42109</v>
      </c>
      <c r="N1350" s="129"/>
      <c r="O1350" s="130">
        <v>9782745971128</v>
      </c>
      <c r="P1350" s="68" t="s">
        <v>2317</v>
      </c>
      <c r="Q1350" s="68">
        <v>7700015</v>
      </c>
      <c r="R1350" s="131">
        <v>9.5</v>
      </c>
      <c r="S1350" s="131">
        <f t="shared" si="345"/>
        <v>9.0047393364928912</v>
      </c>
      <c r="T1350" s="257">
        <v>5.5E-2</v>
      </c>
      <c r="U1350" s="68"/>
      <c r="V1350" s="131">
        <f t="shared" si="329"/>
        <v>0</v>
      </c>
      <c r="W1350" s="131">
        <f t="shared" si="352"/>
        <v>0</v>
      </c>
      <c r="X1350" s="131"/>
      <c r="Y1350" s="131"/>
      <c r="Z1350" s="131"/>
      <c r="AA1350" s="203">
        <f t="shared" si="346"/>
        <v>0</v>
      </c>
      <c r="AB1350" s="203">
        <f>IF($AA$1690&lt;85,AA1350,AA1350-(AA1350*#REF!))</f>
        <v>0</v>
      </c>
      <c r="AC1350" s="58">
        <f t="shared" si="353"/>
        <v>5.5E-2</v>
      </c>
      <c r="AD1350" s="203">
        <f t="shared" si="350"/>
        <v>0</v>
      </c>
      <c r="AE1350" s="203">
        <f t="shared" si="351"/>
        <v>0</v>
      </c>
    </row>
    <row r="1351" spans="1:31" s="283" customFormat="1" x14ac:dyDescent="0.2">
      <c r="A1351" s="71">
        <v>9782408038793</v>
      </c>
      <c r="B1351" s="72">
        <v>65</v>
      </c>
      <c r="C1351" s="297" t="s">
        <v>788</v>
      </c>
      <c r="D1351" s="73" t="s">
        <v>1607</v>
      </c>
      <c r="E1351" s="73" t="s">
        <v>2297</v>
      </c>
      <c r="F1351" s="73" t="s">
        <v>2311</v>
      </c>
      <c r="G1351" s="73" t="s">
        <v>2318</v>
      </c>
      <c r="H1351" s="67">
        <f>VLOOKUP(A1351,'02.12.2025'!$A$1:$D$5148,3,FALSE)</f>
        <v>966</v>
      </c>
      <c r="I1351" s="74"/>
      <c r="J1351" s="74">
        <v>300</v>
      </c>
      <c r="K1351" s="75"/>
      <c r="L1351" s="75"/>
      <c r="M1351" s="75">
        <v>44811</v>
      </c>
      <c r="N1351" s="75"/>
      <c r="O1351" s="72">
        <v>9782408038793</v>
      </c>
      <c r="P1351" s="74" t="s">
        <v>2319</v>
      </c>
      <c r="Q1351" s="68">
        <v>3300246</v>
      </c>
      <c r="R1351" s="70">
        <v>9.5</v>
      </c>
      <c r="S1351" s="131">
        <f t="shared" si="345"/>
        <v>9.0047393364928912</v>
      </c>
      <c r="T1351" s="259">
        <v>5.5E-2</v>
      </c>
      <c r="U1351" s="68"/>
      <c r="V1351" s="131">
        <f t="shared" si="329"/>
        <v>0</v>
      </c>
      <c r="W1351" s="131">
        <f t="shared" si="352"/>
        <v>0</v>
      </c>
      <c r="X1351" s="131"/>
      <c r="Y1351" s="131"/>
      <c r="Z1351" s="131"/>
      <c r="AA1351" s="203">
        <f t="shared" si="346"/>
        <v>0</v>
      </c>
      <c r="AB1351" s="203">
        <f>IF($AA$1690&lt;85,AA1351,AA1351-(AA1351*#REF!))</f>
        <v>0</v>
      </c>
      <c r="AC1351" s="58">
        <f t="shared" si="353"/>
        <v>5.5E-2</v>
      </c>
      <c r="AD1351" s="203">
        <f t="shared" si="350"/>
        <v>0</v>
      </c>
      <c r="AE1351" s="203">
        <f t="shared" si="351"/>
        <v>0</v>
      </c>
    </row>
    <row r="1352" spans="1:31" s="283" customFormat="1" x14ac:dyDescent="0.2">
      <c r="A1352" s="149">
        <v>9782408016180</v>
      </c>
      <c r="B1352" s="150">
        <v>65</v>
      </c>
      <c r="C1352" s="151" t="s">
        <v>788</v>
      </c>
      <c r="D1352" s="151" t="s">
        <v>1607</v>
      </c>
      <c r="E1352" s="151" t="s">
        <v>2297</v>
      </c>
      <c r="F1352" s="152" t="s">
        <v>2311</v>
      </c>
      <c r="G1352" s="151" t="s">
        <v>2320</v>
      </c>
      <c r="H1352" s="67">
        <f>VLOOKUP(A1352,'02.12.2025'!$A$1:$D$5148,3,FALSE)</f>
        <v>5157</v>
      </c>
      <c r="I1352" s="148"/>
      <c r="J1352" s="148">
        <v>200</v>
      </c>
      <c r="K1352" s="76"/>
      <c r="L1352" s="76"/>
      <c r="M1352" s="76">
        <v>43880</v>
      </c>
      <c r="N1352" s="153"/>
      <c r="O1352" s="145">
        <v>9782408016180</v>
      </c>
      <c r="P1352" s="146" t="s">
        <v>2321</v>
      </c>
      <c r="Q1352" s="68">
        <v>7725438</v>
      </c>
      <c r="R1352" s="147">
        <v>9.5</v>
      </c>
      <c r="S1352" s="131">
        <f t="shared" si="345"/>
        <v>9.0047393364928912</v>
      </c>
      <c r="T1352" s="264">
        <v>5.5E-2</v>
      </c>
      <c r="U1352" s="68"/>
      <c r="V1352" s="131">
        <f t="shared" ref="V1352:V1415" si="354">AA1352</f>
        <v>0</v>
      </c>
      <c r="W1352" s="131">
        <f t="shared" si="352"/>
        <v>0</v>
      </c>
      <c r="X1352" s="131"/>
      <c r="Y1352" s="131"/>
      <c r="Z1352" s="131"/>
      <c r="AA1352" s="203">
        <f t="shared" si="346"/>
        <v>0</v>
      </c>
      <c r="AB1352" s="203">
        <f>IF($AA$1690&lt;85,AA1352,AA1352-(AA1352*#REF!))</f>
        <v>0</v>
      </c>
      <c r="AC1352" s="58">
        <f t="shared" si="353"/>
        <v>5.5E-2</v>
      </c>
      <c r="AD1352" s="203">
        <f t="shared" si="350"/>
        <v>0</v>
      </c>
      <c r="AE1352" s="203">
        <f t="shared" si="351"/>
        <v>0</v>
      </c>
    </row>
    <row r="1353" spans="1:31" s="283" customFormat="1" x14ac:dyDescent="0.2">
      <c r="A1353" s="126">
        <v>9782745967824</v>
      </c>
      <c r="B1353" s="127">
        <v>66</v>
      </c>
      <c r="C1353" s="65" t="s">
        <v>788</v>
      </c>
      <c r="D1353" s="65" t="s">
        <v>1607</v>
      </c>
      <c r="E1353" s="65" t="s">
        <v>2297</v>
      </c>
      <c r="F1353" s="86" t="s">
        <v>2311</v>
      </c>
      <c r="G1353" s="65" t="s">
        <v>314</v>
      </c>
      <c r="H1353" s="67">
        <f>VLOOKUP(A1353,'02.12.2025'!$A$1:$D$5148,3,FALSE)</f>
        <v>162</v>
      </c>
      <c r="I1353" s="67"/>
      <c r="J1353" s="67">
        <v>200</v>
      </c>
      <c r="K1353" s="128">
        <v>46042</v>
      </c>
      <c r="L1353" s="128"/>
      <c r="M1353" s="128">
        <v>41871</v>
      </c>
      <c r="N1353" s="129"/>
      <c r="O1353" s="130">
        <v>9782745967824</v>
      </c>
      <c r="P1353" s="68" t="s">
        <v>2322</v>
      </c>
      <c r="Q1353" s="68">
        <v>1188889</v>
      </c>
      <c r="R1353" s="131">
        <v>9.5</v>
      </c>
      <c r="S1353" s="131">
        <f t="shared" si="345"/>
        <v>9.0047393364928912</v>
      </c>
      <c r="T1353" s="257">
        <v>5.5E-2</v>
      </c>
      <c r="U1353" s="68"/>
      <c r="V1353" s="131">
        <f t="shared" si="354"/>
        <v>0</v>
      </c>
      <c r="W1353" s="131">
        <f t="shared" si="352"/>
        <v>0</v>
      </c>
      <c r="X1353" s="131"/>
      <c r="Y1353" s="131"/>
      <c r="Z1353" s="131"/>
      <c r="AA1353" s="203">
        <f t="shared" si="346"/>
        <v>0</v>
      </c>
      <c r="AB1353" s="203">
        <f>IF($AA$1690&lt;85,AA1353,AA1353-(AA1353*#REF!))</f>
        <v>0</v>
      </c>
      <c r="AC1353" s="58">
        <f t="shared" si="353"/>
        <v>5.5E-2</v>
      </c>
      <c r="AD1353" s="203">
        <f t="shared" si="350"/>
        <v>0</v>
      </c>
      <c r="AE1353" s="203">
        <f t="shared" si="351"/>
        <v>0</v>
      </c>
    </row>
    <row r="1354" spans="1:31" s="283" customFormat="1" x14ac:dyDescent="0.2">
      <c r="A1354" s="126">
        <v>9782408039165</v>
      </c>
      <c r="B1354" s="68">
        <v>66</v>
      </c>
      <c r="C1354" s="65" t="s">
        <v>788</v>
      </c>
      <c r="D1354" s="65" t="s">
        <v>1607</v>
      </c>
      <c r="E1354" s="65" t="s">
        <v>2297</v>
      </c>
      <c r="F1354" s="86" t="s">
        <v>2311</v>
      </c>
      <c r="G1354" s="65" t="s">
        <v>2323</v>
      </c>
      <c r="H1354" s="67">
        <f>VLOOKUP(A1354,'02.12.2025'!$A$1:$D$5148,3,FALSE)</f>
        <v>94</v>
      </c>
      <c r="I1354" s="67"/>
      <c r="J1354" s="67">
        <v>200</v>
      </c>
      <c r="K1354" s="128">
        <v>46042</v>
      </c>
      <c r="L1354" s="128"/>
      <c r="M1354" s="128">
        <v>44972</v>
      </c>
      <c r="N1354" s="129"/>
      <c r="O1354" s="130">
        <v>9782408039165</v>
      </c>
      <c r="P1354" s="68" t="s">
        <v>2324</v>
      </c>
      <c r="Q1354" s="68">
        <v>3597444</v>
      </c>
      <c r="R1354" s="131">
        <v>9.5</v>
      </c>
      <c r="S1354" s="131">
        <f t="shared" si="345"/>
        <v>9.0047393364928912</v>
      </c>
      <c r="T1354" s="257">
        <v>5.5E-2</v>
      </c>
      <c r="U1354" s="68"/>
      <c r="V1354" s="131">
        <f t="shared" si="354"/>
        <v>0</v>
      </c>
      <c r="W1354" s="131">
        <f t="shared" si="352"/>
        <v>0</v>
      </c>
      <c r="X1354" s="131"/>
      <c r="Y1354" s="131"/>
      <c r="Z1354" s="131"/>
      <c r="AA1354" s="203">
        <f t="shared" si="346"/>
        <v>0</v>
      </c>
      <c r="AB1354" s="203">
        <f>IF($AA$1690&lt;85,AA1354,AA1354-(AA1354*#REF!))</f>
        <v>0</v>
      </c>
      <c r="AC1354" s="58">
        <f t="shared" si="353"/>
        <v>5.5E-2</v>
      </c>
      <c r="AD1354" s="203">
        <f t="shared" si="350"/>
        <v>0</v>
      </c>
      <c r="AE1354" s="203">
        <f t="shared" si="351"/>
        <v>0</v>
      </c>
    </row>
    <row r="1355" spans="1:31" s="283" customFormat="1" x14ac:dyDescent="0.2">
      <c r="A1355" s="126">
        <v>9782745967855</v>
      </c>
      <c r="B1355" s="127">
        <v>66</v>
      </c>
      <c r="C1355" s="65" t="s">
        <v>788</v>
      </c>
      <c r="D1355" s="65" t="s">
        <v>1607</v>
      </c>
      <c r="E1355" s="65" t="s">
        <v>2297</v>
      </c>
      <c r="F1355" s="86" t="s">
        <v>2311</v>
      </c>
      <c r="G1355" s="65" t="s">
        <v>2325</v>
      </c>
      <c r="H1355" s="67">
        <f>VLOOKUP(A1355,'02.12.2025'!$A$1:$D$5148,3,FALSE)</f>
        <v>1503</v>
      </c>
      <c r="I1355" s="67"/>
      <c r="J1355" s="67">
        <v>200</v>
      </c>
      <c r="K1355" s="128"/>
      <c r="L1355" s="128"/>
      <c r="M1355" s="128">
        <v>42109</v>
      </c>
      <c r="N1355" s="129"/>
      <c r="O1355" s="130">
        <v>9782745967855</v>
      </c>
      <c r="P1355" s="68" t="s">
        <v>2326</v>
      </c>
      <c r="Q1355" s="68">
        <v>8355551</v>
      </c>
      <c r="R1355" s="131">
        <v>9.5</v>
      </c>
      <c r="S1355" s="131">
        <f t="shared" si="345"/>
        <v>9.0047393364928912</v>
      </c>
      <c r="T1355" s="257">
        <v>5.5E-2</v>
      </c>
      <c r="U1355" s="68"/>
      <c r="V1355" s="131">
        <f t="shared" si="354"/>
        <v>0</v>
      </c>
      <c r="W1355" s="131">
        <f t="shared" si="352"/>
        <v>0</v>
      </c>
      <c r="X1355" s="131"/>
      <c r="Y1355" s="131"/>
      <c r="Z1355" s="131"/>
      <c r="AA1355" s="203">
        <f t="shared" si="346"/>
        <v>0</v>
      </c>
      <c r="AB1355" s="203">
        <f>IF($AA$1690&lt;85,AA1355,AA1355-(AA1355*#REF!))</f>
        <v>0</v>
      </c>
      <c r="AC1355" s="58">
        <f t="shared" si="353"/>
        <v>5.5E-2</v>
      </c>
      <c r="AD1355" s="203">
        <f t="shared" si="350"/>
        <v>0</v>
      </c>
      <c r="AE1355" s="203">
        <f t="shared" si="351"/>
        <v>0</v>
      </c>
    </row>
    <row r="1356" spans="1:31" s="283" customFormat="1" x14ac:dyDescent="0.2">
      <c r="A1356" s="126">
        <v>9782408005689</v>
      </c>
      <c r="B1356" s="127">
        <v>66</v>
      </c>
      <c r="C1356" s="65" t="s">
        <v>788</v>
      </c>
      <c r="D1356" s="65" t="s">
        <v>1607</v>
      </c>
      <c r="E1356" s="65" t="s">
        <v>2297</v>
      </c>
      <c r="F1356" s="86" t="s">
        <v>2311</v>
      </c>
      <c r="G1356" s="65" t="s">
        <v>2327</v>
      </c>
      <c r="H1356" s="67">
        <f>VLOOKUP(A1356,'02.12.2025'!$A$1:$D$5148,3,FALSE)</f>
        <v>1823</v>
      </c>
      <c r="I1356" s="67"/>
      <c r="J1356" s="67">
        <v>200</v>
      </c>
      <c r="K1356" s="128"/>
      <c r="L1356" s="128"/>
      <c r="M1356" s="128">
        <v>43334</v>
      </c>
      <c r="N1356" s="129"/>
      <c r="O1356" s="130">
        <v>9782408005689</v>
      </c>
      <c r="P1356" s="68" t="s">
        <v>2328</v>
      </c>
      <c r="Q1356" s="68">
        <v>8795290</v>
      </c>
      <c r="R1356" s="131">
        <v>9.5</v>
      </c>
      <c r="S1356" s="131">
        <f t="shared" si="345"/>
        <v>9.0047393364928912</v>
      </c>
      <c r="T1356" s="257">
        <v>5.5E-2</v>
      </c>
      <c r="U1356" s="68"/>
      <c r="V1356" s="131">
        <f t="shared" si="354"/>
        <v>0</v>
      </c>
      <c r="W1356" s="131">
        <f t="shared" si="352"/>
        <v>0</v>
      </c>
      <c r="X1356" s="131"/>
      <c r="Y1356" s="131"/>
      <c r="Z1356" s="131"/>
      <c r="AA1356" s="203">
        <f t="shared" si="346"/>
        <v>0</v>
      </c>
      <c r="AB1356" s="203">
        <f>IF($AA$1690&lt;85,AA1356,AA1356-(AA1356*#REF!))</f>
        <v>0</v>
      </c>
      <c r="AC1356" s="58">
        <f t="shared" si="353"/>
        <v>5.5E-2</v>
      </c>
      <c r="AD1356" s="203">
        <f t="shared" si="350"/>
        <v>0</v>
      </c>
      <c r="AE1356" s="203">
        <f t="shared" si="351"/>
        <v>0</v>
      </c>
    </row>
    <row r="1357" spans="1:31" s="283" customFormat="1" x14ac:dyDescent="0.2">
      <c r="A1357" s="126">
        <v>9782408047948</v>
      </c>
      <c r="B1357" s="127">
        <v>66</v>
      </c>
      <c r="C1357" s="65" t="s">
        <v>788</v>
      </c>
      <c r="D1357" s="65" t="s">
        <v>1607</v>
      </c>
      <c r="E1357" s="65" t="s">
        <v>2297</v>
      </c>
      <c r="F1357" s="86" t="s">
        <v>2311</v>
      </c>
      <c r="G1357" s="65" t="s">
        <v>2329</v>
      </c>
      <c r="H1357" s="67">
        <f>VLOOKUP(A1357,'02.12.2025'!$A$1:$D$5148,3,FALSE)</f>
        <v>464</v>
      </c>
      <c r="I1357" s="67"/>
      <c r="J1357" s="67">
        <v>200</v>
      </c>
      <c r="K1357" s="128">
        <v>46042</v>
      </c>
      <c r="L1357" s="128"/>
      <c r="M1357" s="128">
        <v>45427</v>
      </c>
      <c r="N1357" s="129"/>
      <c r="O1357" s="130">
        <v>9782408047948</v>
      </c>
      <c r="P1357" s="68" t="s">
        <v>2330</v>
      </c>
      <c r="Q1357" s="68">
        <v>6170228</v>
      </c>
      <c r="R1357" s="131">
        <v>9.5</v>
      </c>
      <c r="S1357" s="131">
        <f t="shared" si="345"/>
        <v>9.0047393364928912</v>
      </c>
      <c r="T1357" s="257">
        <v>5.5E-2</v>
      </c>
      <c r="U1357" s="68"/>
      <c r="V1357" s="131">
        <f t="shared" si="354"/>
        <v>0</v>
      </c>
      <c r="W1357" s="131">
        <f t="shared" si="352"/>
        <v>0</v>
      </c>
      <c r="X1357" s="131"/>
      <c r="Y1357" s="131"/>
      <c r="Z1357" s="131"/>
      <c r="AA1357" s="147">
        <f t="shared" si="346"/>
        <v>0</v>
      </c>
      <c r="AB1357" s="147">
        <f>IF($AA$1690&lt;85,AA1357,AA1357-(AA1357*#REF!))</f>
        <v>0</v>
      </c>
      <c r="AC1357" s="148">
        <f t="shared" si="353"/>
        <v>5.5E-2</v>
      </c>
      <c r="AD1357" s="147">
        <f t="shared" si="350"/>
        <v>0</v>
      </c>
      <c r="AE1357" s="147">
        <f t="shared" si="351"/>
        <v>0</v>
      </c>
    </row>
    <row r="1358" spans="1:31" s="283" customFormat="1" x14ac:dyDescent="0.2">
      <c r="A1358" s="126">
        <v>9782745964977</v>
      </c>
      <c r="B1358" s="127">
        <v>66</v>
      </c>
      <c r="C1358" s="65" t="s">
        <v>788</v>
      </c>
      <c r="D1358" s="65" t="s">
        <v>1607</v>
      </c>
      <c r="E1358" s="65" t="s">
        <v>2297</v>
      </c>
      <c r="F1358" s="86" t="s">
        <v>2311</v>
      </c>
      <c r="G1358" s="65" t="s">
        <v>2331</v>
      </c>
      <c r="H1358" s="67">
        <f>VLOOKUP(A1358,'02.12.2025'!$A$1:$D$5148,3,FALSE)</f>
        <v>392</v>
      </c>
      <c r="I1358" s="67"/>
      <c r="J1358" s="67">
        <v>200</v>
      </c>
      <c r="K1358" s="128"/>
      <c r="L1358" s="128"/>
      <c r="M1358" s="128">
        <v>41507</v>
      </c>
      <c r="N1358" s="129"/>
      <c r="O1358" s="130">
        <v>9782745964977</v>
      </c>
      <c r="P1358" s="68" t="s">
        <v>2332</v>
      </c>
      <c r="Q1358" s="68">
        <v>3309119</v>
      </c>
      <c r="R1358" s="131">
        <v>9.5</v>
      </c>
      <c r="S1358" s="131">
        <f t="shared" si="345"/>
        <v>9.0047393364928912</v>
      </c>
      <c r="T1358" s="257">
        <v>5.5E-2</v>
      </c>
      <c r="U1358" s="68"/>
      <c r="V1358" s="131">
        <f t="shared" si="354"/>
        <v>0</v>
      </c>
      <c r="W1358" s="131">
        <f t="shared" si="352"/>
        <v>0</v>
      </c>
      <c r="X1358" s="131"/>
      <c r="Y1358" s="131"/>
      <c r="Z1358" s="131"/>
      <c r="AA1358" s="203">
        <f t="shared" si="346"/>
        <v>0</v>
      </c>
      <c r="AB1358" s="203">
        <f>IF($AA$1690&lt;85,AA1358,AA1358-(AA1358*#REF!))</f>
        <v>0</v>
      </c>
      <c r="AC1358" s="58">
        <f t="shared" si="353"/>
        <v>5.5E-2</v>
      </c>
      <c r="AD1358" s="203">
        <f t="shared" si="350"/>
        <v>0</v>
      </c>
      <c r="AE1358" s="203">
        <f t="shared" si="351"/>
        <v>0</v>
      </c>
    </row>
    <row r="1359" spans="1:31" s="283" customFormat="1" x14ac:dyDescent="0.2">
      <c r="A1359" s="126">
        <v>9782745965219</v>
      </c>
      <c r="B1359" s="127">
        <v>67</v>
      </c>
      <c r="C1359" s="65" t="s">
        <v>788</v>
      </c>
      <c r="D1359" s="65" t="s">
        <v>1607</v>
      </c>
      <c r="E1359" s="65" t="s">
        <v>2297</v>
      </c>
      <c r="F1359" s="86" t="s">
        <v>2311</v>
      </c>
      <c r="G1359" s="65" t="s">
        <v>2333</v>
      </c>
      <c r="H1359" s="67">
        <f>VLOOKUP(A1359,'02.12.2025'!$A$1:$D$5148,3,FALSE)</f>
        <v>1482</v>
      </c>
      <c r="I1359" s="67"/>
      <c r="J1359" s="67">
        <v>200</v>
      </c>
      <c r="K1359" s="128"/>
      <c r="L1359" s="128"/>
      <c r="M1359" s="128">
        <v>41745</v>
      </c>
      <c r="N1359" s="129"/>
      <c r="O1359" s="130">
        <v>9782745965219</v>
      </c>
      <c r="P1359" s="68" t="s">
        <v>2334</v>
      </c>
      <c r="Q1359" s="68">
        <v>3309358</v>
      </c>
      <c r="R1359" s="131">
        <v>9.5</v>
      </c>
      <c r="S1359" s="131">
        <f t="shared" si="345"/>
        <v>9.0047393364928912</v>
      </c>
      <c r="T1359" s="257">
        <v>5.5E-2</v>
      </c>
      <c r="U1359" s="68"/>
      <c r="V1359" s="131">
        <f t="shared" si="354"/>
        <v>0</v>
      </c>
      <c r="W1359" s="131">
        <f t="shared" si="352"/>
        <v>0</v>
      </c>
      <c r="X1359" s="131"/>
      <c r="Y1359" s="131"/>
      <c r="Z1359" s="131"/>
      <c r="AA1359" s="203">
        <f t="shared" si="346"/>
        <v>0</v>
      </c>
      <c r="AB1359" s="203">
        <f>IF($AA$1690&lt;85,AA1359,AA1359-(AA1359*#REF!))</f>
        <v>0</v>
      </c>
      <c r="AC1359" s="58">
        <f t="shared" si="353"/>
        <v>5.5E-2</v>
      </c>
      <c r="AD1359" s="203">
        <f t="shared" si="350"/>
        <v>0</v>
      </c>
      <c r="AE1359" s="203">
        <f t="shared" si="351"/>
        <v>0</v>
      </c>
    </row>
    <row r="1360" spans="1:31" s="283" customFormat="1" x14ac:dyDescent="0.2">
      <c r="A1360" s="126">
        <v>9782408014612</v>
      </c>
      <c r="B1360" s="127">
        <v>65</v>
      </c>
      <c r="C1360" s="65" t="s">
        <v>788</v>
      </c>
      <c r="D1360" s="65" t="s">
        <v>1607</v>
      </c>
      <c r="E1360" s="86" t="s">
        <v>2297</v>
      </c>
      <c r="F1360" s="86" t="s">
        <v>2335</v>
      </c>
      <c r="G1360" s="65" t="s">
        <v>1923</v>
      </c>
      <c r="H1360" s="67">
        <f>VLOOKUP(A1360,'02.12.2025'!$A$1:$D$5148,3,FALSE)</f>
        <v>779</v>
      </c>
      <c r="I1360" s="67"/>
      <c r="J1360" s="67">
        <v>200</v>
      </c>
      <c r="K1360" s="128"/>
      <c r="L1360" s="128"/>
      <c r="M1360" s="128">
        <v>44972</v>
      </c>
      <c r="N1360" s="129"/>
      <c r="O1360" s="130">
        <v>9782408014612</v>
      </c>
      <c r="P1360" s="68" t="s">
        <v>2336</v>
      </c>
      <c r="Q1360" s="68">
        <v>5611476</v>
      </c>
      <c r="R1360" s="131">
        <v>9.5</v>
      </c>
      <c r="S1360" s="131">
        <f t="shared" si="345"/>
        <v>9.0047393364928912</v>
      </c>
      <c r="T1360" s="257">
        <v>5.5E-2</v>
      </c>
      <c r="U1360" s="68"/>
      <c r="V1360" s="131">
        <f t="shared" si="354"/>
        <v>0</v>
      </c>
      <c r="W1360" s="131">
        <f t="shared" si="352"/>
        <v>0</v>
      </c>
      <c r="X1360" s="131"/>
      <c r="Y1360" s="131"/>
      <c r="Z1360" s="131"/>
      <c r="AA1360" s="203">
        <f t="shared" si="346"/>
        <v>0</v>
      </c>
      <c r="AB1360" s="203">
        <f>IF($AA$1690&lt;85,AA1360,AA1360-(AA1360*#REF!))</f>
        <v>0</v>
      </c>
      <c r="AC1360" s="58">
        <f t="shared" si="353"/>
        <v>5.5E-2</v>
      </c>
      <c r="AD1360" s="203">
        <f t="shared" si="350"/>
        <v>0</v>
      </c>
      <c r="AE1360" s="203">
        <f t="shared" si="351"/>
        <v>0</v>
      </c>
    </row>
    <row r="1361" spans="1:31" s="283" customFormat="1" x14ac:dyDescent="0.2">
      <c r="A1361" s="71">
        <v>9782408032999</v>
      </c>
      <c r="B1361" s="72">
        <v>65</v>
      </c>
      <c r="C1361" s="297" t="s">
        <v>788</v>
      </c>
      <c r="D1361" s="73" t="s">
        <v>1607</v>
      </c>
      <c r="E1361" s="73" t="s">
        <v>2297</v>
      </c>
      <c r="F1361" s="73" t="s">
        <v>2335</v>
      </c>
      <c r="G1361" s="73" t="s">
        <v>2337</v>
      </c>
      <c r="H1361" s="67">
        <f>VLOOKUP(A1361,'02.12.2025'!$A$1:$D$5148,3,FALSE)</f>
        <v>916</v>
      </c>
      <c r="I1361" s="74"/>
      <c r="J1361" s="74">
        <v>300</v>
      </c>
      <c r="K1361" s="75"/>
      <c r="L1361" s="75"/>
      <c r="M1361" s="75">
        <v>44811</v>
      </c>
      <c r="N1361" s="75"/>
      <c r="O1361" s="72">
        <v>9782408032999</v>
      </c>
      <c r="P1361" s="74" t="s">
        <v>2338</v>
      </c>
      <c r="Q1361" s="68">
        <v>6798033</v>
      </c>
      <c r="R1361" s="70">
        <v>9.5</v>
      </c>
      <c r="S1361" s="131">
        <f t="shared" si="345"/>
        <v>9.0047393364928912</v>
      </c>
      <c r="T1361" s="259">
        <v>5.5E-2</v>
      </c>
      <c r="U1361" s="68"/>
      <c r="V1361" s="131">
        <f t="shared" si="354"/>
        <v>0</v>
      </c>
      <c r="W1361" s="131">
        <f t="shared" si="352"/>
        <v>0</v>
      </c>
      <c r="X1361" s="131"/>
      <c r="Y1361" s="131"/>
      <c r="Z1361" s="131"/>
      <c r="AA1361" s="203">
        <f t="shared" si="346"/>
        <v>0</v>
      </c>
      <c r="AB1361" s="203">
        <f>IF($AA$1690&lt;85,AA1361,AA1361-(AA1361*#REF!))</f>
        <v>0</v>
      </c>
      <c r="AC1361" s="58">
        <f t="shared" si="353"/>
        <v>5.5E-2</v>
      </c>
      <c r="AD1361" s="203">
        <f t="shared" si="350"/>
        <v>0</v>
      </c>
      <c r="AE1361" s="203">
        <f t="shared" si="351"/>
        <v>0</v>
      </c>
    </row>
    <row r="1362" spans="1:31" s="283" customFormat="1" x14ac:dyDescent="0.2">
      <c r="A1362" s="126">
        <v>9782408047924</v>
      </c>
      <c r="B1362" s="127">
        <v>66</v>
      </c>
      <c r="C1362" s="65" t="s">
        <v>788</v>
      </c>
      <c r="D1362" s="65" t="s">
        <v>1607</v>
      </c>
      <c r="E1362" s="86" t="s">
        <v>2297</v>
      </c>
      <c r="F1362" s="86" t="s">
        <v>2335</v>
      </c>
      <c r="G1362" s="65" t="s">
        <v>2339</v>
      </c>
      <c r="H1362" s="67">
        <f>VLOOKUP(A1362,'02.12.2025'!$A$1:$D$5148,3,FALSE)</f>
        <v>4161</v>
      </c>
      <c r="I1362" s="67"/>
      <c r="J1362" s="67">
        <v>200</v>
      </c>
      <c r="K1362" s="128"/>
      <c r="L1362" s="128"/>
      <c r="M1362" s="128">
        <v>45392</v>
      </c>
      <c r="N1362" s="129"/>
      <c r="O1362" s="130">
        <v>9782408047924</v>
      </c>
      <c r="P1362" s="68" t="s">
        <v>2340</v>
      </c>
      <c r="Q1362" s="68">
        <v>6096597</v>
      </c>
      <c r="R1362" s="131">
        <v>9.5</v>
      </c>
      <c r="S1362" s="131">
        <f t="shared" si="345"/>
        <v>9.0047393364928912</v>
      </c>
      <c r="T1362" s="257">
        <v>5.5E-2</v>
      </c>
      <c r="U1362" s="68"/>
      <c r="V1362" s="131">
        <f t="shared" si="354"/>
        <v>0</v>
      </c>
      <c r="W1362" s="131">
        <f t="shared" si="352"/>
        <v>0</v>
      </c>
      <c r="X1362" s="131"/>
      <c r="Y1362" s="131"/>
      <c r="Z1362" s="131"/>
      <c r="AA1362" s="203">
        <f t="shared" si="346"/>
        <v>0</v>
      </c>
      <c r="AB1362" s="203">
        <f>IF($AA$1690&lt;85,AA1362,AA1362-(AA1362*#REF!))</f>
        <v>0</v>
      </c>
      <c r="AC1362" s="58">
        <f t="shared" si="353"/>
        <v>5.5E-2</v>
      </c>
      <c r="AD1362" s="203">
        <f t="shared" si="350"/>
        <v>0</v>
      </c>
      <c r="AE1362" s="203">
        <f t="shared" si="351"/>
        <v>0</v>
      </c>
    </row>
    <row r="1363" spans="1:31" s="283" customFormat="1" x14ac:dyDescent="0.2">
      <c r="A1363" s="126">
        <v>9782408014629</v>
      </c>
      <c r="B1363" s="127">
        <v>66</v>
      </c>
      <c r="C1363" s="65" t="s">
        <v>788</v>
      </c>
      <c r="D1363" s="65" t="s">
        <v>1607</v>
      </c>
      <c r="E1363" s="65" t="s">
        <v>2297</v>
      </c>
      <c r="F1363" s="86" t="s">
        <v>2335</v>
      </c>
      <c r="G1363" s="65" t="s">
        <v>2341</v>
      </c>
      <c r="H1363" s="67">
        <f>VLOOKUP(A1363,'02.12.2025'!$A$1:$D$5148,3,FALSE)</f>
        <v>1384</v>
      </c>
      <c r="I1363" s="67"/>
      <c r="J1363" s="67">
        <v>200</v>
      </c>
      <c r="K1363" s="128"/>
      <c r="L1363" s="128"/>
      <c r="M1363" s="128">
        <v>44076</v>
      </c>
      <c r="N1363" s="129"/>
      <c r="O1363" s="130">
        <v>9782408014629</v>
      </c>
      <c r="P1363" s="68" t="s">
        <v>2342</v>
      </c>
      <c r="Q1363" s="68">
        <v>5611599</v>
      </c>
      <c r="R1363" s="131">
        <v>9.5</v>
      </c>
      <c r="S1363" s="131">
        <f t="shared" si="345"/>
        <v>9.0047393364928912</v>
      </c>
      <c r="T1363" s="257">
        <v>5.5E-2</v>
      </c>
      <c r="U1363" s="68"/>
      <c r="V1363" s="131">
        <f t="shared" si="354"/>
        <v>0</v>
      </c>
      <c r="W1363" s="131">
        <f t="shared" si="352"/>
        <v>0</v>
      </c>
      <c r="X1363" s="131"/>
      <c r="Y1363" s="131"/>
      <c r="Z1363" s="131"/>
      <c r="AA1363" s="203">
        <f t="shared" si="346"/>
        <v>0</v>
      </c>
      <c r="AB1363" s="203">
        <f>IF($AA$1690&lt;85,AA1363,AA1363-(AA1363*#REF!))</f>
        <v>0</v>
      </c>
      <c r="AC1363" s="58">
        <f t="shared" si="353"/>
        <v>5.5E-2</v>
      </c>
      <c r="AD1363" s="203">
        <f t="shared" si="350"/>
        <v>0</v>
      </c>
      <c r="AE1363" s="203">
        <f t="shared" si="351"/>
        <v>0</v>
      </c>
    </row>
    <row r="1364" spans="1:31" s="288" customFormat="1" x14ac:dyDescent="0.2">
      <c r="A1364" s="132">
        <v>9782408016876</v>
      </c>
      <c r="B1364" s="133">
        <v>66</v>
      </c>
      <c r="C1364" s="134" t="s">
        <v>788</v>
      </c>
      <c r="D1364" s="134" t="s">
        <v>1607</v>
      </c>
      <c r="E1364" s="134" t="s">
        <v>2297</v>
      </c>
      <c r="F1364" s="135" t="s">
        <v>2335</v>
      </c>
      <c r="G1364" s="134" t="s">
        <v>2343</v>
      </c>
      <c r="H1364" s="136">
        <f>VLOOKUP(A1364,'02.12.2025'!$A$1:$D$5148,3,FALSE)</f>
        <v>0</v>
      </c>
      <c r="I1364" s="136" t="s">
        <v>197</v>
      </c>
      <c r="J1364" s="136">
        <v>200</v>
      </c>
      <c r="K1364" s="137"/>
      <c r="L1364" s="137"/>
      <c r="M1364" s="137">
        <v>43880</v>
      </c>
      <c r="N1364" s="138"/>
      <c r="O1364" s="139">
        <v>9782408016876</v>
      </c>
      <c r="P1364" s="140" t="s">
        <v>2344</v>
      </c>
      <c r="Q1364" s="140">
        <v>1198009</v>
      </c>
      <c r="R1364" s="141">
        <v>9.5</v>
      </c>
      <c r="S1364" s="141">
        <f t="shared" si="345"/>
        <v>9.0047393364928912</v>
      </c>
      <c r="T1364" s="260">
        <v>5.5E-2</v>
      </c>
      <c r="U1364" s="140"/>
      <c r="V1364" s="141">
        <f t="shared" si="354"/>
        <v>0</v>
      </c>
      <c r="W1364" s="141">
        <f t="shared" si="352"/>
        <v>0</v>
      </c>
      <c r="X1364" s="141"/>
      <c r="Y1364" s="141"/>
      <c r="Z1364" s="141"/>
      <c r="AA1364" s="203">
        <f t="shared" si="346"/>
        <v>0</v>
      </c>
      <c r="AB1364" s="203">
        <f>IF($AA$1690&lt;85,AA1364,AA1364-(AA1364*#REF!))</f>
        <v>0</v>
      </c>
      <c r="AC1364" s="58">
        <f t="shared" si="353"/>
        <v>5.5E-2</v>
      </c>
      <c r="AD1364" s="203">
        <f t="shared" si="350"/>
        <v>0</v>
      </c>
      <c r="AE1364" s="203">
        <f t="shared" si="351"/>
        <v>0</v>
      </c>
    </row>
    <row r="1365" spans="1:31" s="283" customFormat="1" x14ac:dyDescent="0.2">
      <c r="A1365" s="126">
        <v>9782408016609</v>
      </c>
      <c r="B1365" s="127">
        <v>66</v>
      </c>
      <c r="C1365" s="65" t="s">
        <v>788</v>
      </c>
      <c r="D1365" s="65" t="s">
        <v>1607</v>
      </c>
      <c r="E1365" s="86" t="s">
        <v>2297</v>
      </c>
      <c r="F1365" s="86" t="s">
        <v>2335</v>
      </c>
      <c r="G1365" s="65" t="s">
        <v>2345</v>
      </c>
      <c r="H1365" s="67">
        <f>VLOOKUP(A1365,'02.12.2025'!$A$1:$D$5148,3,FALSE)</f>
        <v>1346</v>
      </c>
      <c r="I1365" s="67"/>
      <c r="J1365" s="67">
        <v>200</v>
      </c>
      <c r="K1365" s="128"/>
      <c r="L1365" s="128"/>
      <c r="M1365" s="128">
        <v>44111</v>
      </c>
      <c r="N1365" s="129"/>
      <c r="O1365" s="130">
        <v>9782408016609</v>
      </c>
      <c r="P1365" s="68" t="s">
        <v>2346</v>
      </c>
      <c r="Q1365" s="68">
        <v>8035299</v>
      </c>
      <c r="R1365" s="131">
        <v>9.5</v>
      </c>
      <c r="S1365" s="131">
        <f t="shared" si="345"/>
        <v>9.0047393364928912</v>
      </c>
      <c r="T1365" s="257">
        <v>5.5E-2</v>
      </c>
      <c r="U1365" s="68"/>
      <c r="V1365" s="131">
        <f t="shared" si="354"/>
        <v>0</v>
      </c>
      <c r="W1365" s="131">
        <f t="shared" si="352"/>
        <v>0</v>
      </c>
      <c r="X1365" s="131"/>
      <c r="Y1365" s="131"/>
      <c r="Z1365" s="131"/>
      <c r="AA1365" s="203">
        <f t="shared" si="346"/>
        <v>0</v>
      </c>
      <c r="AB1365" s="203">
        <f>IF($AA$1690&lt;85,AA1365,AA1365-(AA1365*#REF!))</f>
        <v>0</v>
      </c>
      <c r="AC1365" s="58">
        <f t="shared" si="353"/>
        <v>5.5E-2</v>
      </c>
      <c r="AD1365" s="203">
        <f t="shared" si="350"/>
        <v>0</v>
      </c>
      <c r="AE1365" s="203">
        <f t="shared" si="351"/>
        <v>0</v>
      </c>
    </row>
    <row r="1366" spans="1:31" s="283" customFormat="1" x14ac:dyDescent="0.2">
      <c r="A1366" s="126">
        <v>9782408046262</v>
      </c>
      <c r="B1366" s="127">
        <v>66</v>
      </c>
      <c r="C1366" s="65" t="s">
        <v>788</v>
      </c>
      <c r="D1366" s="65" t="s">
        <v>1607</v>
      </c>
      <c r="E1366" s="65" t="s">
        <v>2297</v>
      </c>
      <c r="F1366" s="86" t="s">
        <v>2335</v>
      </c>
      <c r="G1366" s="65" t="s">
        <v>2347</v>
      </c>
      <c r="H1366" s="67">
        <f>VLOOKUP(A1366,'02.12.2025'!$A$1:$D$5148,3,FALSE)</f>
        <v>1010</v>
      </c>
      <c r="I1366" s="67"/>
      <c r="J1366" s="67">
        <v>200</v>
      </c>
      <c r="K1366" s="128">
        <v>46042</v>
      </c>
      <c r="L1366" s="128"/>
      <c r="M1366" s="128">
        <v>45329</v>
      </c>
      <c r="N1366" s="129"/>
      <c r="O1366" s="130">
        <v>9782408046262</v>
      </c>
      <c r="P1366" s="68" t="s">
        <v>2348</v>
      </c>
      <c r="Q1366" s="68">
        <v>4478673</v>
      </c>
      <c r="R1366" s="131">
        <v>9.5</v>
      </c>
      <c r="S1366" s="131">
        <f t="shared" si="345"/>
        <v>9.0047393364928912</v>
      </c>
      <c r="T1366" s="257">
        <v>5.5E-2</v>
      </c>
      <c r="U1366" s="68"/>
      <c r="V1366" s="131">
        <f t="shared" si="354"/>
        <v>0</v>
      </c>
      <c r="W1366" s="131">
        <f t="shared" si="352"/>
        <v>0</v>
      </c>
      <c r="X1366" s="131"/>
      <c r="Y1366" s="131"/>
      <c r="Z1366" s="131"/>
      <c r="AA1366" s="203">
        <f t="shared" si="346"/>
        <v>0</v>
      </c>
      <c r="AB1366" s="203">
        <f>IF($AA$1690&lt;85,AA1366,AA1366-(AA1366*#REF!))</f>
        <v>0</v>
      </c>
      <c r="AC1366" s="58">
        <f t="shared" si="353"/>
        <v>5.5E-2</v>
      </c>
      <c r="AD1366" s="203">
        <f t="shared" si="350"/>
        <v>0</v>
      </c>
      <c r="AE1366" s="203">
        <f t="shared" si="351"/>
        <v>0</v>
      </c>
    </row>
    <row r="1367" spans="1:31" s="283" customFormat="1" x14ac:dyDescent="0.2">
      <c r="A1367" s="126">
        <v>9782408033507</v>
      </c>
      <c r="B1367" s="127">
        <v>66</v>
      </c>
      <c r="C1367" s="65" t="s">
        <v>788</v>
      </c>
      <c r="D1367" s="65" t="s">
        <v>1607</v>
      </c>
      <c r="E1367" s="86" t="s">
        <v>2297</v>
      </c>
      <c r="F1367" s="86" t="s">
        <v>2335</v>
      </c>
      <c r="G1367" s="65" t="s">
        <v>2349</v>
      </c>
      <c r="H1367" s="67">
        <f>VLOOKUP(A1367,'02.12.2025'!$A$1:$D$5148,3,FALSE)</f>
        <v>706</v>
      </c>
      <c r="I1367" s="67"/>
      <c r="J1367" s="67">
        <v>200</v>
      </c>
      <c r="K1367" s="128">
        <v>46042</v>
      </c>
      <c r="L1367" s="128"/>
      <c r="M1367" s="128">
        <v>45070</v>
      </c>
      <c r="N1367" s="129"/>
      <c r="O1367" s="130">
        <v>9782408033507</v>
      </c>
      <c r="P1367" s="68" t="s">
        <v>2350</v>
      </c>
      <c r="Q1367" s="68">
        <v>7406251</v>
      </c>
      <c r="R1367" s="131">
        <v>9.5</v>
      </c>
      <c r="S1367" s="131">
        <f t="shared" si="345"/>
        <v>9.0047393364928912</v>
      </c>
      <c r="T1367" s="257">
        <v>5.5E-2</v>
      </c>
      <c r="U1367" s="68"/>
      <c r="V1367" s="131">
        <f t="shared" si="354"/>
        <v>0</v>
      </c>
      <c r="W1367" s="131">
        <f t="shared" si="352"/>
        <v>0</v>
      </c>
      <c r="X1367" s="131"/>
      <c r="Y1367" s="131"/>
      <c r="Z1367" s="131"/>
      <c r="AA1367" s="203">
        <f t="shared" si="346"/>
        <v>0</v>
      </c>
      <c r="AB1367" s="203">
        <f>IF($AA$1690&lt;85,AA1367,AA1367-(AA1367*#REF!))</f>
        <v>0</v>
      </c>
      <c r="AC1367" s="58">
        <f t="shared" si="353"/>
        <v>5.5E-2</v>
      </c>
      <c r="AD1367" s="203">
        <f t="shared" si="350"/>
        <v>0</v>
      </c>
      <c r="AE1367" s="203">
        <f t="shared" si="351"/>
        <v>0</v>
      </c>
    </row>
    <row r="1368" spans="1:31" s="283" customFormat="1" x14ac:dyDescent="0.2">
      <c r="A1368" s="126">
        <v>9782408031497</v>
      </c>
      <c r="B1368" s="127">
        <v>66</v>
      </c>
      <c r="C1368" s="65" t="s">
        <v>788</v>
      </c>
      <c r="D1368" s="65" t="s">
        <v>1607</v>
      </c>
      <c r="E1368" s="86" t="s">
        <v>2297</v>
      </c>
      <c r="F1368" s="86" t="s">
        <v>2335</v>
      </c>
      <c r="G1368" s="65" t="s">
        <v>2123</v>
      </c>
      <c r="H1368" s="67">
        <f>VLOOKUP(A1368,'02.12.2025'!$A$1:$D$5148,3,FALSE)</f>
        <v>1362</v>
      </c>
      <c r="I1368" s="67"/>
      <c r="J1368" s="67">
        <v>300</v>
      </c>
      <c r="K1368" s="128"/>
      <c r="L1368" s="128"/>
      <c r="M1368" s="128">
        <v>44972</v>
      </c>
      <c r="N1368" s="129"/>
      <c r="O1368" s="130">
        <v>9782408031497</v>
      </c>
      <c r="P1368" s="68" t="s">
        <v>2351</v>
      </c>
      <c r="Q1368" s="68">
        <v>5550085</v>
      </c>
      <c r="R1368" s="131">
        <v>9.5</v>
      </c>
      <c r="S1368" s="131">
        <f t="shared" si="345"/>
        <v>9.0047393364928912</v>
      </c>
      <c r="T1368" s="257">
        <v>5.5E-2</v>
      </c>
      <c r="U1368" s="68"/>
      <c r="V1368" s="131">
        <f t="shared" si="354"/>
        <v>0</v>
      </c>
      <c r="W1368" s="131">
        <f t="shared" si="352"/>
        <v>0</v>
      </c>
      <c r="X1368" s="131"/>
      <c r="Y1368" s="131"/>
      <c r="Z1368" s="131"/>
      <c r="AA1368" s="203">
        <f t="shared" si="346"/>
        <v>0</v>
      </c>
      <c r="AB1368" s="203">
        <f>IF($AA$1690&lt;85,AA1368,AA1368-(AA1368*#REF!))</f>
        <v>0</v>
      </c>
      <c r="AC1368" s="58">
        <f t="shared" si="353"/>
        <v>5.5E-2</v>
      </c>
      <c r="AD1368" s="203">
        <f t="shared" si="350"/>
        <v>0</v>
      </c>
      <c r="AE1368" s="203">
        <f t="shared" si="351"/>
        <v>0</v>
      </c>
    </row>
    <row r="1369" spans="1:31" s="283" customFormat="1" x14ac:dyDescent="0.2">
      <c r="A1369" s="126">
        <v>9782408029258</v>
      </c>
      <c r="B1369" s="127">
        <v>66</v>
      </c>
      <c r="C1369" s="65" t="s">
        <v>788</v>
      </c>
      <c r="D1369" s="65" t="s">
        <v>1607</v>
      </c>
      <c r="E1369" s="86" t="s">
        <v>2297</v>
      </c>
      <c r="F1369" s="86" t="s">
        <v>2335</v>
      </c>
      <c r="G1369" s="65" t="s">
        <v>2352</v>
      </c>
      <c r="H1369" s="67">
        <f>VLOOKUP(A1369,'02.12.2025'!$A$1:$D$5148,3,FALSE)</f>
        <v>1568</v>
      </c>
      <c r="I1369" s="67"/>
      <c r="J1369" s="67">
        <v>200</v>
      </c>
      <c r="K1369" s="128"/>
      <c r="L1369" s="128"/>
      <c r="M1369" s="128">
        <v>44608</v>
      </c>
      <c r="N1369" s="129"/>
      <c r="O1369" s="130">
        <v>9782408029258</v>
      </c>
      <c r="P1369" s="68" t="s">
        <v>2353</v>
      </c>
      <c r="Q1369" s="68">
        <v>3388758</v>
      </c>
      <c r="R1369" s="131">
        <v>9.5</v>
      </c>
      <c r="S1369" s="131">
        <f t="shared" si="345"/>
        <v>9.0047393364928912</v>
      </c>
      <c r="T1369" s="257">
        <v>5.5E-2</v>
      </c>
      <c r="U1369" s="68"/>
      <c r="V1369" s="131">
        <f t="shared" si="354"/>
        <v>0</v>
      </c>
      <c r="W1369" s="131">
        <f t="shared" si="352"/>
        <v>0</v>
      </c>
      <c r="X1369" s="131"/>
      <c r="Y1369" s="131"/>
      <c r="Z1369" s="131"/>
      <c r="AA1369" s="203">
        <f t="shared" si="346"/>
        <v>0</v>
      </c>
      <c r="AB1369" s="203">
        <f>IF($AA$1690&lt;85,AA1369,AA1369-(AA1369*#REF!))</f>
        <v>0</v>
      </c>
      <c r="AC1369" s="58">
        <f t="shared" si="353"/>
        <v>5.5E-2</v>
      </c>
      <c r="AD1369" s="203">
        <f t="shared" si="350"/>
        <v>0</v>
      </c>
      <c r="AE1369" s="203">
        <f t="shared" si="351"/>
        <v>0</v>
      </c>
    </row>
    <row r="1370" spans="1:31" s="283" customFormat="1" x14ac:dyDescent="0.2">
      <c r="A1370" s="126">
        <v>9782408048501</v>
      </c>
      <c r="B1370" s="127">
        <v>66</v>
      </c>
      <c r="C1370" s="65" t="s">
        <v>788</v>
      </c>
      <c r="D1370" s="65" t="s">
        <v>1607</v>
      </c>
      <c r="E1370" s="65" t="s">
        <v>2297</v>
      </c>
      <c r="F1370" s="86" t="s">
        <v>2335</v>
      </c>
      <c r="G1370" s="65" t="s">
        <v>2354</v>
      </c>
      <c r="H1370" s="67">
        <f>VLOOKUP(A1370,'02.12.2025'!$A$1:$D$5148,3,FALSE)</f>
        <v>353</v>
      </c>
      <c r="I1370" s="67"/>
      <c r="J1370" s="67">
        <v>200</v>
      </c>
      <c r="K1370" s="128">
        <v>46042</v>
      </c>
      <c r="L1370" s="128"/>
      <c r="M1370" s="128">
        <v>45175</v>
      </c>
      <c r="N1370" s="129"/>
      <c r="O1370" s="130">
        <v>9782408048501</v>
      </c>
      <c r="P1370" s="68" t="s">
        <v>2355</v>
      </c>
      <c r="Q1370" s="68">
        <v>6584841</v>
      </c>
      <c r="R1370" s="131">
        <v>9.5</v>
      </c>
      <c r="S1370" s="131">
        <f t="shared" si="345"/>
        <v>9.0047393364928912</v>
      </c>
      <c r="T1370" s="257">
        <v>5.5E-2</v>
      </c>
      <c r="U1370" s="68"/>
      <c r="V1370" s="131">
        <f t="shared" si="354"/>
        <v>0</v>
      </c>
      <c r="W1370" s="131">
        <f t="shared" si="352"/>
        <v>0</v>
      </c>
      <c r="X1370" s="131"/>
      <c r="Y1370" s="131"/>
      <c r="Z1370" s="131"/>
      <c r="AA1370" s="203">
        <f t="shared" si="346"/>
        <v>0</v>
      </c>
      <c r="AB1370" s="203">
        <f>IF($AA$1690&lt;85,AA1370,AA1370-(AA1370*#REF!))</f>
        <v>0</v>
      </c>
      <c r="AC1370" s="58">
        <f t="shared" si="353"/>
        <v>5.5E-2</v>
      </c>
      <c r="AD1370" s="203">
        <f t="shared" si="350"/>
        <v>0</v>
      </c>
      <c r="AE1370" s="203">
        <f t="shared" si="351"/>
        <v>0</v>
      </c>
    </row>
    <row r="1371" spans="1:31" s="288" customFormat="1" x14ac:dyDescent="0.2">
      <c r="A1371" s="132">
        <v>9782408007614</v>
      </c>
      <c r="B1371" s="133">
        <v>67</v>
      </c>
      <c r="C1371" s="134" t="s">
        <v>788</v>
      </c>
      <c r="D1371" s="134" t="s">
        <v>1607</v>
      </c>
      <c r="E1371" s="135" t="s">
        <v>2297</v>
      </c>
      <c r="F1371" s="135" t="s">
        <v>2335</v>
      </c>
      <c r="G1371" s="134" t="s">
        <v>2356</v>
      </c>
      <c r="H1371" s="136">
        <f>VLOOKUP(A1371,'02.12.2025'!$A$1:$D$5148,3,FALSE)</f>
        <v>0</v>
      </c>
      <c r="I1371" s="136" t="s">
        <v>191</v>
      </c>
      <c r="J1371" s="136">
        <v>300</v>
      </c>
      <c r="K1371" s="137"/>
      <c r="L1371" s="137"/>
      <c r="M1371" s="137">
        <v>43516</v>
      </c>
      <c r="N1371" s="138"/>
      <c r="O1371" s="139">
        <v>9782408007614</v>
      </c>
      <c r="P1371" s="140" t="s">
        <v>2357</v>
      </c>
      <c r="Q1371" s="140">
        <v>4467250</v>
      </c>
      <c r="R1371" s="141">
        <v>9.5</v>
      </c>
      <c r="S1371" s="141">
        <f t="shared" si="345"/>
        <v>9.0047393364928912</v>
      </c>
      <c r="T1371" s="260">
        <v>5.5E-2</v>
      </c>
      <c r="U1371" s="140"/>
      <c r="V1371" s="141">
        <f t="shared" si="354"/>
        <v>0</v>
      </c>
      <c r="W1371" s="141">
        <f t="shared" si="352"/>
        <v>0</v>
      </c>
      <c r="X1371" s="141"/>
      <c r="Y1371" s="141"/>
      <c r="Z1371" s="141"/>
      <c r="AA1371" s="203">
        <f t="shared" si="346"/>
        <v>0</v>
      </c>
      <c r="AB1371" s="203">
        <f>IF($AA$1690&lt;85,AA1371,AA1371-(AA1371*#REF!))</f>
        <v>0</v>
      </c>
      <c r="AC1371" s="58">
        <f t="shared" si="353"/>
        <v>5.5E-2</v>
      </c>
      <c r="AD1371" s="203">
        <f t="shared" si="350"/>
        <v>0</v>
      </c>
      <c r="AE1371" s="203">
        <f t="shared" si="351"/>
        <v>0</v>
      </c>
    </row>
    <row r="1372" spans="1:31" s="283" customFormat="1" x14ac:dyDescent="0.2">
      <c r="A1372" s="126">
        <v>9782745976161</v>
      </c>
      <c r="B1372" s="127">
        <v>65</v>
      </c>
      <c r="C1372" s="65" t="s">
        <v>788</v>
      </c>
      <c r="D1372" s="65" t="s">
        <v>1607</v>
      </c>
      <c r="E1372" s="65" t="s">
        <v>3544</v>
      </c>
      <c r="F1372" s="86" t="s">
        <v>387</v>
      </c>
      <c r="G1372" s="65" t="s">
        <v>2358</v>
      </c>
      <c r="H1372" s="67">
        <f>VLOOKUP(A1372,'02.12.2025'!$A$1:$D$5148,3,FALSE)</f>
        <v>65</v>
      </c>
      <c r="I1372" s="67"/>
      <c r="J1372" s="67">
        <v>300</v>
      </c>
      <c r="K1372" s="128"/>
      <c r="L1372" s="128"/>
      <c r="M1372" s="128">
        <v>42606</v>
      </c>
      <c r="N1372" s="129"/>
      <c r="O1372" s="130">
        <v>9782745976161</v>
      </c>
      <c r="P1372" s="68" t="s">
        <v>2359</v>
      </c>
      <c r="Q1372" s="68">
        <v>1789899</v>
      </c>
      <c r="R1372" s="131">
        <v>9.5</v>
      </c>
      <c r="S1372" s="131">
        <f t="shared" si="345"/>
        <v>9.0047393364928912</v>
      </c>
      <c r="T1372" s="257">
        <v>5.5E-2</v>
      </c>
      <c r="U1372" s="68"/>
      <c r="V1372" s="131">
        <f t="shared" si="354"/>
        <v>0</v>
      </c>
      <c r="W1372" s="131">
        <f t="shared" si="352"/>
        <v>0</v>
      </c>
      <c r="X1372" s="131"/>
      <c r="Y1372" s="131"/>
      <c r="Z1372" s="131"/>
      <c r="AA1372" s="203">
        <f t="shared" si="346"/>
        <v>0</v>
      </c>
      <c r="AB1372" s="203">
        <f>IF($AA$1690&lt;85,AA1372,AA1372-(AA1372*#REF!))</f>
        <v>0</v>
      </c>
      <c r="AC1372" s="58">
        <f t="shared" si="353"/>
        <v>5.5E-2</v>
      </c>
      <c r="AD1372" s="203">
        <f t="shared" si="350"/>
        <v>0</v>
      </c>
      <c r="AE1372" s="203">
        <f t="shared" si="351"/>
        <v>0</v>
      </c>
    </row>
    <row r="1373" spans="1:31" s="283" customFormat="1" x14ac:dyDescent="0.2">
      <c r="A1373" s="126">
        <v>9782408024604</v>
      </c>
      <c r="B1373" s="127">
        <v>65</v>
      </c>
      <c r="C1373" s="65" t="s">
        <v>788</v>
      </c>
      <c r="D1373" s="65" t="s">
        <v>1607</v>
      </c>
      <c r="E1373" s="86" t="s">
        <v>2297</v>
      </c>
      <c r="F1373" s="86" t="s">
        <v>387</v>
      </c>
      <c r="G1373" s="65" t="s">
        <v>2360</v>
      </c>
      <c r="H1373" s="67">
        <f>VLOOKUP(A1373,'02.12.2025'!$A$1:$D$5148,3,FALSE)</f>
        <v>1252</v>
      </c>
      <c r="I1373" s="67"/>
      <c r="J1373" s="67">
        <v>200</v>
      </c>
      <c r="K1373" s="128"/>
      <c r="L1373" s="128"/>
      <c r="M1373" s="128">
        <v>44307</v>
      </c>
      <c r="N1373" s="129"/>
      <c r="O1373" s="130">
        <v>9782408024604</v>
      </c>
      <c r="P1373" s="68" t="s">
        <v>2361</v>
      </c>
      <c r="Q1373" s="68">
        <v>8217510</v>
      </c>
      <c r="R1373" s="131">
        <v>9.5</v>
      </c>
      <c r="S1373" s="131">
        <f t="shared" si="345"/>
        <v>9.0047393364928912</v>
      </c>
      <c r="T1373" s="257">
        <v>5.5E-2</v>
      </c>
      <c r="U1373" s="68"/>
      <c r="V1373" s="131">
        <f t="shared" si="354"/>
        <v>0</v>
      </c>
      <c r="W1373" s="131">
        <f t="shared" si="352"/>
        <v>0</v>
      </c>
      <c r="X1373" s="131"/>
      <c r="Y1373" s="131"/>
      <c r="Z1373" s="131"/>
      <c r="AA1373" s="203">
        <f t="shared" si="346"/>
        <v>0</v>
      </c>
      <c r="AB1373" s="203">
        <f>IF($AA$1690&lt;85,AA1373,AA1373-(AA1373*#REF!))</f>
        <v>0</v>
      </c>
      <c r="AC1373" s="58">
        <f t="shared" si="353"/>
        <v>5.5E-2</v>
      </c>
      <c r="AD1373" s="203">
        <f t="shared" si="350"/>
        <v>0</v>
      </c>
      <c r="AE1373" s="203">
        <f t="shared" si="351"/>
        <v>0</v>
      </c>
    </row>
    <row r="1374" spans="1:31" s="283" customFormat="1" x14ac:dyDescent="0.2">
      <c r="A1374" s="126">
        <v>9782408027032</v>
      </c>
      <c r="B1374" s="127">
        <v>65</v>
      </c>
      <c r="C1374" s="65" t="s">
        <v>788</v>
      </c>
      <c r="D1374" s="65" t="s">
        <v>1607</v>
      </c>
      <c r="E1374" s="65" t="s">
        <v>2297</v>
      </c>
      <c r="F1374" s="86" t="s">
        <v>387</v>
      </c>
      <c r="G1374" s="65" t="s">
        <v>2362</v>
      </c>
      <c r="H1374" s="67">
        <f>VLOOKUP(A1374,'02.12.2025'!$A$1:$D$5148,3,FALSE)</f>
        <v>1174</v>
      </c>
      <c r="I1374" s="67"/>
      <c r="J1374" s="67">
        <v>300</v>
      </c>
      <c r="K1374" s="128"/>
      <c r="L1374" s="128"/>
      <c r="M1374" s="128">
        <v>44685</v>
      </c>
      <c r="N1374" s="129"/>
      <c r="O1374" s="130">
        <v>9782408027032</v>
      </c>
      <c r="P1374" s="68" t="s">
        <v>2363</v>
      </c>
      <c r="Q1374" s="68">
        <v>1686426</v>
      </c>
      <c r="R1374" s="131">
        <v>9.5</v>
      </c>
      <c r="S1374" s="131">
        <f t="shared" si="345"/>
        <v>9.0047393364928912</v>
      </c>
      <c r="T1374" s="257">
        <v>5.5E-2</v>
      </c>
      <c r="U1374" s="68"/>
      <c r="V1374" s="131">
        <f t="shared" si="354"/>
        <v>0</v>
      </c>
      <c r="W1374" s="131">
        <f t="shared" si="352"/>
        <v>0</v>
      </c>
      <c r="X1374" s="131"/>
      <c r="Y1374" s="131"/>
      <c r="Z1374" s="131"/>
      <c r="AA1374" s="203">
        <f t="shared" si="346"/>
        <v>0</v>
      </c>
      <c r="AB1374" s="203">
        <f>IF($AA$1690&lt;85,AA1374,AA1374-(AA1374*#REF!))</f>
        <v>0</v>
      </c>
      <c r="AC1374" s="58">
        <f t="shared" si="353"/>
        <v>5.5E-2</v>
      </c>
      <c r="AD1374" s="203">
        <f t="shared" si="350"/>
        <v>0</v>
      </c>
      <c r="AE1374" s="203">
        <f t="shared" si="351"/>
        <v>0</v>
      </c>
    </row>
    <row r="1375" spans="1:31" s="283" customFormat="1" x14ac:dyDescent="0.2">
      <c r="A1375" s="126">
        <v>9782408046354</v>
      </c>
      <c r="B1375" s="127">
        <v>66</v>
      </c>
      <c r="C1375" s="65" t="s">
        <v>788</v>
      </c>
      <c r="D1375" s="65" t="s">
        <v>1607</v>
      </c>
      <c r="E1375" s="86" t="s">
        <v>2297</v>
      </c>
      <c r="F1375" s="86" t="s">
        <v>387</v>
      </c>
      <c r="G1375" s="65" t="s">
        <v>2364</v>
      </c>
      <c r="H1375" s="67">
        <f>VLOOKUP(A1375,'02.12.2025'!$A$1:$D$5148,3,FALSE)</f>
        <v>1829</v>
      </c>
      <c r="I1375" s="67"/>
      <c r="J1375" s="67">
        <v>200</v>
      </c>
      <c r="K1375" s="128"/>
      <c r="L1375" s="128"/>
      <c r="M1375" s="128">
        <v>45175</v>
      </c>
      <c r="N1375" s="129"/>
      <c r="O1375" s="130">
        <v>9782408046354</v>
      </c>
      <c r="P1375" s="68" t="s">
        <v>2365</v>
      </c>
      <c r="Q1375" s="68">
        <v>4531964</v>
      </c>
      <c r="R1375" s="131">
        <v>9.5</v>
      </c>
      <c r="S1375" s="131">
        <f t="shared" si="345"/>
        <v>9.0047393364928912</v>
      </c>
      <c r="T1375" s="257">
        <v>5.5E-2</v>
      </c>
      <c r="U1375" s="68"/>
      <c r="V1375" s="131">
        <f t="shared" si="354"/>
        <v>0</v>
      </c>
      <c r="W1375" s="131">
        <f t="shared" si="352"/>
        <v>0</v>
      </c>
      <c r="X1375" s="131"/>
      <c r="Y1375" s="131"/>
      <c r="Z1375" s="131"/>
      <c r="AA1375" s="203">
        <f t="shared" si="346"/>
        <v>0</v>
      </c>
      <c r="AB1375" s="203">
        <f>IF($AA$1690&lt;85,AA1375,AA1375-(AA1375*#REF!))</f>
        <v>0</v>
      </c>
      <c r="AC1375" s="58">
        <f t="shared" si="353"/>
        <v>5.5E-2</v>
      </c>
      <c r="AD1375" s="203">
        <f t="shared" si="350"/>
        <v>0</v>
      </c>
      <c r="AE1375" s="203">
        <f t="shared" si="351"/>
        <v>0</v>
      </c>
    </row>
    <row r="1376" spans="1:31" s="283" customFormat="1" x14ac:dyDescent="0.2">
      <c r="A1376" s="126">
        <v>9782408007737</v>
      </c>
      <c r="B1376" s="127">
        <v>66</v>
      </c>
      <c r="C1376" s="65" t="s">
        <v>788</v>
      </c>
      <c r="D1376" s="65" t="s">
        <v>1607</v>
      </c>
      <c r="E1376" s="65" t="s">
        <v>2297</v>
      </c>
      <c r="F1376" s="86" t="s">
        <v>387</v>
      </c>
      <c r="G1376" s="65" t="s">
        <v>2366</v>
      </c>
      <c r="H1376" s="67">
        <f>VLOOKUP(A1376,'02.12.2025'!$A$1:$D$5148,3,FALSE)</f>
        <v>1196</v>
      </c>
      <c r="I1376" s="67"/>
      <c r="J1376" s="67">
        <v>200</v>
      </c>
      <c r="K1376" s="128"/>
      <c r="L1376" s="128"/>
      <c r="M1376" s="128">
        <v>43747</v>
      </c>
      <c r="N1376" s="129"/>
      <c r="O1376" s="130">
        <v>9782408007737</v>
      </c>
      <c r="P1376" s="68" t="s">
        <v>2367</v>
      </c>
      <c r="Q1376" s="68">
        <v>4527571</v>
      </c>
      <c r="R1376" s="131">
        <v>9.5</v>
      </c>
      <c r="S1376" s="131">
        <f t="shared" si="345"/>
        <v>9.0047393364928912</v>
      </c>
      <c r="T1376" s="257">
        <v>5.5E-2</v>
      </c>
      <c r="U1376" s="68"/>
      <c r="V1376" s="131">
        <f t="shared" si="354"/>
        <v>0</v>
      </c>
      <c r="W1376" s="131">
        <f t="shared" si="352"/>
        <v>0</v>
      </c>
      <c r="X1376" s="131"/>
      <c r="Y1376" s="131"/>
      <c r="Z1376" s="131"/>
      <c r="AA1376" s="203">
        <f t="shared" si="346"/>
        <v>0</v>
      </c>
      <c r="AB1376" s="203">
        <f>IF($AA$1690&lt;85,AA1376,AA1376-(AA1376*#REF!))</f>
        <v>0</v>
      </c>
      <c r="AC1376" s="58">
        <f t="shared" si="353"/>
        <v>5.5E-2</v>
      </c>
      <c r="AD1376" s="203">
        <f t="shared" si="350"/>
        <v>0</v>
      </c>
      <c r="AE1376" s="203">
        <f t="shared" si="351"/>
        <v>0</v>
      </c>
    </row>
    <row r="1377" spans="1:31" s="283" customFormat="1" x14ac:dyDescent="0.2">
      <c r="A1377" s="126">
        <v>9782408020002</v>
      </c>
      <c r="B1377" s="127">
        <v>66</v>
      </c>
      <c r="C1377" s="65" t="s">
        <v>788</v>
      </c>
      <c r="D1377" s="65" t="s">
        <v>1607</v>
      </c>
      <c r="E1377" s="65" t="s">
        <v>2297</v>
      </c>
      <c r="F1377" s="86" t="s">
        <v>387</v>
      </c>
      <c r="G1377" s="65" t="s">
        <v>1980</v>
      </c>
      <c r="H1377" s="67">
        <f>VLOOKUP(A1377,'02.12.2025'!$A$1:$D$5148,3,FALSE)</f>
        <v>665</v>
      </c>
      <c r="I1377" s="67"/>
      <c r="J1377" s="67">
        <v>300</v>
      </c>
      <c r="K1377" s="128"/>
      <c r="L1377" s="128"/>
      <c r="M1377" s="128">
        <v>44111</v>
      </c>
      <c r="N1377" s="129"/>
      <c r="O1377" s="130">
        <v>9782408020002</v>
      </c>
      <c r="P1377" s="68" t="s">
        <v>2368</v>
      </c>
      <c r="Q1377" s="68">
        <v>4404402</v>
      </c>
      <c r="R1377" s="131">
        <v>9.5</v>
      </c>
      <c r="S1377" s="131">
        <f t="shared" ref="S1377:S1440" si="355">R1377/(1+T1377)</f>
        <v>9.0047393364928912</v>
      </c>
      <c r="T1377" s="257">
        <v>5.5E-2</v>
      </c>
      <c r="U1377" s="68"/>
      <c r="V1377" s="131">
        <f t="shared" si="354"/>
        <v>0</v>
      </c>
      <c r="W1377" s="131">
        <f t="shared" si="352"/>
        <v>0</v>
      </c>
      <c r="X1377" s="131"/>
      <c r="Y1377" s="131"/>
      <c r="Z1377" s="131"/>
      <c r="AA1377" s="203">
        <f t="shared" si="346"/>
        <v>0</v>
      </c>
      <c r="AB1377" s="203">
        <f>IF($AA$1690&lt;85,AA1377,AA1377-(AA1377*#REF!))</f>
        <v>0</v>
      </c>
      <c r="AC1377" s="58">
        <f t="shared" si="353"/>
        <v>5.5E-2</v>
      </c>
      <c r="AD1377" s="203">
        <f t="shared" si="350"/>
        <v>0</v>
      </c>
      <c r="AE1377" s="203">
        <f t="shared" si="351"/>
        <v>0</v>
      </c>
    </row>
    <row r="1378" spans="1:31" s="283" customFormat="1" x14ac:dyDescent="0.2">
      <c r="A1378" s="126">
        <v>9782408020019</v>
      </c>
      <c r="B1378" s="127">
        <v>66</v>
      </c>
      <c r="C1378" s="65" t="s">
        <v>788</v>
      </c>
      <c r="D1378" s="65" t="s">
        <v>1607</v>
      </c>
      <c r="E1378" s="65" t="s">
        <v>2297</v>
      </c>
      <c r="F1378" s="86" t="s">
        <v>387</v>
      </c>
      <c r="G1378" s="65" t="s">
        <v>2369</v>
      </c>
      <c r="H1378" s="67">
        <f>VLOOKUP(A1378,'02.12.2025'!$A$1:$D$5148,3,FALSE)</f>
        <v>588</v>
      </c>
      <c r="I1378" s="67"/>
      <c r="J1378" s="67">
        <v>200</v>
      </c>
      <c r="K1378" s="128"/>
      <c r="L1378" s="128"/>
      <c r="M1378" s="128">
        <v>44356</v>
      </c>
      <c r="N1378" s="129"/>
      <c r="O1378" s="130">
        <v>9782408020019</v>
      </c>
      <c r="P1378" s="68" t="s">
        <v>2370</v>
      </c>
      <c r="Q1378" s="68">
        <v>4404279</v>
      </c>
      <c r="R1378" s="131">
        <v>9.5</v>
      </c>
      <c r="S1378" s="131">
        <f t="shared" si="355"/>
        <v>9.0047393364928912</v>
      </c>
      <c r="T1378" s="257">
        <v>5.5E-2</v>
      </c>
      <c r="U1378" s="68"/>
      <c r="V1378" s="131">
        <f t="shared" si="354"/>
        <v>0</v>
      </c>
      <c r="W1378" s="131">
        <f t="shared" si="352"/>
        <v>0</v>
      </c>
      <c r="X1378" s="131"/>
      <c r="Y1378" s="131"/>
      <c r="Z1378" s="131"/>
      <c r="AA1378" s="203">
        <f t="shared" si="346"/>
        <v>0</v>
      </c>
      <c r="AB1378" s="203">
        <f>IF($AA$1690&lt;85,AA1378,AA1378-(AA1378*#REF!))</f>
        <v>0</v>
      </c>
      <c r="AC1378" s="58">
        <f t="shared" si="353"/>
        <v>5.5E-2</v>
      </c>
      <c r="AD1378" s="203">
        <f t="shared" si="350"/>
        <v>0</v>
      </c>
      <c r="AE1378" s="203">
        <f t="shared" si="351"/>
        <v>0</v>
      </c>
    </row>
    <row r="1379" spans="1:31" s="283" customFormat="1" x14ac:dyDescent="0.2">
      <c r="A1379" s="126">
        <v>9782408046316</v>
      </c>
      <c r="B1379" s="127">
        <v>67</v>
      </c>
      <c r="C1379" s="65" t="s">
        <v>788</v>
      </c>
      <c r="D1379" s="65" t="s">
        <v>1607</v>
      </c>
      <c r="E1379" s="86" t="s">
        <v>2297</v>
      </c>
      <c r="F1379" s="86" t="s">
        <v>387</v>
      </c>
      <c r="G1379" s="65" t="s">
        <v>1890</v>
      </c>
      <c r="H1379" s="67">
        <f>VLOOKUP(A1379,'02.12.2025'!$A$1:$D$5148,3,FALSE)</f>
        <v>1953</v>
      </c>
      <c r="I1379" s="67"/>
      <c r="J1379" s="67">
        <v>200</v>
      </c>
      <c r="K1379" s="128"/>
      <c r="L1379" s="128"/>
      <c r="M1379" s="128">
        <v>45329</v>
      </c>
      <c r="N1379" s="129"/>
      <c r="O1379" s="130">
        <v>9782408046316</v>
      </c>
      <c r="P1379" s="148" t="s">
        <v>2372</v>
      </c>
      <c r="Q1379" s="68">
        <v>4479288</v>
      </c>
      <c r="R1379" s="131">
        <v>9.5</v>
      </c>
      <c r="S1379" s="131">
        <f t="shared" si="355"/>
        <v>9.0047393364928912</v>
      </c>
      <c r="T1379" s="257">
        <v>5.5E-2</v>
      </c>
      <c r="U1379" s="68"/>
      <c r="V1379" s="131">
        <f t="shared" si="354"/>
        <v>0</v>
      </c>
      <c r="W1379" s="131">
        <f t="shared" si="352"/>
        <v>0</v>
      </c>
      <c r="X1379" s="131"/>
      <c r="Y1379" s="131"/>
      <c r="Z1379" s="131"/>
      <c r="AA1379" s="203">
        <f t="shared" si="346"/>
        <v>0</v>
      </c>
      <c r="AB1379" s="203">
        <f>IF($AA$1690&lt;85,AA1379,AA1379-(AA1379*#REF!))</f>
        <v>0</v>
      </c>
      <c r="AC1379" s="58">
        <f t="shared" si="353"/>
        <v>5.5E-2</v>
      </c>
      <c r="AD1379" s="203">
        <f t="shared" si="350"/>
        <v>0</v>
      </c>
      <c r="AE1379" s="203">
        <f t="shared" si="351"/>
        <v>0</v>
      </c>
    </row>
    <row r="1380" spans="1:31" s="292" customFormat="1" x14ac:dyDescent="0.2">
      <c r="A1380" s="96">
        <v>9782408059989</v>
      </c>
      <c r="B1380" s="97">
        <v>65</v>
      </c>
      <c r="C1380" s="98" t="s">
        <v>788</v>
      </c>
      <c r="D1380" s="98" t="s">
        <v>1607</v>
      </c>
      <c r="E1380" s="99" t="s">
        <v>2297</v>
      </c>
      <c r="F1380" s="99" t="s">
        <v>2373</v>
      </c>
      <c r="G1380" s="98" t="s">
        <v>1685</v>
      </c>
      <c r="H1380" s="66">
        <f>VLOOKUP(A1380,'02.12.2025'!$A$1:$D$5148,3,FALSE)</f>
        <v>0</v>
      </c>
      <c r="I1380" s="66"/>
      <c r="J1380" s="66">
        <v>100</v>
      </c>
      <c r="K1380" s="100"/>
      <c r="L1380" s="100">
        <v>46099</v>
      </c>
      <c r="M1380" s="100"/>
      <c r="N1380" s="101" t="s">
        <v>28</v>
      </c>
      <c r="O1380" s="102">
        <v>9782408059989</v>
      </c>
      <c r="P1380" s="66" t="s">
        <v>3680</v>
      </c>
      <c r="Q1380" s="95">
        <v>7630468</v>
      </c>
      <c r="R1380" s="94">
        <v>9.5</v>
      </c>
      <c r="S1380" s="94">
        <f t="shared" si="355"/>
        <v>9.0047393364928912</v>
      </c>
      <c r="T1380" s="254">
        <v>5.5E-2</v>
      </c>
      <c r="U1380" s="95"/>
      <c r="V1380" s="94">
        <f t="shared" si="354"/>
        <v>0</v>
      </c>
      <c r="W1380" s="94">
        <f t="shared" si="352"/>
        <v>0</v>
      </c>
      <c r="X1380" s="94"/>
      <c r="Y1380" s="94"/>
      <c r="Z1380" s="94"/>
      <c r="AA1380" s="203">
        <f t="shared" ref="AA1380" si="356">W1380/(1+AC1380)</f>
        <v>0</v>
      </c>
      <c r="AB1380" s="203">
        <f>IF($AA$1690&lt;85,AA1380,AA1380-(AA1380*#REF!))</f>
        <v>0</v>
      </c>
      <c r="AC1380" s="58">
        <f t="shared" si="353"/>
        <v>5.5E-2</v>
      </c>
      <c r="AD1380" s="203">
        <f t="shared" ref="AD1380" si="357">+AB1380*AC1380</f>
        <v>0</v>
      </c>
      <c r="AE1380" s="203">
        <f t="shared" ref="AE1380" si="358">+AB1380+AD1380</f>
        <v>0</v>
      </c>
    </row>
    <row r="1381" spans="1:31" s="283" customFormat="1" x14ac:dyDescent="0.2">
      <c r="A1381" s="126">
        <v>9782408008918</v>
      </c>
      <c r="B1381" s="127">
        <v>65</v>
      </c>
      <c r="C1381" s="65" t="s">
        <v>788</v>
      </c>
      <c r="D1381" s="65" t="s">
        <v>1607</v>
      </c>
      <c r="E1381" s="65" t="s">
        <v>2297</v>
      </c>
      <c r="F1381" s="86" t="s">
        <v>2373</v>
      </c>
      <c r="G1381" s="65" t="s">
        <v>2374</v>
      </c>
      <c r="H1381" s="67">
        <f>VLOOKUP(A1381,'02.12.2025'!$A$1:$D$5148,3,FALSE)</f>
        <v>217</v>
      </c>
      <c r="I1381" s="67"/>
      <c r="J1381" s="67">
        <v>300</v>
      </c>
      <c r="K1381" s="128"/>
      <c r="L1381" s="128"/>
      <c r="M1381" s="128">
        <v>43635</v>
      </c>
      <c r="N1381" s="129"/>
      <c r="O1381" s="130">
        <v>9782408008918</v>
      </c>
      <c r="P1381" s="68" t="s">
        <v>2375</v>
      </c>
      <c r="Q1381" s="68">
        <v>6087547</v>
      </c>
      <c r="R1381" s="131">
        <v>9.5</v>
      </c>
      <c r="S1381" s="131">
        <f t="shared" si="355"/>
        <v>9.0047393364928912</v>
      </c>
      <c r="T1381" s="257">
        <v>5.5E-2</v>
      </c>
      <c r="U1381" s="68"/>
      <c r="V1381" s="131">
        <f t="shared" si="354"/>
        <v>0</v>
      </c>
      <c r="W1381" s="131">
        <f t="shared" si="352"/>
        <v>0</v>
      </c>
      <c r="X1381" s="131"/>
      <c r="Y1381" s="131"/>
      <c r="Z1381" s="131"/>
      <c r="AA1381" s="203">
        <f t="shared" si="346"/>
        <v>0</v>
      </c>
      <c r="AB1381" s="203">
        <f>IF($AA$1690&lt;85,AA1381,AA1381-(AA1381*#REF!))</f>
        <v>0</v>
      </c>
      <c r="AC1381" s="58">
        <f t="shared" si="353"/>
        <v>5.5E-2</v>
      </c>
      <c r="AD1381" s="203">
        <f t="shared" si="350"/>
        <v>0</v>
      </c>
      <c r="AE1381" s="203">
        <f t="shared" si="351"/>
        <v>0</v>
      </c>
    </row>
    <row r="1382" spans="1:31" s="283" customFormat="1" x14ac:dyDescent="0.2">
      <c r="A1382" s="126">
        <v>9782408013998</v>
      </c>
      <c r="B1382" s="127">
        <v>65</v>
      </c>
      <c r="C1382" s="65" t="s">
        <v>788</v>
      </c>
      <c r="D1382" s="65" t="s">
        <v>1607</v>
      </c>
      <c r="E1382" s="65" t="s">
        <v>2297</v>
      </c>
      <c r="F1382" s="86" t="s">
        <v>2373</v>
      </c>
      <c r="G1382" s="65" t="s">
        <v>2376</v>
      </c>
      <c r="H1382" s="67">
        <f>VLOOKUP(A1382,'02.12.2025'!$A$1:$D$5148,3,FALSE)</f>
        <v>128</v>
      </c>
      <c r="I1382" s="67"/>
      <c r="J1382" s="67">
        <v>300</v>
      </c>
      <c r="K1382" s="128"/>
      <c r="L1382" s="128"/>
      <c r="M1382" s="128">
        <v>43761</v>
      </c>
      <c r="N1382" s="129"/>
      <c r="O1382" s="130">
        <v>9782408013998</v>
      </c>
      <c r="P1382" s="68" t="s">
        <v>2377</v>
      </c>
      <c r="Q1382" s="68">
        <v>5241236</v>
      </c>
      <c r="R1382" s="131">
        <v>9.5</v>
      </c>
      <c r="S1382" s="131">
        <f t="shared" si="355"/>
        <v>9.0047393364928912</v>
      </c>
      <c r="T1382" s="257">
        <v>5.5E-2</v>
      </c>
      <c r="U1382" s="68"/>
      <c r="V1382" s="131">
        <f t="shared" si="354"/>
        <v>0</v>
      </c>
      <c r="W1382" s="131">
        <f t="shared" si="352"/>
        <v>0</v>
      </c>
      <c r="X1382" s="131"/>
      <c r="Y1382" s="131"/>
      <c r="Z1382" s="131"/>
      <c r="AA1382" s="203">
        <f t="shared" si="346"/>
        <v>0</v>
      </c>
      <c r="AB1382" s="203">
        <f>IF($AA$1690&lt;85,AA1382,AA1382-(AA1382*#REF!))</f>
        <v>0</v>
      </c>
      <c r="AC1382" s="58">
        <f t="shared" si="353"/>
        <v>5.5E-2</v>
      </c>
      <c r="AD1382" s="203">
        <f t="shared" si="350"/>
        <v>0</v>
      </c>
      <c r="AE1382" s="203">
        <f t="shared" si="351"/>
        <v>0</v>
      </c>
    </row>
    <row r="1383" spans="1:31" s="283" customFormat="1" x14ac:dyDescent="0.2">
      <c r="A1383" s="126">
        <v>9782408016913</v>
      </c>
      <c r="B1383" s="127">
        <v>66</v>
      </c>
      <c r="C1383" s="65" t="s">
        <v>788</v>
      </c>
      <c r="D1383" s="65" t="s">
        <v>1607</v>
      </c>
      <c r="E1383" s="65" t="s">
        <v>2297</v>
      </c>
      <c r="F1383" s="86" t="s">
        <v>2373</v>
      </c>
      <c r="G1383" s="65" t="s">
        <v>2378</v>
      </c>
      <c r="H1383" s="67">
        <f>VLOOKUP(A1383,'02.12.2025'!$A$1:$D$5148,3,FALSE)</f>
        <v>1341</v>
      </c>
      <c r="I1383" s="67"/>
      <c r="J1383" s="67">
        <v>200</v>
      </c>
      <c r="K1383" s="128"/>
      <c r="L1383" s="128"/>
      <c r="M1383" s="128">
        <v>43978</v>
      </c>
      <c r="N1383" s="129"/>
      <c r="O1383" s="130">
        <v>9782408016913</v>
      </c>
      <c r="P1383" s="68" t="s">
        <v>2379</v>
      </c>
      <c r="Q1383" s="68">
        <v>8041823</v>
      </c>
      <c r="R1383" s="131">
        <v>9.5</v>
      </c>
      <c r="S1383" s="131">
        <f t="shared" si="355"/>
        <v>9.0047393364928912</v>
      </c>
      <c r="T1383" s="257">
        <v>5.5E-2</v>
      </c>
      <c r="U1383" s="68"/>
      <c r="V1383" s="131">
        <f t="shared" si="354"/>
        <v>0</v>
      </c>
      <c r="W1383" s="131">
        <f t="shared" si="352"/>
        <v>0</v>
      </c>
      <c r="X1383" s="131"/>
      <c r="Y1383" s="131"/>
      <c r="Z1383" s="131"/>
      <c r="AA1383" s="203">
        <f t="shared" ref="AA1383:AA1441" si="359">W1383/(1+AC1383)</f>
        <v>0</v>
      </c>
      <c r="AB1383" s="203">
        <f>IF($AA$1690&lt;85,AA1383,AA1383-(AA1383*#REF!))</f>
        <v>0</v>
      </c>
      <c r="AC1383" s="58">
        <f t="shared" si="353"/>
        <v>5.5E-2</v>
      </c>
      <c r="AD1383" s="203">
        <f t="shared" si="350"/>
        <v>0</v>
      </c>
      <c r="AE1383" s="203">
        <f t="shared" si="351"/>
        <v>0</v>
      </c>
    </row>
    <row r="1384" spans="1:31" s="283" customFormat="1" x14ac:dyDescent="0.2">
      <c r="A1384" s="126">
        <v>9782408030698</v>
      </c>
      <c r="B1384" s="127">
        <v>66</v>
      </c>
      <c r="C1384" s="65" t="s">
        <v>788</v>
      </c>
      <c r="D1384" s="65" t="s">
        <v>1607</v>
      </c>
      <c r="E1384" s="65" t="s">
        <v>2297</v>
      </c>
      <c r="F1384" s="86" t="s">
        <v>2373</v>
      </c>
      <c r="G1384" s="65" t="s">
        <v>2380</v>
      </c>
      <c r="H1384" s="67">
        <f>VLOOKUP(A1384,'02.12.2025'!$A$1:$D$5148,3,FALSE)</f>
        <v>1383</v>
      </c>
      <c r="I1384" s="67"/>
      <c r="J1384" s="67">
        <v>200</v>
      </c>
      <c r="K1384" s="128"/>
      <c r="L1384" s="128"/>
      <c r="M1384" s="128">
        <v>44608</v>
      </c>
      <c r="N1384" s="129"/>
      <c r="O1384" s="130">
        <v>9782408030698</v>
      </c>
      <c r="P1384" s="68" t="s">
        <v>2381</v>
      </c>
      <c r="Q1384" s="68">
        <v>4327999</v>
      </c>
      <c r="R1384" s="131">
        <v>9.5</v>
      </c>
      <c r="S1384" s="131">
        <f t="shared" si="355"/>
        <v>9.0047393364928912</v>
      </c>
      <c r="T1384" s="257">
        <v>5.5E-2</v>
      </c>
      <c r="U1384" s="68"/>
      <c r="V1384" s="131">
        <f t="shared" si="354"/>
        <v>0</v>
      </c>
      <c r="W1384" s="131">
        <f t="shared" si="352"/>
        <v>0</v>
      </c>
      <c r="X1384" s="131"/>
      <c r="Y1384" s="131"/>
      <c r="Z1384" s="131"/>
      <c r="AA1384" s="203">
        <f t="shared" si="359"/>
        <v>0</v>
      </c>
      <c r="AB1384" s="203">
        <f>IF($AA$1690&lt;85,AA1384,AA1384-(AA1384*#REF!))</f>
        <v>0</v>
      </c>
      <c r="AC1384" s="58">
        <f t="shared" si="353"/>
        <v>5.5E-2</v>
      </c>
      <c r="AD1384" s="203">
        <f t="shared" si="350"/>
        <v>0</v>
      </c>
      <c r="AE1384" s="203">
        <f t="shared" si="351"/>
        <v>0</v>
      </c>
    </row>
    <row r="1385" spans="1:31" s="283" customFormat="1" x14ac:dyDescent="0.2">
      <c r="A1385" s="59">
        <v>9782408027018</v>
      </c>
      <c r="B1385" s="60">
        <v>66</v>
      </c>
      <c r="C1385" s="154" t="s">
        <v>788</v>
      </c>
      <c r="D1385" s="61" t="s">
        <v>1607</v>
      </c>
      <c r="E1385" s="61" t="s">
        <v>2297</v>
      </c>
      <c r="F1385" s="61" t="s">
        <v>2373</v>
      </c>
      <c r="G1385" s="61" t="s">
        <v>2382</v>
      </c>
      <c r="H1385" s="67">
        <f>VLOOKUP(A1385,'02.12.2025'!$A$1:$D$5148,3,FALSE)</f>
        <v>1516</v>
      </c>
      <c r="I1385" s="62"/>
      <c r="J1385" s="62">
        <v>200</v>
      </c>
      <c r="K1385" s="63"/>
      <c r="L1385" s="63"/>
      <c r="M1385" s="63">
        <v>44811</v>
      </c>
      <c r="N1385" s="63"/>
      <c r="O1385" s="60">
        <v>9782408027018</v>
      </c>
      <c r="P1385" s="62" t="s">
        <v>2383</v>
      </c>
      <c r="Q1385" s="68">
        <v>1518732</v>
      </c>
      <c r="R1385" s="64">
        <v>9.5</v>
      </c>
      <c r="S1385" s="131">
        <f t="shared" si="355"/>
        <v>9.0047393364928912</v>
      </c>
      <c r="T1385" s="258">
        <v>5.5E-2</v>
      </c>
      <c r="U1385" s="68"/>
      <c r="V1385" s="131">
        <f t="shared" si="354"/>
        <v>0</v>
      </c>
      <c r="W1385" s="131">
        <f t="shared" si="352"/>
        <v>0</v>
      </c>
      <c r="X1385" s="131"/>
      <c r="Y1385" s="131"/>
      <c r="Z1385" s="131"/>
      <c r="AA1385" s="203">
        <f t="shared" si="359"/>
        <v>0</v>
      </c>
      <c r="AB1385" s="203">
        <f>IF($AA$1690&lt;85,AA1385,AA1385-(AA1385*#REF!))</f>
        <v>0</v>
      </c>
      <c r="AC1385" s="58">
        <f t="shared" si="353"/>
        <v>5.5E-2</v>
      </c>
      <c r="AD1385" s="203">
        <f t="shared" si="350"/>
        <v>0</v>
      </c>
      <c r="AE1385" s="203">
        <f t="shared" si="351"/>
        <v>0</v>
      </c>
    </row>
    <row r="1386" spans="1:31" s="283" customFormat="1" x14ac:dyDescent="0.2">
      <c r="A1386" s="126">
        <v>9782745993120</v>
      </c>
      <c r="B1386" s="127">
        <v>66</v>
      </c>
      <c r="C1386" s="65" t="s">
        <v>788</v>
      </c>
      <c r="D1386" s="65" t="s">
        <v>1607</v>
      </c>
      <c r="E1386" s="86" t="s">
        <v>2297</v>
      </c>
      <c r="F1386" s="86" t="s">
        <v>2373</v>
      </c>
      <c r="G1386" s="65" t="s">
        <v>2384</v>
      </c>
      <c r="H1386" s="67">
        <f>VLOOKUP(A1386,'02.12.2025'!$A$1:$D$5148,3,FALSE)</f>
        <v>757</v>
      </c>
      <c r="I1386" s="67"/>
      <c r="J1386" s="67">
        <v>300</v>
      </c>
      <c r="K1386" s="128"/>
      <c r="L1386" s="128"/>
      <c r="M1386" s="128">
        <v>43103</v>
      </c>
      <c r="N1386" s="129"/>
      <c r="O1386" s="130">
        <v>9782745993120</v>
      </c>
      <c r="P1386" s="68" t="s">
        <v>2385</v>
      </c>
      <c r="Q1386" s="68">
        <v>6989144</v>
      </c>
      <c r="R1386" s="131">
        <v>9.5</v>
      </c>
      <c r="S1386" s="131">
        <f t="shared" si="355"/>
        <v>9.0047393364928912</v>
      </c>
      <c r="T1386" s="257">
        <v>5.5E-2</v>
      </c>
      <c r="U1386" s="68"/>
      <c r="V1386" s="131">
        <f t="shared" si="354"/>
        <v>0</v>
      </c>
      <c r="W1386" s="131">
        <f t="shared" si="352"/>
        <v>0</v>
      </c>
      <c r="X1386" s="131"/>
      <c r="Y1386" s="131"/>
      <c r="Z1386" s="131"/>
      <c r="AA1386" s="203">
        <f t="shared" si="359"/>
        <v>0</v>
      </c>
      <c r="AB1386" s="203">
        <f>IF($AA$1690&lt;85,AA1386,AA1386-(AA1386*#REF!))</f>
        <v>0</v>
      </c>
      <c r="AC1386" s="58">
        <f t="shared" si="353"/>
        <v>5.5E-2</v>
      </c>
      <c r="AD1386" s="203">
        <f t="shared" si="350"/>
        <v>0</v>
      </c>
      <c r="AE1386" s="203">
        <f t="shared" si="351"/>
        <v>0</v>
      </c>
    </row>
    <row r="1387" spans="1:31" s="283" customFormat="1" x14ac:dyDescent="0.2">
      <c r="A1387" s="126">
        <v>9782408014100</v>
      </c>
      <c r="B1387" s="127">
        <v>66</v>
      </c>
      <c r="C1387" s="65" t="s">
        <v>788</v>
      </c>
      <c r="D1387" s="65" t="s">
        <v>1607</v>
      </c>
      <c r="E1387" s="65" t="s">
        <v>2297</v>
      </c>
      <c r="F1387" s="86" t="s">
        <v>2373</v>
      </c>
      <c r="G1387" s="65" t="s">
        <v>2386</v>
      </c>
      <c r="H1387" s="67">
        <f>VLOOKUP(A1387,'02.12.2025'!$A$1:$D$5148,3,FALSE)</f>
        <v>764</v>
      </c>
      <c r="I1387" s="67"/>
      <c r="J1387" s="67">
        <v>300</v>
      </c>
      <c r="K1387" s="128"/>
      <c r="L1387" s="128"/>
      <c r="M1387" s="128">
        <v>43705</v>
      </c>
      <c r="N1387" s="129"/>
      <c r="O1387" s="130">
        <v>9782408014100</v>
      </c>
      <c r="P1387" s="68" t="s">
        <v>2387</v>
      </c>
      <c r="Q1387" s="68">
        <v>5341705</v>
      </c>
      <c r="R1387" s="131">
        <v>9.5</v>
      </c>
      <c r="S1387" s="131">
        <f t="shared" si="355"/>
        <v>9.0047393364928912</v>
      </c>
      <c r="T1387" s="257">
        <v>5.5E-2</v>
      </c>
      <c r="U1387" s="68"/>
      <c r="V1387" s="131">
        <f t="shared" si="354"/>
        <v>0</v>
      </c>
      <c r="W1387" s="131">
        <f t="shared" si="352"/>
        <v>0</v>
      </c>
      <c r="X1387" s="131"/>
      <c r="Y1387" s="131"/>
      <c r="Z1387" s="131"/>
      <c r="AA1387" s="203">
        <f t="shared" si="359"/>
        <v>0</v>
      </c>
      <c r="AB1387" s="203">
        <f>IF($AA$1690&lt;85,AA1387,AA1387-(AA1387*#REF!))</f>
        <v>0</v>
      </c>
      <c r="AC1387" s="58">
        <f t="shared" si="353"/>
        <v>5.5E-2</v>
      </c>
      <c r="AD1387" s="203">
        <f t="shared" si="350"/>
        <v>0</v>
      </c>
      <c r="AE1387" s="203">
        <f t="shared" si="351"/>
        <v>0</v>
      </c>
    </row>
    <row r="1388" spans="1:31" s="283" customFormat="1" x14ac:dyDescent="0.2">
      <c r="A1388" s="59">
        <v>9782408032616</v>
      </c>
      <c r="B1388" s="60">
        <v>66</v>
      </c>
      <c r="C1388" s="154" t="s">
        <v>788</v>
      </c>
      <c r="D1388" s="61" t="s">
        <v>1607</v>
      </c>
      <c r="E1388" s="61" t="s">
        <v>2297</v>
      </c>
      <c r="F1388" s="61" t="s">
        <v>2373</v>
      </c>
      <c r="G1388" s="61" t="s">
        <v>2388</v>
      </c>
      <c r="H1388" s="67">
        <f>VLOOKUP(A1388,'02.12.2025'!$A$1:$D$5148,3,FALSE)</f>
        <v>699</v>
      </c>
      <c r="I1388" s="62"/>
      <c r="J1388" s="62">
        <v>300</v>
      </c>
      <c r="K1388" s="63"/>
      <c r="L1388" s="63"/>
      <c r="M1388" s="63">
        <v>44811</v>
      </c>
      <c r="N1388" s="63"/>
      <c r="O1388" s="60">
        <v>9782408032616</v>
      </c>
      <c r="P1388" s="62" t="s">
        <v>2389</v>
      </c>
      <c r="Q1388" s="68">
        <v>6535446</v>
      </c>
      <c r="R1388" s="64">
        <v>9.5</v>
      </c>
      <c r="S1388" s="131">
        <f t="shared" si="355"/>
        <v>9.0047393364928912</v>
      </c>
      <c r="T1388" s="258">
        <v>5.5E-2</v>
      </c>
      <c r="U1388" s="68"/>
      <c r="V1388" s="131">
        <f t="shared" si="354"/>
        <v>0</v>
      </c>
      <c r="W1388" s="131">
        <f t="shared" si="352"/>
        <v>0</v>
      </c>
      <c r="X1388" s="131"/>
      <c r="Y1388" s="131"/>
      <c r="Z1388" s="131"/>
      <c r="AA1388" s="203">
        <f t="shared" si="359"/>
        <v>0</v>
      </c>
      <c r="AB1388" s="203">
        <f>IF($AA$1690&lt;85,AA1388,AA1388-(AA1388*#REF!))</f>
        <v>0</v>
      </c>
      <c r="AC1388" s="58">
        <f t="shared" si="353"/>
        <v>5.5E-2</v>
      </c>
      <c r="AD1388" s="203">
        <f t="shared" si="350"/>
        <v>0</v>
      </c>
      <c r="AE1388" s="203">
        <f t="shared" si="351"/>
        <v>0</v>
      </c>
    </row>
    <row r="1389" spans="1:31" s="288" customFormat="1" x14ac:dyDescent="0.2">
      <c r="A1389" s="132">
        <v>9782745995759</v>
      </c>
      <c r="B1389" s="133">
        <v>66</v>
      </c>
      <c r="C1389" s="134" t="s">
        <v>788</v>
      </c>
      <c r="D1389" s="134" t="s">
        <v>1607</v>
      </c>
      <c r="E1389" s="134" t="s">
        <v>2297</v>
      </c>
      <c r="F1389" s="135" t="s">
        <v>2373</v>
      </c>
      <c r="G1389" s="134" t="s">
        <v>2390</v>
      </c>
      <c r="H1389" s="136">
        <f>VLOOKUP(A1389,'02.12.2025'!$A$1:$D$5148,3,FALSE)</f>
        <v>0</v>
      </c>
      <c r="I1389" s="136" t="s">
        <v>191</v>
      </c>
      <c r="J1389" s="136">
        <v>300</v>
      </c>
      <c r="K1389" s="137"/>
      <c r="L1389" s="137"/>
      <c r="M1389" s="137">
        <v>43208</v>
      </c>
      <c r="N1389" s="138"/>
      <c r="O1389" s="139">
        <v>9782745995759</v>
      </c>
      <c r="P1389" s="140" t="s">
        <v>2391</v>
      </c>
      <c r="Q1389" s="140">
        <v>1241047</v>
      </c>
      <c r="R1389" s="141">
        <v>9.5</v>
      </c>
      <c r="S1389" s="141">
        <f t="shared" si="355"/>
        <v>9.0047393364928912</v>
      </c>
      <c r="T1389" s="260">
        <v>5.5E-2</v>
      </c>
      <c r="U1389" s="140"/>
      <c r="V1389" s="141">
        <f t="shared" si="354"/>
        <v>0</v>
      </c>
      <c r="W1389" s="141">
        <f t="shared" si="352"/>
        <v>0</v>
      </c>
      <c r="X1389" s="141"/>
      <c r="Y1389" s="141"/>
      <c r="Z1389" s="141"/>
      <c r="AA1389" s="203">
        <f t="shared" si="359"/>
        <v>0</v>
      </c>
      <c r="AB1389" s="203">
        <f>IF($AA$1690&lt;85,AA1389,AA1389-(AA1389*#REF!))</f>
        <v>0</v>
      </c>
      <c r="AC1389" s="58">
        <f t="shared" si="353"/>
        <v>5.5E-2</v>
      </c>
      <c r="AD1389" s="203">
        <f t="shared" si="350"/>
        <v>0</v>
      </c>
      <c r="AE1389" s="203">
        <f t="shared" si="351"/>
        <v>0</v>
      </c>
    </row>
    <row r="1390" spans="1:31" s="283" customFormat="1" x14ac:dyDescent="0.2">
      <c r="A1390" s="126">
        <v>9782408008017</v>
      </c>
      <c r="B1390" s="127">
        <v>66</v>
      </c>
      <c r="C1390" s="65" t="s">
        <v>788</v>
      </c>
      <c r="D1390" s="65" t="s">
        <v>1607</v>
      </c>
      <c r="E1390" s="86" t="s">
        <v>2297</v>
      </c>
      <c r="F1390" s="86" t="s">
        <v>2373</v>
      </c>
      <c r="G1390" s="65" t="s">
        <v>2392</v>
      </c>
      <c r="H1390" s="67">
        <f>VLOOKUP(A1390,'02.12.2025'!$A$1:$D$5148,3,FALSE)</f>
        <v>1074</v>
      </c>
      <c r="I1390" s="67"/>
      <c r="J1390" s="67">
        <v>200</v>
      </c>
      <c r="K1390" s="128"/>
      <c r="L1390" s="128"/>
      <c r="M1390" s="128">
        <v>43544</v>
      </c>
      <c r="N1390" s="129"/>
      <c r="O1390" s="130">
        <v>9782408008017</v>
      </c>
      <c r="P1390" s="68" t="s">
        <v>2393</v>
      </c>
      <c r="Q1390" s="68">
        <v>5182435</v>
      </c>
      <c r="R1390" s="131">
        <v>9.5</v>
      </c>
      <c r="S1390" s="131">
        <f t="shared" si="355"/>
        <v>9.0047393364928912</v>
      </c>
      <c r="T1390" s="257">
        <v>5.5E-2</v>
      </c>
      <c r="U1390" s="68"/>
      <c r="V1390" s="131">
        <f t="shared" si="354"/>
        <v>0</v>
      </c>
      <c r="W1390" s="131">
        <f t="shared" si="352"/>
        <v>0</v>
      </c>
      <c r="X1390" s="131"/>
      <c r="Y1390" s="131"/>
      <c r="Z1390" s="131"/>
      <c r="AA1390" s="203">
        <f t="shared" si="359"/>
        <v>0</v>
      </c>
      <c r="AB1390" s="203">
        <f>IF($AA$1690&lt;85,AA1390,AA1390-(AA1390*#REF!))</f>
        <v>0</v>
      </c>
      <c r="AC1390" s="58">
        <f t="shared" si="353"/>
        <v>5.5E-2</v>
      </c>
      <c r="AD1390" s="203">
        <f t="shared" si="350"/>
        <v>0</v>
      </c>
      <c r="AE1390" s="203">
        <f t="shared" si="351"/>
        <v>0</v>
      </c>
    </row>
    <row r="1391" spans="1:31" s="283" customFormat="1" x14ac:dyDescent="0.2">
      <c r="A1391" s="126">
        <v>9782745954084</v>
      </c>
      <c r="B1391" s="127">
        <v>66</v>
      </c>
      <c r="C1391" s="65" t="s">
        <v>788</v>
      </c>
      <c r="D1391" s="65" t="s">
        <v>1607</v>
      </c>
      <c r="E1391" s="65" t="s">
        <v>2297</v>
      </c>
      <c r="F1391" s="86" t="s">
        <v>2373</v>
      </c>
      <c r="G1391" s="65" t="s">
        <v>2394</v>
      </c>
      <c r="H1391" s="67">
        <f>VLOOKUP(A1391,'02.12.2025'!$A$1:$D$5148,3,FALSE)</f>
        <v>1342</v>
      </c>
      <c r="I1391" s="67"/>
      <c r="J1391" s="67">
        <v>200</v>
      </c>
      <c r="K1391" s="128"/>
      <c r="L1391" s="128"/>
      <c r="M1391" s="128">
        <v>40800</v>
      </c>
      <c r="N1391" s="129"/>
      <c r="O1391" s="130">
        <v>9782745954084</v>
      </c>
      <c r="P1391" s="68" t="s">
        <v>2395</v>
      </c>
      <c r="Q1391" s="68">
        <v>3481116</v>
      </c>
      <c r="R1391" s="131">
        <v>9.5</v>
      </c>
      <c r="S1391" s="131">
        <f t="shared" si="355"/>
        <v>9.0047393364928912</v>
      </c>
      <c r="T1391" s="257">
        <v>5.5E-2</v>
      </c>
      <c r="U1391" s="68"/>
      <c r="V1391" s="131">
        <f t="shared" si="354"/>
        <v>0</v>
      </c>
      <c r="W1391" s="131">
        <f t="shared" si="352"/>
        <v>0</v>
      </c>
      <c r="X1391" s="131"/>
      <c r="Y1391" s="131"/>
      <c r="Z1391" s="131"/>
      <c r="AA1391" s="203">
        <f t="shared" si="359"/>
        <v>0</v>
      </c>
      <c r="AB1391" s="203">
        <f>IF($AA$1690&lt;85,AA1391,AA1391-(AA1391*#REF!))</f>
        <v>0</v>
      </c>
      <c r="AC1391" s="58">
        <f t="shared" si="353"/>
        <v>5.5E-2</v>
      </c>
      <c r="AD1391" s="203">
        <f t="shared" si="350"/>
        <v>0</v>
      </c>
      <c r="AE1391" s="203">
        <f t="shared" si="351"/>
        <v>0</v>
      </c>
    </row>
    <row r="1392" spans="1:31" s="283" customFormat="1" x14ac:dyDescent="0.2">
      <c r="A1392" s="126">
        <v>9782408020767</v>
      </c>
      <c r="B1392" s="127">
        <v>67</v>
      </c>
      <c r="C1392" s="65" t="s">
        <v>788</v>
      </c>
      <c r="D1392" s="65" t="s">
        <v>1607</v>
      </c>
      <c r="E1392" s="65" t="s">
        <v>2297</v>
      </c>
      <c r="F1392" s="86" t="s">
        <v>2373</v>
      </c>
      <c r="G1392" s="65" t="s">
        <v>2396</v>
      </c>
      <c r="H1392" s="67">
        <f>VLOOKUP(A1392,'02.12.2025'!$A$1:$D$5148,3,FALSE)</f>
        <v>440</v>
      </c>
      <c r="I1392" s="67"/>
      <c r="J1392" s="67">
        <v>300</v>
      </c>
      <c r="K1392" s="128"/>
      <c r="L1392" s="128"/>
      <c r="M1392" s="128">
        <v>44440</v>
      </c>
      <c r="N1392" s="129"/>
      <c r="O1392" s="130">
        <v>9782408020767</v>
      </c>
      <c r="P1392" s="68" t="s">
        <v>2397</v>
      </c>
      <c r="Q1392" s="68">
        <v>5394212</v>
      </c>
      <c r="R1392" s="131">
        <v>9.5</v>
      </c>
      <c r="S1392" s="131">
        <f t="shared" si="355"/>
        <v>9.0047393364928912</v>
      </c>
      <c r="T1392" s="257">
        <v>5.5E-2</v>
      </c>
      <c r="U1392" s="68"/>
      <c r="V1392" s="131">
        <f t="shared" si="354"/>
        <v>0</v>
      </c>
      <c r="W1392" s="131">
        <f t="shared" si="352"/>
        <v>0</v>
      </c>
      <c r="X1392" s="131"/>
      <c r="Y1392" s="131"/>
      <c r="Z1392" s="131"/>
      <c r="AA1392" s="203">
        <f t="shared" si="359"/>
        <v>0</v>
      </c>
      <c r="AB1392" s="203">
        <f>IF($AA$1690&lt;85,AA1392,AA1392-(AA1392*#REF!))</f>
        <v>0</v>
      </c>
      <c r="AC1392" s="58">
        <f t="shared" si="353"/>
        <v>5.5E-2</v>
      </c>
      <c r="AD1392" s="203">
        <f t="shared" si="350"/>
        <v>0</v>
      </c>
      <c r="AE1392" s="203">
        <f t="shared" si="351"/>
        <v>0</v>
      </c>
    </row>
    <row r="1393" spans="1:31" s="288" customFormat="1" x14ac:dyDescent="0.2">
      <c r="A1393" s="132">
        <v>9782408028640</v>
      </c>
      <c r="B1393" s="133">
        <v>67</v>
      </c>
      <c r="C1393" s="134" t="s">
        <v>788</v>
      </c>
      <c r="D1393" s="134" t="s">
        <v>1607</v>
      </c>
      <c r="E1393" s="134" t="s">
        <v>2297</v>
      </c>
      <c r="F1393" s="135" t="s">
        <v>2398</v>
      </c>
      <c r="G1393" s="134" t="s">
        <v>2399</v>
      </c>
      <c r="H1393" s="136">
        <f>VLOOKUP(A1393,'02.12.2025'!$A$1:$D$5148,3,FALSE)</f>
        <v>0</v>
      </c>
      <c r="I1393" s="136" t="s">
        <v>197</v>
      </c>
      <c r="J1393" s="136">
        <v>200</v>
      </c>
      <c r="K1393" s="137">
        <v>45989</v>
      </c>
      <c r="L1393" s="137"/>
      <c r="M1393" s="137">
        <v>44580</v>
      </c>
      <c r="N1393" s="138"/>
      <c r="O1393" s="139">
        <v>9782408028640</v>
      </c>
      <c r="P1393" s="140" t="s">
        <v>2400</v>
      </c>
      <c r="Q1393" s="140">
        <v>2751401</v>
      </c>
      <c r="R1393" s="141">
        <v>9.5</v>
      </c>
      <c r="S1393" s="141">
        <f t="shared" si="355"/>
        <v>9.0047393364928912</v>
      </c>
      <c r="T1393" s="260">
        <v>5.5E-2</v>
      </c>
      <c r="U1393" s="140"/>
      <c r="V1393" s="141">
        <f t="shared" si="354"/>
        <v>0</v>
      </c>
      <c r="W1393" s="141">
        <f t="shared" si="352"/>
        <v>0</v>
      </c>
      <c r="X1393" s="141"/>
      <c r="Y1393" s="141"/>
      <c r="Z1393" s="141"/>
      <c r="AA1393" s="203">
        <f t="shared" si="359"/>
        <v>0</v>
      </c>
      <c r="AB1393" s="203">
        <f>IF($AA$1690&lt;85,AA1393,AA1393-(AA1393*#REF!))</f>
        <v>0</v>
      </c>
      <c r="AC1393" s="58">
        <f t="shared" si="353"/>
        <v>5.5E-2</v>
      </c>
      <c r="AD1393" s="203">
        <f t="shared" si="350"/>
        <v>0</v>
      </c>
      <c r="AE1393" s="203">
        <f t="shared" si="351"/>
        <v>0</v>
      </c>
    </row>
    <row r="1394" spans="1:31" s="283" customFormat="1" x14ac:dyDescent="0.2">
      <c r="A1394" s="126">
        <v>9782408004644</v>
      </c>
      <c r="B1394" s="127">
        <v>67</v>
      </c>
      <c r="C1394" s="65" t="s">
        <v>788</v>
      </c>
      <c r="D1394" s="65" t="s">
        <v>1607</v>
      </c>
      <c r="E1394" s="65" t="s">
        <v>2297</v>
      </c>
      <c r="F1394" s="86" t="s">
        <v>2398</v>
      </c>
      <c r="G1394" s="65" t="s">
        <v>2401</v>
      </c>
      <c r="H1394" s="67">
        <f>VLOOKUP(A1394,'02.12.2025'!$A$1:$D$5148,3,FALSE)</f>
        <v>407</v>
      </c>
      <c r="I1394" s="67"/>
      <c r="J1394" s="67">
        <v>300</v>
      </c>
      <c r="K1394" s="128"/>
      <c r="L1394" s="128"/>
      <c r="M1394" s="128">
        <v>43894</v>
      </c>
      <c r="N1394" s="129"/>
      <c r="O1394" s="130">
        <v>9782408004644</v>
      </c>
      <c r="P1394" s="68" t="s">
        <v>2402</v>
      </c>
      <c r="Q1394" s="68">
        <v>8298040</v>
      </c>
      <c r="R1394" s="131">
        <v>9.5</v>
      </c>
      <c r="S1394" s="131">
        <f t="shared" si="355"/>
        <v>9.0047393364928912</v>
      </c>
      <c r="T1394" s="257">
        <v>5.5E-2</v>
      </c>
      <c r="U1394" s="68"/>
      <c r="V1394" s="131">
        <f t="shared" si="354"/>
        <v>0</v>
      </c>
      <c r="W1394" s="131">
        <f t="shared" si="352"/>
        <v>0</v>
      </c>
      <c r="X1394" s="131"/>
      <c r="Y1394" s="131"/>
      <c r="Z1394" s="131"/>
      <c r="AA1394" s="203">
        <f t="shared" si="359"/>
        <v>0</v>
      </c>
      <c r="AB1394" s="203">
        <f>IF($AA$1690&lt;85,AA1394,AA1394-(AA1394*#REF!))</f>
        <v>0</v>
      </c>
      <c r="AC1394" s="58">
        <f t="shared" si="353"/>
        <v>5.5E-2</v>
      </c>
      <c r="AD1394" s="203">
        <f t="shared" si="350"/>
        <v>0</v>
      </c>
      <c r="AE1394" s="203">
        <f t="shared" si="351"/>
        <v>0</v>
      </c>
    </row>
    <row r="1395" spans="1:31" s="283" customFormat="1" x14ac:dyDescent="0.2">
      <c r="A1395" s="126">
        <v>9782408023744</v>
      </c>
      <c r="B1395" s="127">
        <v>67</v>
      </c>
      <c r="C1395" s="65" t="s">
        <v>788</v>
      </c>
      <c r="D1395" s="65" t="s">
        <v>1607</v>
      </c>
      <c r="E1395" s="65" t="s">
        <v>2297</v>
      </c>
      <c r="F1395" s="86" t="s">
        <v>2398</v>
      </c>
      <c r="G1395" s="65" t="s">
        <v>2403</v>
      </c>
      <c r="H1395" s="67">
        <f>VLOOKUP(A1395,'02.12.2025'!$A$1:$D$5148,3,FALSE)</f>
        <v>1295</v>
      </c>
      <c r="I1395" s="67"/>
      <c r="J1395" s="67">
        <v>300</v>
      </c>
      <c r="K1395" s="128"/>
      <c r="L1395" s="128"/>
      <c r="M1395" s="128">
        <v>44356</v>
      </c>
      <c r="N1395" s="129"/>
      <c r="O1395" s="130">
        <v>9782408023744</v>
      </c>
      <c r="P1395" s="68" t="s">
        <v>2404</v>
      </c>
      <c r="Q1395" s="68">
        <v>6389174</v>
      </c>
      <c r="R1395" s="131">
        <v>9.5</v>
      </c>
      <c r="S1395" s="131">
        <f t="shared" si="355"/>
        <v>9.0047393364928912</v>
      </c>
      <c r="T1395" s="257">
        <v>5.5E-2</v>
      </c>
      <c r="U1395" s="68"/>
      <c r="V1395" s="131">
        <f t="shared" si="354"/>
        <v>0</v>
      </c>
      <c r="W1395" s="131">
        <f t="shared" si="352"/>
        <v>0</v>
      </c>
      <c r="X1395" s="131"/>
      <c r="Y1395" s="131"/>
      <c r="Z1395" s="131"/>
      <c r="AA1395" s="147">
        <f t="shared" si="359"/>
        <v>0</v>
      </c>
      <c r="AB1395" s="147">
        <f>IF($AA$1690&lt;85,AA1395,AA1395-(AA1395*#REF!))</f>
        <v>0</v>
      </c>
      <c r="AC1395" s="148">
        <f t="shared" si="353"/>
        <v>5.5E-2</v>
      </c>
      <c r="AD1395" s="147">
        <f t="shared" si="350"/>
        <v>0</v>
      </c>
      <c r="AE1395" s="147">
        <f t="shared" si="351"/>
        <v>0</v>
      </c>
    </row>
    <row r="1396" spans="1:31" s="283" customFormat="1" x14ac:dyDescent="0.2">
      <c r="A1396" s="126">
        <v>9782745980892</v>
      </c>
      <c r="B1396" s="127">
        <v>67</v>
      </c>
      <c r="C1396" s="65" t="s">
        <v>788</v>
      </c>
      <c r="D1396" s="65" t="s">
        <v>1607</v>
      </c>
      <c r="E1396" s="86" t="s">
        <v>2297</v>
      </c>
      <c r="F1396" s="86" t="s">
        <v>2398</v>
      </c>
      <c r="G1396" s="65" t="s">
        <v>2405</v>
      </c>
      <c r="H1396" s="67">
        <f>VLOOKUP(A1396,'02.12.2025'!$A$1:$D$5148,3,FALSE)</f>
        <v>722</v>
      </c>
      <c r="I1396" s="67"/>
      <c r="J1396" s="67">
        <v>300</v>
      </c>
      <c r="K1396" s="128"/>
      <c r="L1396" s="128"/>
      <c r="M1396" s="128">
        <v>42634</v>
      </c>
      <c r="N1396" s="129"/>
      <c r="O1396" s="130">
        <v>9782745980892</v>
      </c>
      <c r="P1396" s="68" t="s">
        <v>2406</v>
      </c>
      <c r="Q1396" s="68">
        <v>8850377</v>
      </c>
      <c r="R1396" s="131">
        <v>9.5</v>
      </c>
      <c r="S1396" s="131">
        <f t="shared" si="355"/>
        <v>9.0047393364928912</v>
      </c>
      <c r="T1396" s="257">
        <v>5.5E-2</v>
      </c>
      <c r="U1396" s="68"/>
      <c r="V1396" s="131">
        <f t="shared" si="354"/>
        <v>0</v>
      </c>
      <c r="W1396" s="131">
        <f t="shared" si="352"/>
        <v>0</v>
      </c>
      <c r="X1396" s="131"/>
      <c r="Y1396" s="131"/>
      <c r="Z1396" s="131"/>
      <c r="AA1396" s="203">
        <f t="shared" si="359"/>
        <v>0</v>
      </c>
      <c r="AB1396" s="203">
        <f>IF($AA$1690&lt;85,AA1396,AA1396-(AA1396*#REF!))</f>
        <v>0</v>
      </c>
      <c r="AC1396" s="58">
        <f t="shared" si="353"/>
        <v>5.5E-2</v>
      </c>
      <c r="AD1396" s="203">
        <f t="shared" si="350"/>
        <v>0</v>
      </c>
      <c r="AE1396" s="203">
        <f t="shared" si="351"/>
        <v>0</v>
      </c>
    </row>
    <row r="1397" spans="1:31" s="288" customFormat="1" x14ac:dyDescent="0.2">
      <c r="A1397" s="132">
        <v>9782745977694</v>
      </c>
      <c r="B1397" s="133">
        <v>67</v>
      </c>
      <c r="C1397" s="134" t="s">
        <v>788</v>
      </c>
      <c r="D1397" s="134" t="s">
        <v>1607</v>
      </c>
      <c r="E1397" s="134" t="s">
        <v>2297</v>
      </c>
      <c r="F1397" s="135" t="s">
        <v>2398</v>
      </c>
      <c r="G1397" s="134" t="s">
        <v>1635</v>
      </c>
      <c r="H1397" s="136">
        <f>VLOOKUP(A1397,'02.12.2025'!$A$1:$D$5148,3,FALSE)</f>
        <v>0</v>
      </c>
      <c r="I1397" s="136" t="s">
        <v>191</v>
      </c>
      <c r="J1397" s="136">
        <v>300</v>
      </c>
      <c r="K1397" s="137"/>
      <c r="L1397" s="137"/>
      <c r="M1397" s="137">
        <v>42438</v>
      </c>
      <c r="N1397" s="138"/>
      <c r="O1397" s="139">
        <v>9782745977694</v>
      </c>
      <c r="P1397" s="140" t="s">
        <v>2407</v>
      </c>
      <c r="Q1397" s="140">
        <v>2156185</v>
      </c>
      <c r="R1397" s="141">
        <v>9.5</v>
      </c>
      <c r="S1397" s="141">
        <f t="shared" si="355"/>
        <v>9.0047393364928912</v>
      </c>
      <c r="T1397" s="260">
        <v>5.5E-2</v>
      </c>
      <c r="U1397" s="140"/>
      <c r="V1397" s="141">
        <f t="shared" si="354"/>
        <v>0</v>
      </c>
      <c r="W1397" s="141">
        <f t="shared" si="352"/>
        <v>0</v>
      </c>
      <c r="X1397" s="141"/>
      <c r="Y1397" s="141"/>
      <c r="Z1397" s="141"/>
      <c r="AA1397" s="203">
        <f t="shared" si="359"/>
        <v>0</v>
      </c>
      <c r="AB1397" s="203">
        <f>IF($AA$1690&lt;85,AA1397,AA1397-(AA1397*#REF!))</f>
        <v>0</v>
      </c>
      <c r="AC1397" s="58">
        <f t="shared" si="353"/>
        <v>5.5E-2</v>
      </c>
      <c r="AD1397" s="203">
        <f t="shared" si="350"/>
        <v>0</v>
      </c>
      <c r="AE1397" s="203">
        <f t="shared" si="351"/>
        <v>0</v>
      </c>
    </row>
    <row r="1398" spans="1:31" s="288" customFormat="1" x14ac:dyDescent="0.2">
      <c r="A1398" s="132">
        <v>9782745977687</v>
      </c>
      <c r="B1398" s="133">
        <v>67</v>
      </c>
      <c r="C1398" s="134" t="s">
        <v>788</v>
      </c>
      <c r="D1398" s="134" t="s">
        <v>1607</v>
      </c>
      <c r="E1398" s="134" t="s">
        <v>2297</v>
      </c>
      <c r="F1398" s="135" t="s">
        <v>2398</v>
      </c>
      <c r="G1398" s="134" t="s">
        <v>2408</v>
      </c>
      <c r="H1398" s="136">
        <f>VLOOKUP(A1398,'02.12.2025'!$A$1:$D$5148,3,FALSE)</f>
        <v>-2</v>
      </c>
      <c r="I1398" s="136" t="s">
        <v>191</v>
      </c>
      <c r="J1398" s="136">
        <v>700</v>
      </c>
      <c r="K1398" s="137"/>
      <c r="L1398" s="137"/>
      <c r="M1398" s="137">
        <v>42438</v>
      </c>
      <c r="N1398" s="138"/>
      <c r="O1398" s="139">
        <v>9782745977687</v>
      </c>
      <c r="P1398" s="140" t="s">
        <v>2409</v>
      </c>
      <c r="Q1398" s="140">
        <v>2156308</v>
      </c>
      <c r="R1398" s="141">
        <v>9.5</v>
      </c>
      <c r="S1398" s="141">
        <f t="shared" si="355"/>
        <v>9.0047393364928912</v>
      </c>
      <c r="T1398" s="260">
        <v>5.5E-2</v>
      </c>
      <c r="U1398" s="140"/>
      <c r="V1398" s="141">
        <f t="shared" si="354"/>
        <v>0</v>
      </c>
      <c r="W1398" s="141">
        <f t="shared" si="352"/>
        <v>0</v>
      </c>
      <c r="X1398" s="141"/>
      <c r="Y1398" s="141"/>
      <c r="Z1398" s="141"/>
      <c r="AA1398" s="203">
        <f t="shared" si="359"/>
        <v>0</v>
      </c>
      <c r="AB1398" s="203">
        <f>IF($AA$1690&lt;85,AA1398,AA1398-(AA1398*#REF!))</f>
        <v>0</v>
      </c>
      <c r="AC1398" s="58">
        <f t="shared" si="353"/>
        <v>5.5E-2</v>
      </c>
      <c r="AD1398" s="203">
        <f t="shared" si="350"/>
        <v>0</v>
      </c>
      <c r="AE1398" s="203">
        <f t="shared" si="351"/>
        <v>0</v>
      </c>
    </row>
    <row r="1399" spans="1:31" s="288" customFormat="1" x14ac:dyDescent="0.2">
      <c r="A1399" s="132">
        <v>9782408017255</v>
      </c>
      <c r="B1399" s="133">
        <v>67</v>
      </c>
      <c r="C1399" s="134" t="s">
        <v>788</v>
      </c>
      <c r="D1399" s="134" t="s">
        <v>1607</v>
      </c>
      <c r="E1399" s="135" t="s">
        <v>2297</v>
      </c>
      <c r="F1399" s="135" t="s">
        <v>2398</v>
      </c>
      <c r="G1399" s="134" t="s">
        <v>2410</v>
      </c>
      <c r="H1399" s="136">
        <f>VLOOKUP(A1399,'02.12.2025'!$A$1:$D$5148,3,FALSE)</f>
        <v>0</v>
      </c>
      <c r="I1399" s="136" t="s">
        <v>191</v>
      </c>
      <c r="J1399" s="136">
        <v>300</v>
      </c>
      <c r="K1399" s="137"/>
      <c r="L1399" s="137"/>
      <c r="M1399" s="137">
        <v>44384</v>
      </c>
      <c r="N1399" s="138"/>
      <c r="O1399" s="139">
        <v>9782408017255</v>
      </c>
      <c r="P1399" s="140" t="s">
        <v>2411</v>
      </c>
      <c r="Q1399" s="140">
        <v>8771223</v>
      </c>
      <c r="R1399" s="141">
        <v>9.5</v>
      </c>
      <c r="S1399" s="141">
        <f t="shared" si="355"/>
        <v>9.0047393364928912</v>
      </c>
      <c r="T1399" s="260">
        <v>5.5E-2</v>
      </c>
      <c r="U1399" s="140"/>
      <c r="V1399" s="141">
        <f t="shared" si="354"/>
        <v>0</v>
      </c>
      <c r="W1399" s="141">
        <f t="shared" si="352"/>
        <v>0</v>
      </c>
      <c r="X1399" s="141"/>
      <c r="Y1399" s="141"/>
      <c r="Z1399" s="141"/>
      <c r="AA1399" s="203">
        <f t="shared" si="359"/>
        <v>0</v>
      </c>
      <c r="AB1399" s="203">
        <f>IF($AA$1690&lt;85,AA1399,AA1399-(AA1399*#REF!))</f>
        <v>0</v>
      </c>
      <c r="AC1399" s="58">
        <f t="shared" si="353"/>
        <v>5.5E-2</v>
      </c>
      <c r="AD1399" s="203">
        <f t="shared" si="350"/>
        <v>0</v>
      </c>
      <c r="AE1399" s="203">
        <f t="shared" si="351"/>
        <v>0</v>
      </c>
    </row>
    <row r="1400" spans="1:31" s="283" customFormat="1" x14ac:dyDescent="0.2">
      <c r="A1400" s="126">
        <v>9782408018740</v>
      </c>
      <c r="B1400" s="127">
        <v>67</v>
      </c>
      <c r="C1400" s="65" t="s">
        <v>788</v>
      </c>
      <c r="D1400" s="65" t="s">
        <v>1607</v>
      </c>
      <c r="E1400" s="65" t="s">
        <v>2297</v>
      </c>
      <c r="F1400" s="86" t="s">
        <v>2412</v>
      </c>
      <c r="G1400" s="65" t="s">
        <v>2413</v>
      </c>
      <c r="H1400" s="67">
        <f>VLOOKUP(A1400,'02.12.2025'!$A$1:$D$5148,3,FALSE)</f>
        <v>536</v>
      </c>
      <c r="I1400" s="67"/>
      <c r="J1400" s="67">
        <v>200</v>
      </c>
      <c r="K1400" s="128"/>
      <c r="L1400" s="128"/>
      <c r="M1400" s="128">
        <v>44209</v>
      </c>
      <c r="N1400" s="129"/>
      <c r="O1400" s="130">
        <v>9782408018740</v>
      </c>
      <c r="P1400" s="68" t="s">
        <v>2414</v>
      </c>
      <c r="Q1400" s="68">
        <v>3077223</v>
      </c>
      <c r="R1400" s="131">
        <v>9.5</v>
      </c>
      <c r="S1400" s="131">
        <f t="shared" si="355"/>
        <v>9.0047393364928912</v>
      </c>
      <c r="T1400" s="257">
        <v>5.5E-2</v>
      </c>
      <c r="U1400" s="68"/>
      <c r="V1400" s="131">
        <f t="shared" si="354"/>
        <v>0</v>
      </c>
      <c r="W1400" s="131">
        <f t="shared" si="352"/>
        <v>0</v>
      </c>
      <c r="X1400" s="131"/>
      <c r="Y1400" s="131"/>
      <c r="Z1400" s="131"/>
      <c r="AA1400" s="203">
        <f t="shared" si="359"/>
        <v>0</v>
      </c>
      <c r="AB1400" s="203">
        <f>IF($AA$1690&lt;85,AA1400,AA1400-(AA1400*#REF!))</f>
        <v>0</v>
      </c>
      <c r="AC1400" s="58">
        <f t="shared" si="353"/>
        <v>5.5E-2</v>
      </c>
      <c r="AD1400" s="203">
        <f t="shared" si="350"/>
        <v>0</v>
      </c>
      <c r="AE1400" s="203">
        <f t="shared" si="351"/>
        <v>0</v>
      </c>
    </row>
    <row r="1401" spans="1:31" s="283" customFormat="1" x14ac:dyDescent="0.2">
      <c r="A1401" s="126">
        <v>9782745992475</v>
      </c>
      <c r="B1401" s="127">
        <v>67</v>
      </c>
      <c r="C1401" s="65" t="s">
        <v>788</v>
      </c>
      <c r="D1401" s="65" t="s">
        <v>1607</v>
      </c>
      <c r="E1401" s="65" t="s">
        <v>2297</v>
      </c>
      <c r="F1401" s="86" t="s">
        <v>2412</v>
      </c>
      <c r="G1401" s="65" t="s">
        <v>316</v>
      </c>
      <c r="H1401" s="67">
        <f>VLOOKUP(A1401,'02.12.2025'!$A$1:$D$5148,3,FALSE)</f>
        <v>96</v>
      </c>
      <c r="I1401" s="67"/>
      <c r="J1401" s="67">
        <v>300</v>
      </c>
      <c r="K1401" s="128"/>
      <c r="L1401" s="128"/>
      <c r="M1401" s="128">
        <v>43152</v>
      </c>
      <c r="N1401" s="129"/>
      <c r="O1401" s="130">
        <v>9782745992475</v>
      </c>
      <c r="P1401" s="68" t="s">
        <v>2415</v>
      </c>
      <c r="Q1401" s="68">
        <v>6402014</v>
      </c>
      <c r="R1401" s="131">
        <v>9.5</v>
      </c>
      <c r="S1401" s="131">
        <f t="shared" si="355"/>
        <v>9.0047393364928912</v>
      </c>
      <c r="T1401" s="257">
        <v>5.5E-2</v>
      </c>
      <c r="U1401" s="68"/>
      <c r="V1401" s="131">
        <f t="shared" si="354"/>
        <v>0</v>
      </c>
      <c r="W1401" s="131">
        <f t="shared" si="352"/>
        <v>0</v>
      </c>
      <c r="X1401" s="131"/>
      <c r="Y1401" s="131"/>
      <c r="Z1401" s="131"/>
      <c r="AA1401" s="203">
        <f t="shared" si="359"/>
        <v>0</v>
      </c>
      <c r="AB1401" s="203">
        <f>IF($AA$1690&lt;85,AA1401,AA1401-(AA1401*#REF!))</f>
        <v>0</v>
      </c>
      <c r="AC1401" s="58">
        <f t="shared" si="353"/>
        <v>5.5E-2</v>
      </c>
      <c r="AD1401" s="203">
        <f t="shared" si="350"/>
        <v>0</v>
      </c>
      <c r="AE1401" s="203">
        <f t="shared" si="351"/>
        <v>0</v>
      </c>
    </row>
    <row r="1402" spans="1:31" s="283" customFormat="1" x14ac:dyDescent="0.2">
      <c r="A1402" s="126">
        <v>9782745981578</v>
      </c>
      <c r="B1402" s="127">
        <v>67</v>
      </c>
      <c r="C1402" s="65" t="s">
        <v>788</v>
      </c>
      <c r="D1402" s="65" t="s">
        <v>1607</v>
      </c>
      <c r="E1402" s="65" t="s">
        <v>2297</v>
      </c>
      <c r="F1402" s="86" t="s">
        <v>2412</v>
      </c>
      <c r="G1402" s="65" t="s">
        <v>2416</v>
      </c>
      <c r="H1402" s="67">
        <f>VLOOKUP(A1402,'02.12.2025'!$A$1:$D$5148,3,FALSE)</f>
        <v>1613</v>
      </c>
      <c r="I1402" s="67"/>
      <c r="J1402" s="67">
        <v>200</v>
      </c>
      <c r="K1402" s="128"/>
      <c r="L1402" s="128"/>
      <c r="M1402" s="128">
        <v>42774</v>
      </c>
      <c r="N1402" s="129"/>
      <c r="O1402" s="130">
        <v>9782745981578</v>
      </c>
      <c r="P1402" s="68" t="s">
        <v>2417</v>
      </c>
      <c r="Q1402" s="68">
        <v>1490598</v>
      </c>
      <c r="R1402" s="131">
        <v>9.5</v>
      </c>
      <c r="S1402" s="131">
        <f t="shared" si="355"/>
        <v>9.0047393364928912</v>
      </c>
      <c r="T1402" s="257">
        <v>5.5E-2</v>
      </c>
      <c r="U1402" s="68"/>
      <c r="V1402" s="131">
        <f t="shared" si="354"/>
        <v>0</v>
      </c>
      <c r="W1402" s="131">
        <f t="shared" si="352"/>
        <v>0</v>
      </c>
      <c r="X1402" s="131"/>
      <c r="Y1402" s="131"/>
      <c r="Z1402" s="131"/>
      <c r="AA1402" s="203">
        <f t="shared" si="359"/>
        <v>0</v>
      </c>
      <c r="AB1402" s="203">
        <f>IF($AA$1690&lt;85,AA1402,AA1402-(AA1402*#REF!))</f>
        <v>0</v>
      </c>
      <c r="AC1402" s="58">
        <f t="shared" si="353"/>
        <v>5.5E-2</v>
      </c>
      <c r="AD1402" s="203">
        <f t="shared" ref="AD1402:AD1441" si="360">+AB1402*AC1402</f>
        <v>0</v>
      </c>
      <c r="AE1402" s="203">
        <f t="shared" ref="AE1402:AE1441" si="361">+AB1402+AD1402</f>
        <v>0</v>
      </c>
    </row>
    <row r="1403" spans="1:31" s="283" customFormat="1" x14ac:dyDescent="0.2">
      <c r="A1403" s="126">
        <v>9782745981561</v>
      </c>
      <c r="B1403" s="127">
        <v>67</v>
      </c>
      <c r="C1403" s="65" t="s">
        <v>788</v>
      </c>
      <c r="D1403" s="65" t="s">
        <v>1607</v>
      </c>
      <c r="E1403" s="65" t="s">
        <v>2297</v>
      </c>
      <c r="F1403" s="86" t="s">
        <v>2412</v>
      </c>
      <c r="G1403" s="65" t="s">
        <v>2418</v>
      </c>
      <c r="H1403" s="67">
        <f>VLOOKUP(A1403,'02.12.2025'!$A$1:$D$5148,3,FALSE)</f>
        <v>1047</v>
      </c>
      <c r="I1403" s="67"/>
      <c r="J1403" s="67">
        <v>200</v>
      </c>
      <c r="K1403" s="128"/>
      <c r="L1403" s="128"/>
      <c r="M1403" s="128">
        <v>42774</v>
      </c>
      <c r="N1403" s="129"/>
      <c r="O1403" s="130">
        <v>9782745981561</v>
      </c>
      <c r="P1403" s="68" t="s">
        <v>2419</v>
      </c>
      <c r="Q1403" s="68">
        <v>1490229</v>
      </c>
      <c r="R1403" s="131">
        <v>9.5</v>
      </c>
      <c r="S1403" s="131">
        <f t="shared" si="355"/>
        <v>9.0047393364928912</v>
      </c>
      <c r="T1403" s="257">
        <v>5.5E-2</v>
      </c>
      <c r="U1403" s="68"/>
      <c r="V1403" s="131">
        <f t="shared" si="354"/>
        <v>0</v>
      </c>
      <c r="W1403" s="131">
        <f t="shared" si="352"/>
        <v>0</v>
      </c>
      <c r="X1403" s="131"/>
      <c r="Y1403" s="131"/>
      <c r="Z1403" s="131"/>
      <c r="AA1403" s="203">
        <f t="shared" si="359"/>
        <v>0</v>
      </c>
      <c r="AB1403" s="203">
        <f>IF($AA$1690&lt;85,AA1403,AA1403-(AA1403*#REF!))</f>
        <v>0</v>
      </c>
      <c r="AC1403" s="58">
        <f t="shared" si="353"/>
        <v>5.5E-2</v>
      </c>
      <c r="AD1403" s="203">
        <f t="shared" si="360"/>
        <v>0</v>
      </c>
      <c r="AE1403" s="203">
        <f t="shared" si="361"/>
        <v>0</v>
      </c>
    </row>
    <row r="1404" spans="1:31" s="283" customFormat="1" x14ac:dyDescent="0.2">
      <c r="A1404" s="126">
        <v>9782408029685</v>
      </c>
      <c r="B1404" s="127">
        <v>67</v>
      </c>
      <c r="C1404" s="65" t="s">
        <v>788</v>
      </c>
      <c r="D1404" s="65" t="s">
        <v>1607</v>
      </c>
      <c r="E1404" s="65" t="s">
        <v>2297</v>
      </c>
      <c r="F1404" s="86" t="s">
        <v>2412</v>
      </c>
      <c r="G1404" s="65" t="s">
        <v>2420</v>
      </c>
      <c r="H1404" s="67">
        <f>VLOOKUP(A1404,'02.12.2025'!$A$1:$D$5148,3,FALSE)</f>
        <v>1599</v>
      </c>
      <c r="I1404" s="67"/>
      <c r="J1404" s="67">
        <v>200</v>
      </c>
      <c r="K1404" s="128"/>
      <c r="L1404" s="128"/>
      <c r="M1404" s="128">
        <v>44699</v>
      </c>
      <c r="N1404" s="129"/>
      <c r="O1404" s="130">
        <v>9782408029685</v>
      </c>
      <c r="P1404" s="68" t="s">
        <v>2421</v>
      </c>
      <c r="Q1404" s="68">
        <v>3761289</v>
      </c>
      <c r="R1404" s="131">
        <v>9.5</v>
      </c>
      <c r="S1404" s="131">
        <f t="shared" si="355"/>
        <v>9.0047393364928912</v>
      </c>
      <c r="T1404" s="257">
        <v>5.5E-2</v>
      </c>
      <c r="U1404" s="68"/>
      <c r="V1404" s="131">
        <f t="shared" si="354"/>
        <v>0</v>
      </c>
      <c r="W1404" s="131">
        <f t="shared" si="352"/>
        <v>0</v>
      </c>
      <c r="X1404" s="131"/>
      <c r="Y1404" s="131"/>
      <c r="Z1404" s="131"/>
      <c r="AA1404" s="203">
        <f t="shared" si="359"/>
        <v>0</v>
      </c>
      <c r="AB1404" s="203">
        <f>IF($AA$1690&lt;85,AA1404,AA1404-(AA1404*#REF!))</f>
        <v>0</v>
      </c>
      <c r="AC1404" s="58">
        <f t="shared" si="353"/>
        <v>5.5E-2</v>
      </c>
      <c r="AD1404" s="203">
        <f t="shared" si="360"/>
        <v>0</v>
      </c>
      <c r="AE1404" s="203">
        <f t="shared" si="361"/>
        <v>0</v>
      </c>
    </row>
    <row r="1405" spans="1:31" s="283" customFormat="1" x14ac:dyDescent="0.2">
      <c r="A1405" s="126">
        <v>9782408029265</v>
      </c>
      <c r="B1405" s="127">
        <v>67</v>
      </c>
      <c r="C1405" s="65" t="s">
        <v>788</v>
      </c>
      <c r="D1405" s="65" t="s">
        <v>1607</v>
      </c>
      <c r="E1405" s="65" t="s">
        <v>2297</v>
      </c>
      <c r="F1405" s="86" t="s">
        <v>2412</v>
      </c>
      <c r="G1405" s="65" t="s">
        <v>2422</v>
      </c>
      <c r="H1405" s="67">
        <f>VLOOKUP(A1405,'02.12.2025'!$A$1:$D$5148,3,FALSE)</f>
        <v>1556</v>
      </c>
      <c r="I1405" s="67"/>
      <c r="J1405" s="67">
        <v>300</v>
      </c>
      <c r="K1405" s="128"/>
      <c r="L1405" s="128"/>
      <c r="M1405" s="128">
        <v>44580</v>
      </c>
      <c r="N1405" s="129"/>
      <c r="O1405" s="130">
        <v>9782408029265</v>
      </c>
      <c r="P1405" s="68" t="s">
        <v>2423</v>
      </c>
      <c r="Q1405" s="68">
        <v>3388881</v>
      </c>
      <c r="R1405" s="131">
        <v>9.5</v>
      </c>
      <c r="S1405" s="131">
        <f t="shared" si="355"/>
        <v>9.0047393364928912</v>
      </c>
      <c r="T1405" s="257">
        <v>5.5E-2</v>
      </c>
      <c r="U1405" s="68"/>
      <c r="V1405" s="131">
        <f t="shared" si="354"/>
        <v>0</v>
      </c>
      <c r="W1405" s="131">
        <f t="shared" si="352"/>
        <v>0</v>
      </c>
      <c r="X1405" s="131"/>
      <c r="Y1405" s="131"/>
      <c r="Z1405" s="131"/>
      <c r="AA1405" s="203">
        <f t="shared" si="359"/>
        <v>0</v>
      </c>
      <c r="AB1405" s="203">
        <f>IF($AA$1690&lt;85,AA1405,AA1405-(AA1405*#REF!))</f>
        <v>0</v>
      </c>
      <c r="AC1405" s="58">
        <f t="shared" si="353"/>
        <v>5.5E-2</v>
      </c>
      <c r="AD1405" s="203">
        <f t="shared" si="360"/>
        <v>0</v>
      </c>
      <c r="AE1405" s="203">
        <f t="shared" si="361"/>
        <v>0</v>
      </c>
    </row>
    <row r="1406" spans="1:31" s="283" customFormat="1" x14ac:dyDescent="0.2">
      <c r="A1406" s="126">
        <v>9782408055752</v>
      </c>
      <c r="B1406" s="127">
        <v>67</v>
      </c>
      <c r="C1406" s="65" t="s">
        <v>788</v>
      </c>
      <c r="D1406" s="65" t="s">
        <v>1607</v>
      </c>
      <c r="E1406" s="65" t="s">
        <v>2424</v>
      </c>
      <c r="F1406" s="86"/>
      <c r="G1406" s="65" t="s">
        <v>2425</v>
      </c>
      <c r="H1406" s="67">
        <f>VLOOKUP(A1406,'02.12.2025'!$A$1:$D$5148,3,FALSE)</f>
        <v>1052</v>
      </c>
      <c r="I1406" s="67"/>
      <c r="J1406" s="67">
        <v>200</v>
      </c>
      <c r="K1406" s="128"/>
      <c r="L1406" s="128"/>
      <c r="M1406" s="128">
        <v>45581</v>
      </c>
      <c r="N1406" s="129"/>
      <c r="O1406" s="130">
        <v>9782408055752</v>
      </c>
      <c r="P1406" s="68" t="s">
        <v>2426</v>
      </c>
      <c r="Q1406" s="68">
        <v>1653573</v>
      </c>
      <c r="R1406" s="131">
        <v>15.5</v>
      </c>
      <c r="S1406" s="131">
        <f t="shared" si="355"/>
        <v>14.691943127962086</v>
      </c>
      <c r="T1406" s="257">
        <v>5.5E-2</v>
      </c>
      <c r="U1406" s="68"/>
      <c r="V1406" s="131">
        <f t="shared" si="354"/>
        <v>0</v>
      </c>
      <c r="W1406" s="131">
        <f t="shared" si="352"/>
        <v>0</v>
      </c>
      <c r="X1406" s="131"/>
      <c r="Y1406" s="131"/>
      <c r="Z1406" s="131"/>
      <c r="AA1406" s="203">
        <f t="shared" si="359"/>
        <v>0</v>
      </c>
      <c r="AB1406" s="203">
        <f>IF($AA$1690&lt;85,AA1406,AA1406-(AA1406*#REF!))</f>
        <v>0</v>
      </c>
      <c r="AC1406" s="58">
        <f t="shared" si="353"/>
        <v>5.5E-2</v>
      </c>
      <c r="AD1406" s="203">
        <f t="shared" si="360"/>
        <v>0</v>
      </c>
      <c r="AE1406" s="203">
        <f t="shared" si="361"/>
        <v>0</v>
      </c>
    </row>
    <row r="1407" spans="1:31" s="283" customFormat="1" x14ac:dyDescent="0.2">
      <c r="A1407" s="126">
        <v>9782408046293</v>
      </c>
      <c r="B1407" s="127">
        <v>67</v>
      </c>
      <c r="C1407" s="65" t="s">
        <v>788</v>
      </c>
      <c r="D1407" s="65" t="s">
        <v>1607</v>
      </c>
      <c r="E1407" s="86" t="s">
        <v>2424</v>
      </c>
      <c r="F1407" s="86"/>
      <c r="G1407" s="65" t="s">
        <v>2427</v>
      </c>
      <c r="H1407" s="67">
        <f>VLOOKUP(A1407,'02.12.2025'!$A$1:$D$5148,3,FALSE)</f>
        <v>840</v>
      </c>
      <c r="I1407" s="67"/>
      <c r="J1407" s="67">
        <v>200</v>
      </c>
      <c r="K1407" s="128"/>
      <c r="L1407" s="128"/>
      <c r="M1407" s="128">
        <v>45427</v>
      </c>
      <c r="N1407" s="129"/>
      <c r="O1407" s="130">
        <v>9782408046293</v>
      </c>
      <c r="P1407" s="68" t="s">
        <v>2428</v>
      </c>
      <c r="Q1407" s="68">
        <v>4479042</v>
      </c>
      <c r="R1407" s="131">
        <v>15.5</v>
      </c>
      <c r="S1407" s="131">
        <f t="shared" si="355"/>
        <v>14.691943127962086</v>
      </c>
      <c r="T1407" s="257">
        <v>5.5E-2</v>
      </c>
      <c r="U1407" s="68"/>
      <c r="V1407" s="131">
        <f t="shared" si="354"/>
        <v>0</v>
      </c>
      <c r="W1407" s="131">
        <f t="shared" si="352"/>
        <v>0</v>
      </c>
      <c r="X1407" s="131"/>
      <c r="Y1407" s="131"/>
      <c r="Z1407" s="131"/>
      <c r="AA1407" s="147">
        <f t="shared" si="359"/>
        <v>0</v>
      </c>
      <c r="AB1407" s="147">
        <f>IF($AA$1690&lt;85,AA1407,AA1407-(AA1407*#REF!))</f>
        <v>0</v>
      </c>
      <c r="AC1407" s="148">
        <f t="shared" si="353"/>
        <v>5.5E-2</v>
      </c>
      <c r="AD1407" s="147">
        <f t="shared" si="360"/>
        <v>0</v>
      </c>
      <c r="AE1407" s="147">
        <f t="shared" si="361"/>
        <v>0</v>
      </c>
    </row>
    <row r="1408" spans="1:31" s="283" customFormat="1" x14ac:dyDescent="0.2">
      <c r="A1408" s="126">
        <v>9782408006822</v>
      </c>
      <c r="B1408" s="127">
        <v>67</v>
      </c>
      <c r="C1408" s="65" t="s">
        <v>788</v>
      </c>
      <c r="D1408" s="65" t="s">
        <v>1607</v>
      </c>
      <c r="E1408" s="65" t="s">
        <v>2424</v>
      </c>
      <c r="F1408" s="86"/>
      <c r="G1408" s="65" t="s">
        <v>2429</v>
      </c>
      <c r="H1408" s="67">
        <f>VLOOKUP(A1408,'02.12.2025'!$A$1:$D$5148,3,FALSE)</f>
        <v>479</v>
      </c>
      <c r="I1408" s="67"/>
      <c r="J1408" s="67">
        <v>300</v>
      </c>
      <c r="K1408" s="128"/>
      <c r="L1408" s="128"/>
      <c r="M1408" s="128">
        <v>43572</v>
      </c>
      <c r="N1408" s="129"/>
      <c r="O1408" s="130">
        <v>9782408006822</v>
      </c>
      <c r="P1408" s="68" t="s">
        <v>2430</v>
      </c>
      <c r="Q1408" s="68">
        <v>2885798</v>
      </c>
      <c r="R1408" s="131">
        <v>15.5</v>
      </c>
      <c r="S1408" s="131">
        <f t="shared" si="355"/>
        <v>14.691943127962086</v>
      </c>
      <c r="T1408" s="257">
        <v>5.5E-2</v>
      </c>
      <c r="U1408" s="68"/>
      <c r="V1408" s="131">
        <f t="shared" si="354"/>
        <v>0</v>
      </c>
      <c r="W1408" s="131">
        <f t="shared" si="352"/>
        <v>0</v>
      </c>
      <c r="X1408" s="131"/>
      <c r="Y1408" s="131"/>
      <c r="Z1408" s="131"/>
      <c r="AA1408" s="203">
        <f t="shared" si="359"/>
        <v>0</v>
      </c>
      <c r="AB1408" s="203">
        <f>IF($AA$1690&lt;85,AA1408,AA1408-(AA1408*#REF!))</f>
        <v>0</v>
      </c>
      <c r="AC1408" s="58">
        <f t="shared" si="353"/>
        <v>5.5E-2</v>
      </c>
      <c r="AD1408" s="203">
        <f t="shared" si="360"/>
        <v>0</v>
      </c>
      <c r="AE1408" s="203">
        <f t="shared" si="361"/>
        <v>0</v>
      </c>
    </row>
    <row r="1409" spans="1:31" s="283" customFormat="1" x14ac:dyDescent="0.2">
      <c r="A1409" s="126">
        <v>9782745995735</v>
      </c>
      <c r="B1409" s="127">
        <v>67</v>
      </c>
      <c r="C1409" s="65" t="s">
        <v>788</v>
      </c>
      <c r="D1409" s="65" t="s">
        <v>1607</v>
      </c>
      <c r="E1409" s="86" t="s">
        <v>2424</v>
      </c>
      <c r="F1409" s="86"/>
      <c r="G1409" s="65" t="s">
        <v>2431</v>
      </c>
      <c r="H1409" s="67">
        <f>VLOOKUP(A1409,'02.12.2025'!$A$1:$D$5148,3,FALSE)</f>
        <v>2738</v>
      </c>
      <c r="I1409" s="67"/>
      <c r="J1409" s="67">
        <v>200</v>
      </c>
      <c r="K1409" s="128"/>
      <c r="L1409" s="128"/>
      <c r="M1409" s="128">
        <v>43208</v>
      </c>
      <c r="N1409" s="129"/>
      <c r="O1409" s="130">
        <v>9782745995735</v>
      </c>
      <c r="P1409" s="68" t="s">
        <v>2432</v>
      </c>
      <c r="Q1409" s="68">
        <v>1241293</v>
      </c>
      <c r="R1409" s="131">
        <v>15.5</v>
      </c>
      <c r="S1409" s="131">
        <f t="shared" si="355"/>
        <v>14.691943127962086</v>
      </c>
      <c r="T1409" s="257">
        <v>5.5E-2</v>
      </c>
      <c r="U1409" s="68"/>
      <c r="V1409" s="131">
        <f t="shared" si="354"/>
        <v>0</v>
      </c>
      <c r="W1409" s="131">
        <f t="shared" si="352"/>
        <v>0</v>
      </c>
      <c r="X1409" s="131"/>
      <c r="Y1409" s="131"/>
      <c r="Z1409" s="131"/>
      <c r="AA1409" s="203">
        <f t="shared" si="359"/>
        <v>0</v>
      </c>
      <c r="AB1409" s="203">
        <f>IF($AA$1690&lt;85,AA1409,AA1409-(AA1409*#REF!))</f>
        <v>0</v>
      </c>
      <c r="AC1409" s="58">
        <f t="shared" si="353"/>
        <v>5.5E-2</v>
      </c>
      <c r="AD1409" s="203">
        <f t="shared" si="360"/>
        <v>0</v>
      </c>
      <c r="AE1409" s="203">
        <f t="shared" si="361"/>
        <v>0</v>
      </c>
    </row>
    <row r="1410" spans="1:31" s="288" customFormat="1" x14ac:dyDescent="0.2">
      <c r="A1410" s="132">
        <v>9782745997968</v>
      </c>
      <c r="B1410" s="133">
        <v>67</v>
      </c>
      <c r="C1410" s="134" t="s">
        <v>788</v>
      </c>
      <c r="D1410" s="134" t="s">
        <v>1607</v>
      </c>
      <c r="E1410" s="134" t="s">
        <v>2424</v>
      </c>
      <c r="F1410" s="135"/>
      <c r="G1410" s="134" t="s">
        <v>2433</v>
      </c>
      <c r="H1410" s="136">
        <f>VLOOKUP(A1410,'02.12.2025'!$A$1:$D$5148,3,FALSE)</f>
        <v>0</v>
      </c>
      <c r="I1410" s="136" t="s">
        <v>191</v>
      </c>
      <c r="J1410" s="136">
        <v>700</v>
      </c>
      <c r="K1410" s="137"/>
      <c r="L1410" s="137"/>
      <c r="M1410" s="137">
        <v>43733</v>
      </c>
      <c r="N1410" s="138"/>
      <c r="O1410" s="139">
        <v>9782745997968</v>
      </c>
      <c r="P1410" s="140" t="s">
        <v>2434</v>
      </c>
      <c r="Q1410" s="140">
        <v>5318818</v>
      </c>
      <c r="R1410" s="141">
        <v>15.5</v>
      </c>
      <c r="S1410" s="141">
        <f t="shared" si="355"/>
        <v>14.691943127962086</v>
      </c>
      <c r="T1410" s="260">
        <v>5.5E-2</v>
      </c>
      <c r="U1410" s="140"/>
      <c r="V1410" s="141">
        <f t="shared" si="354"/>
        <v>0</v>
      </c>
      <c r="W1410" s="141">
        <f t="shared" ref="W1410:W1473" si="362">R1410*U1410</f>
        <v>0</v>
      </c>
      <c r="X1410" s="141"/>
      <c r="Y1410" s="141"/>
      <c r="Z1410" s="141"/>
      <c r="AA1410" s="203">
        <f t="shared" si="359"/>
        <v>0</v>
      </c>
      <c r="AB1410" s="203">
        <f>IF($AA$1690&lt;85,AA1410,AA1410-(AA1410*#REF!))</f>
        <v>0</v>
      </c>
      <c r="AC1410" s="58">
        <f t="shared" ref="AC1410:AC1473" si="363">IF(T1410=5.5%,0.055,IF(T1410=20%,0.2,IF(T1410=2.1%,0.021)))</f>
        <v>5.5E-2</v>
      </c>
      <c r="AD1410" s="203">
        <f t="shared" si="360"/>
        <v>0</v>
      </c>
      <c r="AE1410" s="203">
        <f t="shared" si="361"/>
        <v>0</v>
      </c>
    </row>
    <row r="1411" spans="1:31" s="283" customFormat="1" x14ac:dyDescent="0.2">
      <c r="A1411" s="126">
        <v>9782408034245</v>
      </c>
      <c r="B1411" s="127">
        <v>68</v>
      </c>
      <c r="C1411" s="65" t="s">
        <v>788</v>
      </c>
      <c r="D1411" s="65" t="s">
        <v>1607</v>
      </c>
      <c r="E1411" s="65" t="s">
        <v>2424</v>
      </c>
      <c r="F1411" s="86"/>
      <c r="G1411" s="65" t="s">
        <v>2435</v>
      </c>
      <c r="H1411" s="67">
        <f>VLOOKUP(A1411,'02.12.2025'!$A$1:$D$5148,3,FALSE)</f>
        <v>797</v>
      </c>
      <c r="I1411" s="67"/>
      <c r="J1411" s="67">
        <v>300</v>
      </c>
      <c r="K1411" s="128"/>
      <c r="L1411" s="128"/>
      <c r="M1411" s="128">
        <v>44860</v>
      </c>
      <c r="N1411" s="129"/>
      <c r="O1411" s="130">
        <v>9782408034245</v>
      </c>
      <c r="P1411" s="68" t="s">
        <v>2436</v>
      </c>
      <c r="Q1411" s="68">
        <v>8128078</v>
      </c>
      <c r="R1411" s="131">
        <v>15.5</v>
      </c>
      <c r="S1411" s="131">
        <f t="shared" si="355"/>
        <v>14.691943127962086</v>
      </c>
      <c r="T1411" s="257">
        <v>5.5E-2</v>
      </c>
      <c r="U1411" s="68"/>
      <c r="V1411" s="131">
        <f t="shared" si="354"/>
        <v>0</v>
      </c>
      <c r="W1411" s="131">
        <f t="shared" si="362"/>
        <v>0</v>
      </c>
      <c r="X1411" s="131"/>
      <c r="Y1411" s="131"/>
      <c r="Z1411" s="131"/>
      <c r="AA1411" s="203">
        <f t="shared" si="359"/>
        <v>0</v>
      </c>
      <c r="AB1411" s="203">
        <f>IF($AA$1690&lt;85,AA1411,AA1411-(AA1411*#REF!))</f>
        <v>0</v>
      </c>
      <c r="AC1411" s="58">
        <f t="shared" si="363"/>
        <v>5.5E-2</v>
      </c>
      <c r="AD1411" s="203">
        <f t="shared" si="360"/>
        <v>0</v>
      </c>
      <c r="AE1411" s="203">
        <f t="shared" si="361"/>
        <v>0</v>
      </c>
    </row>
    <row r="1412" spans="1:31" s="287" customFormat="1" x14ac:dyDescent="0.2">
      <c r="A1412" s="117">
        <v>9782408043452</v>
      </c>
      <c r="B1412" s="118">
        <v>68</v>
      </c>
      <c r="C1412" s="119" t="s">
        <v>917</v>
      </c>
      <c r="D1412" s="119" t="s">
        <v>1607</v>
      </c>
      <c r="E1412" s="119" t="s">
        <v>2437</v>
      </c>
      <c r="F1412" s="120"/>
      <c r="G1412" s="119" t="s">
        <v>3064</v>
      </c>
      <c r="H1412" s="57">
        <f>VLOOKUP(A1412,'02.12.2025'!$A$1:$D$5148,3,FALSE)</f>
        <v>1404</v>
      </c>
      <c r="I1412" s="57"/>
      <c r="J1412" s="57">
        <v>200</v>
      </c>
      <c r="K1412" s="121"/>
      <c r="L1412" s="121"/>
      <c r="M1412" s="121">
        <v>45728</v>
      </c>
      <c r="N1412" s="122" t="s">
        <v>28</v>
      </c>
      <c r="O1412" s="125">
        <v>9782408043452</v>
      </c>
      <c r="P1412" s="123" t="s">
        <v>3065</v>
      </c>
      <c r="Q1412" s="123">
        <v>8309167</v>
      </c>
      <c r="R1412" s="124">
        <v>15.5</v>
      </c>
      <c r="S1412" s="124">
        <f t="shared" si="355"/>
        <v>14.691943127962086</v>
      </c>
      <c r="T1412" s="253">
        <v>5.5E-2</v>
      </c>
      <c r="U1412" s="123"/>
      <c r="V1412" s="124">
        <f t="shared" si="354"/>
        <v>0</v>
      </c>
      <c r="W1412" s="124">
        <f t="shared" si="362"/>
        <v>0</v>
      </c>
      <c r="X1412" s="124"/>
      <c r="Y1412" s="124"/>
      <c r="Z1412" s="124"/>
      <c r="AA1412" s="203">
        <f t="shared" si="359"/>
        <v>0</v>
      </c>
      <c r="AB1412" s="203">
        <f>IF($AA$1690&lt;85,AA1412,AA1412-(AA1412*#REF!))</f>
        <v>0</v>
      </c>
      <c r="AC1412" s="58">
        <f t="shared" si="363"/>
        <v>5.5E-2</v>
      </c>
      <c r="AD1412" s="203">
        <f t="shared" si="360"/>
        <v>0</v>
      </c>
      <c r="AE1412" s="203">
        <f t="shared" si="361"/>
        <v>0</v>
      </c>
    </row>
    <row r="1413" spans="1:31" s="283" customFormat="1" x14ac:dyDescent="0.2">
      <c r="A1413" s="126">
        <v>9782408007676</v>
      </c>
      <c r="B1413" s="127">
        <v>68</v>
      </c>
      <c r="C1413" s="65" t="s">
        <v>917</v>
      </c>
      <c r="D1413" s="65" t="s">
        <v>1607</v>
      </c>
      <c r="E1413" s="65" t="s">
        <v>2437</v>
      </c>
      <c r="F1413" s="86"/>
      <c r="G1413" s="65" t="s">
        <v>2438</v>
      </c>
      <c r="H1413" s="67">
        <f>VLOOKUP(A1413,'02.12.2025'!$A$1:$D$5148,3,FALSE)</f>
        <v>851</v>
      </c>
      <c r="I1413" s="67"/>
      <c r="J1413" s="67">
        <v>200</v>
      </c>
      <c r="K1413" s="128"/>
      <c r="L1413" s="128"/>
      <c r="M1413" s="128">
        <v>44097</v>
      </c>
      <c r="N1413" s="129"/>
      <c r="O1413" s="130">
        <v>9782408007676</v>
      </c>
      <c r="P1413" s="68" t="s">
        <v>2439</v>
      </c>
      <c r="Q1413" s="68">
        <v>4467990</v>
      </c>
      <c r="R1413" s="131">
        <v>15.5</v>
      </c>
      <c r="S1413" s="131">
        <f t="shared" si="355"/>
        <v>14.691943127962086</v>
      </c>
      <c r="T1413" s="257">
        <v>5.5E-2</v>
      </c>
      <c r="U1413" s="68"/>
      <c r="V1413" s="131">
        <f t="shared" si="354"/>
        <v>0</v>
      </c>
      <c r="W1413" s="131">
        <f t="shared" si="362"/>
        <v>0</v>
      </c>
      <c r="X1413" s="131"/>
      <c r="Y1413" s="131"/>
      <c r="Z1413" s="131"/>
      <c r="AA1413" s="203">
        <f t="shared" si="359"/>
        <v>0</v>
      </c>
      <c r="AB1413" s="203">
        <f>IF($AA$1690&lt;85,AA1413,AA1413-(AA1413*#REF!))</f>
        <v>0</v>
      </c>
      <c r="AC1413" s="58">
        <f t="shared" si="363"/>
        <v>5.5E-2</v>
      </c>
      <c r="AD1413" s="203">
        <f t="shared" si="360"/>
        <v>0</v>
      </c>
      <c r="AE1413" s="203">
        <f t="shared" si="361"/>
        <v>0</v>
      </c>
    </row>
    <row r="1414" spans="1:31" s="283" customFormat="1" x14ac:dyDescent="0.2">
      <c r="A1414" s="126">
        <v>9782408016630</v>
      </c>
      <c r="B1414" s="127">
        <v>68</v>
      </c>
      <c r="C1414" s="65" t="s">
        <v>917</v>
      </c>
      <c r="D1414" s="65" t="s">
        <v>1607</v>
      </c>
      <c r="E1414" s="65" t="s">
        <v>2437</v>
      </c>
      <c r="F1414" s="86"/>
      <c r="G1414" s="65" t="s">
        <v>2440</v>
      </c>
      <c r="H1414" s="67">
        <f>VLOOKUP(A1414,'02.12.2025'!$A$1:$D$5148,3,FALSE)</f>
        <v>632</v>
      </c>
      <c r="I1414" s="67"/>
      <c r="J1414" s="67">
        <v>200</v>
      </c>
      <c r="K1414" s="128"/>
      <c r="L1414" s="128"/>
      <c r="M1414" s="128">
        <v>44461</v>
      </c>
      <c r="N1414" s="129"/>
      <c r="O1414" s="130">
        <v>9782408016630</v>
      </c>
      <c r="P1414" s="68" t="s">
        <v>2441</v>
      </c>
      <c r="Q1414" s="68">
        <v>8035670</v>
      </c>
      <c r="R1414" s="131">
        <v>15.5</v>
      </c>
      <c r="S1414" s="131">
        <f t="shared" si="355"/>
        <v>14.691943127962086</v>
      </c>
      <c r="T1414" s="257">
        <v>5.5E-2</v>
      </c>
      <c r="U1414" s="68"/>
      <c r="V1414" s="131">
        <f t="shared" si="354"/>
        <v>0</v>
      </c>
      <c r="W1414" s="131">
        <f t="shared" si="362"/>
        <v>0</v>
      </c>
      <c r="X1414" s="131"/>
      <c r="Y1414" s="131"/>
      <c r="Z1414" s="131"/>
      <c r="AA1414" s="203">
        <f t="shared" si="359"/>
        <v>0</v>
      </c>
      <c r="AB1414" s="203">
        <f>IF($AA$1690&lt;85,AA1414,AA1414-(AA1414*#REF!))</f>
        <v>0</v>
      </c>
      <c r="AC1414" s="58">
        <f t="shared" si="363"/>
        <v>5.5E-2</v>
      </c>
      <c r="AD1414" s="203">
        <f t="shared" si="360"/>
        <v>0</v>
      </c>
      <c r="AE1414" s="203">
        <f t="shared" si="361"/>
        <v>0</v>
      </c>
    </row>
    <row r="1415" spans="1:31" s="283" customFormat="1" x14ac:dyDescent="0.2">
      <c r="A1415" s="126">
        <v>9782408016647</v>
      </c>
      <c r="B1415" s="127">
        <v>68</v>
      </c>
      <c r="C1415" s="65" t="s">
        <v>917</v>
      </c>
      <c r="D1415" s="65" t="s">
        <v>1607</v>
      </c>
      <c r="E1415" s="86" t="s">
        <v>2437</v>
      </c>
      <c r="F1415" s="86"/>
      <c r="G1415" s="65" t="s">
        <v>2442</v>
      </c>
      <c r="H1415" s="67">
        <f>VLOOKUP(A1415,'02.12.2025'!$A$1:$D$5148,3,FALSE)</f>
        <v>732</v>
      </c>
      <c r="I1415" s="67"/>
      <c r="J1415" s="67">
        <v>200</v>
      </c>
      <c r="K1415" s="128"/>
      <c r="L1415" s="128"/>
      <c r="M1415" s="128">
        <v>44055</v>
      </c>
      <c r="N1415" s="129"/>
      <c r="O1415" s="130">
        <v>9782408016647</v>
      </c>
      <c r="P1415" s="68" t="s">
        <v>2443</v>
      </c>
      <c r="Q1415" s="68">
        <v>8035793</v>
      </c>
      <c r="R1415" s="131">
        <v>15.5</v>
      </c>
      <c r="S1415" s="131">
        <f t="shared" si="355"/>
        <v>14.691943127962086</v>
      </c>
      <c r="T1415" s="257">
        <v>5.5E-2</v>
      </c>
      <c r="U1415" s="68"/>
      <c r="V1415" s="131">
        <f t="shared" si="354"/>
        <v>0</v>
      </c>
      <c r="W1415" s="131">
        <f t="shared" si="362"/>
        <v>0</v>
      </c>
      <c r="X1415" s="131"/>
      <c r="Y1415" s="131"/>
      <c r="Z1415" s="131"/>
      <c r="AA1415" s="203">
        <f t="shared" si="359"/>
        <v>0</v>
      </c>
      <c r="AB1415" s="203">
        <f>IF($AA$1690&lt;85,AA1415,AA1415-(AA1415*#REF!))</f>
        <v>0</v>
      </c>
      <c r="AC1415" s="58">
        <f t="shared" si="363"/>
        <v>5.5E-2</v>
      </c>
      <c r="AD1415" s="203">
        <f t="shared" si="360"/>
        <v>0</v>
      </c>
      <c r="AE1415" s="203">
        <f t="shared" si="361"/>
        <v>0</v>
      </c>
    </row>
    <row r="1416" spans="1:31" s="283" customFormat="1" x14ac:dyDescent="0.2">
      <c r="A1416" s="126">
        <v>9782408016654</v>
      </c>
      <c r="B1416" s="127">
        <v>68</v>
      </c>
      <c r="C1416" s="65" t="s">
        <v>917</v>
      </c>
      <c r="D1416" s="65" t="s">
        <v>1607</v>
      </c>
      <c r="E1416" s="65" t="s">
        <v>2437</v>
      </c>
      <c r="F1416" s="86"/>
      <c r="G1416" s="65" t="s">
        <v>2444</v>
      </c>
      <c r="H1416" s="67">
        <f>VLOOKUP(A1416,'02.12.2025'!$A$1:$D$5148,3,FALSE)</f>
        <v>2730</v>
      </c>
      <c r="I1416" s="67"/>
      <c r="J1416" s="67">
        <v>200</v>
      </c>
      <c r="K1416" s="128"/>
      <c r="L1416" s="128"/>
      <c r="M1416" s="128">
        <v>43978</v>
      </c>
      <c r="N1416" s="129"/>
      <c r="O1416" s="130">
        <v>9782408016654</v>
      </c>
      <c r="P1416" s="68" t="s">
        <v>2445</v>
      </c>
      <c r="Q1416" s="68">
        <v>8035916</v>
      </c>
      <c r="R1416" s="131">
        <v>15.5</v>
      </c>
      <c r="S1416" s="131">
        <f t="shared" si="355"/>
        <v>14.691943127962086</v>
      </c>
      <c r="T1416" s="257">
        <v>5.5E-2</v>
      </c>
      <c r="U1416" s="68"/>
      <c r="V1416" s="131">
        <f t="shared" ref="V1416:V1479" si="364">AA1416</f>
        <v>0</v>
      </c>
      <c r="W1416" s="131">
        <f t="shared" si="362"/>
        <v>0</v>
      </c>
      <c r="X1416" s="131"/>
      <c r="Y1416" s="131"/>
      <c r="Z1416" s="131"/>
      <c r="AA1416" s="203">
        <f t="shared" si="359"/>
        <v>0</v>
      </c>
      <c r="AB1416" s="203">
        <f>IF($AA$1690&lt;85,AA1416,AA1416-(AA1416*#REF!))</f>
        <v>0</v>
      </c>
      <c r="AC1416" s="58">
        <f t="shared" si="363"/>
        <v>5.5E-2</v>
      </c>
      <c r="AD1416" s="203">
        <f t="shared" si="360"/>
        <v>0</v>
      </c>
      <c r="AE1416" s="203">
        <f t="shared" si="361"/>
        <v>0</v>
      </c>
    </row>
    <row r="1417" spans="1:31" s="283" customFormat="1" x14ac:dyDescent="0.2">
      <c r="A1417" s="126">
        <v>9782408019242</v>
      </c>
      <c r="B1417" s="127">
        <v>68</v>
      </c>
      <c r="C1417" s="65" t="s">
        <v>917</v>
      </c>
      <c r="D1417" s="65" t="s">
        <v>1607</v>
      </c>
      <c r="E1417" s="65" t="s">
        <v>2437</v>
      </c>
      <c r="F1417" s="86"/>
      <c r="G1417" s="65" t="s">
        <v>2446</v>
      </c>
      <c r="H1417" s="67">
        <f>VLOOKUP(A1417,'02.12.2025'!$A$1:$D$5148,3,FALSE)</f>
        <v>459</v>
      </c>
      <c r="I1417" s="67"/>
      <c r="J1417" s="67">
        <v>200</v>
      </c>
      <c r="K1417" s="128"/>
      <c r="L1417" s="128"/>
      <c r="M1417" s="128">
        <v>44013</v>
      </c>
      <c r="N1417" s="129"/>
      <c r="O1417" s="130">
        <v>9782408019242</v>
      </c>
      <c r="P1417" s="68" t="s">
        <v>2447</v>
      </c>
      <c r="Q1417" s="68">
        <v>3914313</v>
      </c>
      <c r="R1417" s="131">
        <v>15.5</v>
      </c>
      <c r="S1417" s="131">
        <f t="shared" si="355"/>
        <v>14.691943127962086</v>
      </c>
      <c r="T1417" s="257">
        <v>5.5E-2</v>
      </c>
      <c r="U1417" s="68"/>
      <c r="V1417" s="131">
        <f t="shared" si="364"/>
        <v>0</v>
      </c>
      <c r="W1417" s="131">
        <f t="shared" si="362"/>
        <v>0</v>
      </c>
      <c r="X1417" s="131"/>
      <c r="Y1417" s="131"/>
      <c r="Z1417" s="131"/>
      <c r="AA1417" s="203">
        <f t="shared" si="359"/>
        <v>0</v>
      </c>
      <c r="AB1417" s="203">
        <f>IF($AA$1690&lt;85,AA1417,AA1417-(AA1417*#REF!))</f>
        <v>0</v>
      </c>
      <c r="AC1417" s="58">
        <f t="shared" si="363"/>
        <v>5.5E-2</v>
      </c>
      <c r="AD1417" s="203">
        <f t="shared" si="360"/>
        <v>0</v>
      </c>
      <c r="AE1417" s="203">
        <f t="shared" si="361"/>
        <v>0</v>
      </c>
    </row>
    <row r="1418" spans="1:31" s="283" customFormat="1" x14ac:dyDescent="0.2">
      <c r="A1418" s="126">
        <v>9782408013837</v>
      </c>
      <c r="B1418" s="127">
        <v>68</v>
      </c>
      <c r="C1418" s="65" t="s">
        <v>917</v>
      </c>
      <c r="D1418" s="65" t="s">
        <v>1607</v>
      </c>
      <c r="E1418" s="86" t="s">
        <v>2437</v>
      </c>
      <c r="F1418" s="86"/>
      <c r="G1418" s="65" t="s">
        <v>2448</v>
      </c>
      <c r="H1418" s="67">
        <f>VLOOKUP(A1418,'02.12.2025'!$A$1:$D$5148,3,FALSE)</f>
        <v>906</v>
      </c>
      <c r="I1418" s="67"/>
      <c r="J1418" s="67">
        <v>200</v>
      </c>
      <c r="K1418" s="128"/>
      <c r="L1418" s="128"/>
      <c r="M1418" s="128">
        <v>43572</v>
      </c>
      <c r="N1418" s="129"/>
      <c r="O1418" s="130">
        <v>9782408013837</v>
      </c>
      <c r="P1418" s="68" t="s">
        <v>2449</v>
      </c>
      <c r="Q1418" s="68">
        <v>4924463</v>
      </c>
      <c r="R1418" s="131">
        <v>15.5</v>
      </c>
      <c r="S1418" s="131">
        <f t="shared" si="355"/>
        <v>14.691943127962086</v>
      </c>
      <c r="T1418" s="257">
        <v>5.5E-2</v>
      </c>
      <c r="U1418" s="68"/>
      <c r="V1418" s="131">
        <f t="shared" si="364"/>
        <v>0</v>
      </c>
      <c r="W1418" s="131">
        <f t="shared" si="362"/>
        <v>0</v>
      </c>
      <c r="X1418" s="131"/>
      <c r="Y1418" s="131"/>
      <c r="Z1418" s="131"/>
      <c r="AA1418" s="203">
        <f t="shared" si="359"/>
        <v>0</v>
      </c>
      <c r="AB1418" s="203">
        <f>IF($AA$1690&lt;85,AA1418,AA1418-(AA1418*#REF!))</f>
        <v>0</v>
      </c>
      <c r="AC1418" s="58">
        <f t="shared" si="363"/>
        <v>5.5E-2</v>
      </c>
      <c r="AD1418" s="203">
        <f t="shared" si="360"/>
        <v>0</v>
      </c>
      <c r="AE1418" s="203">
        <f t="shared" si="361"/>
        <v>0</v>
      </c>
    </row>
    <row r="1419" spans="1:31" s="283" customFormat="1" x14ac:dyDescent="0.2">
      <c r="A1419" s="126">
        <v>9782408014483</v>
      </c>
      <c r="B1419" s="127">
        <v>68</v>
      </c>
      <c r="C1419" s="65" t="s">
        <v>917</v>
      </c>
      <c r="D1419" s="65" t="s">
        <v>1607</v>
      </c>
      <c r="E1419" s="65" t="s">
        <v>2437</v>
      </c>
      <c r="F1419" s="86"/>
      <c r="G1419" s="65" t="s">
        <v>2450</v>
      </c>
      <c r="H1419" s="67">
        <f>VLOOKUP(A1419,'02.12.2025'!$A$1:$D$5148,3,FALSE)</f>
        <v>605</v>
      </c>
      <c r="I1419" s="67"/>
      <c r="J1419" s="67">
        <v>200</v>
      </c>
      <c r="K1419" s="128">
        <v>46001</v>
      </c>
      <c r="L1419" s="128"/>
      <c r="M1419" s="128">
        <v>43761</v>
      </c>
      <c r="N1419" s="129"/>
      <c r="O1419" s="130">
        <v>9782408014483</v>
      </c>
      <c r="P1419" s="68" t="s">
        <v>2451</v>
      </c>
      <c r="Q1419" s="68">
        <v>5507187</v>
      </c>
      <c r="R1419" s="131">
        <v>15.5</v>
      </c>
      <c r="S1419" s="131">
        <f t="shared" si="355"/>
        <v>14.691943127962086</v>
      </c>
      <c r="T1419" s="257">
        <v>5.5E-2</v>
      </c>
      <c r="U1419" s="68"/>
      <c r="V1419" s="131">
        <f t="shared" si="364"/>
        <v>0</v>
      </c>
      <c r="W1419" s="131">
        <f t="shared" si="362"/>
        <v>0</v>
      </c>
      <c r="X1419" s="131"/>
      <c r="Y1419" s="131"/>
      <c r="Z1419" s="131"/>
      <c r="AA1419" s="203">
        <f t="shared" si="359"/>
        <v>0</v>
      </c>
      <c r="AB1419" s="203">
        <f>IF($AA$1690&lt;85,AA1419,AA1419-(AA1419*#REF!))</f>
        <v>0</v>
      </c>
      <c r="AC1419" s="58">
        <f t="shared" si="363"/>
        <v>5.5E-2</v>
      </c>
      <c r="AD1419" s="203">
        <f t="shared" si="360"/>
        <v>0</v>
      </c>
      <c r="AE1419" s="203">
        <f t="shared" si="361"/>
        <v>0</v>
      </c>
    </row>
    <row r="1420" spans="1:31" s="283" customFormat="1" x14ac:dyDescent="0.2">
      <c r="A1420" s="126">
        <v>9782408014513</v>
      </c>
      <c r="B1420" s="127">
        <v>68</v>
      </c>
      <c r="C1420" s="65" t="s">
        <v>917</v>
      </c>
      <c r="D1420" s="65" t="s">
        <v>1607</v>
      </c>
      <c r="E1420" s="65" t="s">
        <v>2437</v>
      </c>
      <c r="F1420" s="86"/>
      <c r="G1420" s="65" t="s">
        <v>2452</v>
      </c>
      <c r="H1420" s="67">
        <f>VLOOKUP(A1420,'02.12.2025'!$A$1:$D$5148,3,FALSE)</f>
        <v>748</v>
      </c>
      <c r="I1420" s="67"/>
      <c r="J1420" s="67">
        <v>200</v>
      </c>
      <c r="K1420" s="128"/>
      <c r="L1420" s="128"/>
      <c r="M1420" s="128">
        <v>43761</v>
      </c>
      <c r="N1420" s="129"/>
      <c r="O1420" s="130">
        <v>9782408014513</v>
      </c>
      <c r="P1420" s="68" t="s">
        <v>2453</v>
      </c>
      <c r="Q1420" s="68">
        <v>5507556</v>
      </c>
      <c r="R1420" s="131">
        <v>15.5</v>
      </c>
      <c r="S1420" s="131">
        <f t="shared" si="355"/>
        <v>14.691943127962086</v>
      </c>
      <c r="T1420" s="257">
        <v>5.5E-2</v>
      </c>
      <c r="U1420" s="68"/>
      <c r="V1420" s="131">
        <f t="shared" si="364"/>
        <v>0</v>
      </c>
      <c r="W1420" s="131">
        <f t="shared" si="362"/>
        <v>0</v>
      </c>
      <c r="X1420" s="131"/>
      <c r="Y1420" s="131"/>
      <c r="Z1420" s="131"/>
      <c r="AA1420" s="203">
        <f t="shared" si="359"/>
        <v>0</v>
      </c>
      <c r="AB1420" s="203">
        <f>IF($AA$1690&lt;85,AA1420,AA1420-(AA1420*#REF!))</f>
        <v>0</v>
      </c>
      <c r="AC1420" s="58">
        <f t="shared" si="363"/>
        <v>5.5E-2</v>
      </c>
      <c r="AD1420" s="203">
        <f t="shared" si="360"/>
        <v>0</v>
      </c>
      <c r="AE1420" s="203">
        <f t="shared" si="361"/>
        <v>0</v>
      </c>
    </row>
    <row r="1421" spans="1:31" s="283" customFormat="1" x14ac:dyDescent="0.2">
      <c r="A1421" s="126">
        <v>9782408015763</v>
      </c>
      <c r="B1421" s="127">
        <v>68</v>
      </c>
      <c r="C1421" s="65" t="s">
        <v>917</v>
      </c>
      <c r="D1421" s="65" t="s">
        <v>1607</v>
      </c>
      <c r="E1421" s="65" t="s">
        <v>2437</v>
      </c>
      <c r="F1421" s="86"/>
      <c r="G1421" s="65" t="s">
        <v>2454</v>
      </c>
      <c r="H1421" s="67">
        <f>VLOOKUP(A1421,'02.12.2025'!$A$1:$D$5148,3,FALSE)</f>
        <v>3279</v>
      </c>
      <c r="I1421" s="67"/>
      <c r="J1421" s="67">
        <v>200</v>
      </c>
      <c r="K1421" s="128"/>
      <c r="L1421" s="128"/>
      <c r="M1421" s="128">
        <v>43761</v>
      </c>
      <c r="N1421" s="129"/>
      <c r="O1421" s="130">
        <v>9782408015763</v>
      </c>
      <c r="P1421" s="68" t="s">
        <v>2455</v>
      </c>
      <c r="Q1421" s="68">
        <v>7091207</v>
      </c>
      <c r="R1421" s="131">
        <v>15.5</v>
      </c>
      <c r="S1421" s="131">
        <f t="shared" si="355"/>
        <v>14.691943127962086</v>
      </c>
      <c r="T1421" s="257">
        <v>5.5E-2</v>
      </c>
      <c r="U1421" s="68"/>
      <c r="V1421" s="131">
        <f t="shared" si="364"/>
        <v>0</v>
      </c>
      <c r="W1421" s="131">
        <f t="shared" si="362"/>
        <v>0</v>
      </c>
      <c r="X1421" s="131"/>
      <c r="Y1421" s="131"/>
      <c r="Z1421" s="131"/>
      <c r="AA1421" s="203">
        <f t="shared" si="359"/>
        <v>0</v>
      </c>
      <c r="AB1421" s="203">
        <f>IF($AA$1690&lt;85,AA1421,AA1421-(AA1421*#REF!))</f>
        <v>0</v>
      </c>
      <c r="AC1421" s="58">
        <f t="shared" si="363"/>
        <v>5.5E-2</v>
      </c>
      <c r="AD1421" s="203">
        <f t="shared" si="360"/>
        <v>0</v>
      </c>
      <c r="AE1421" s="203">
        <f t="shared" si="361"/>
        <v>0</v>
      </c>
    </row>
    <row r="1422" spans="1:31" s="283" customFormat="1" x14ac:dyDescent="0.2">
      <c r="A1422" s="126">
        <v>9782408014445</v>
      </c>
      <c r="B1422" s="127">
        <v>68</v>
      </c>
      <c r="C1422" s="65" t="s">
        <v>917</v>
      </c>
      <c r="D1422" s="65" t="s">
        <v>1607</v>
      </c>
      <c r="E1422" s="86" t="s">
        <v>2437</v>
      </c>
      <c r="F1422" s="86"/>
      <c r="G1422" s="65" t="s">
        <v>2456</v>
      </c>
      <c r="H1422" s="67">
        <f>VLOOKUP(A1422,'02.12.2025'!$A$1:$D$5148,3,FALSE)</f>
        <v>1140</v>
      </c>
      <c r="I1422" s="67"/>
      <c r="J1422" s="67">
        <v>200</v>
      </c>
      <c r="K1422" s="128"/>
      <c r="L1422" s="128"/>
      <c r="M1422" s="128">
        <v>43649</v>
      </c>
      <c r="N1422" s="129"/>
      <c r="O1422" s="130">
        <v>9782408014445</v>
      </c>
      <c r="P1422" s="68" t="s">
        <v>2457</v>
      </c>
      <c r="Q1422" s="68">
        <v>5506695</v>
      </c>
      <c r="R1422" s="131">
        <v>15.5</v>
      </c>
      <c r="S1422" s="131">
        <f t="shared" si="355"/>
        <v>14.691943127962086</v>
      </c>
      <c r="T1422" s="257">
        <v>5.5E-2</v>
      </c>
      <c r="U1422" s="68"/>
      <c r="V1422" s="131">
        <f t="shared" si="364"/>
        <v>0</v>
      </c>
      <c r="W1422" s="131">
        <f t="shared" si="362"/>
        <v>0</v>
      </c>
      <c r="X1422" s="131"/>
      <c r="Y1422" s="131"/>
      <c r="Z1422" s="131"/>
      <c r="AA1422" s="203">
        <f t="shared" si="359"/>
        <v>0</v>
      </c>
      <c r="AB1422" s="203">
        <f>IF($AA$1690&lt;85,AA1422,AA1422-(AA1422*#REF!))</f>
        <v>0</v>
      </c>
      <c r="AC1422" s="58">
        <f t="shared" si="363"/>
        <v>5.5E-2</v>
      </c>
      <c r="AD1422" s="203">
        <f t="shared" si="360"/>
        <v>0</v>
      </c>
      <c r="AE1422" s="203">
        <f t="shared" si="361"/>
        <v>0</v>
      </c>
    </row>
    <row r="1423" spans="1:31" s="288" customFormat="1" x14ac:dyDescent="0.2">
      <c r="A1423" s="132">
        <v>9782745984302</v>
      </c>
      <c r="B1423" s="133">
        <v>68</v>
      </c>
      <c r="C1423" s="134" t="s">
        <v>917</v>
      </c>
      <c r="D1423" s="134" t="s">
        <v>1607</v>
      </c>
      <c r="E1423" s="134" t="s">
        <v>2437</v>
      </c>
      <c r="F1423" s="135"/>
      <c r="G1423" s="134" t="s">
        <v>2458</v>
      </c>
      <c r="H1423" s="136">
        <f>VLOOKUP(A1423,'02.12.2025'!$A$1:$D$5148,3,FALSE)</f>
        <v>0</v>
      </c>
      <c r="I1423" s="136" t="s">
        <v>191</v>
      </c>
      <c r="J1423" s="136">
        <v>300</v>
      </c>
      <c r="K1423" s="137"/>
      <c r="L1423" s="137"/>
      <c r="M1423" s="137">
        <v>42879</v>
      </c>
      <c r="N1423" s="138"/>
      <c r="O1423" s="139">
        <v>9782745984302</v>
      </c>
      <c r="P1423" s="140" t="s">
        <v>2459</v>
      </c>
      <c r="Q1423" s="140">
        <v>4941959</v>
      </c>
      <c r="R1423" s="141">
        <v>15.5</v>
      </c>
      <c r="S1423" s="141">
        <f t="shared" si="355"/>
        <v>14.691943127962086</v>
      </c>
      <c r="T1423" s="260">
        <v>5.5E-2</v>
      </c>
      <c r="U1423" s="140"/>
      <c r="V1423" s="141">
        <f t="shared" si="364"/>
        <v>0</v>
      </c>
      <c r="W1423" s="141">
        <f t="shared" si="362"/>
        <v>0</v>
      </c>
      <c r="X1423" s="141"/>
      <c r="Y1423" s="141"/>
      <c r="Z1423" s="141"/>
      <c r="AA1423" s="203">
        <f t="shared" si="359"/>
        <v>0</v>
      </c>
      <c r="AB1423" s="203">
        <f>IF($AA$1690&lt;85,AA1423,AA1423-(AA1423*#REF!))</f>
        <v>0</v>
      </c>
      <c r="AC1423" s="58">
        <f t="shared" si="363"/>
        <v>5.5E-2</v>
      </c>
      <c r="AD1423" s="203">
        <f t="shared" si="360"/>
        <v>0</v>
      </c>
      <c r="AE1423" s="203">
        <f t="shared" si="361"/>
        <v>0</v>
      </c>
    </row>
    <row r="1424" spans="1:31" s="288" customFormat="1" x14ac:dyDescent="0.2">
      <c r="A1424" s="132">
        <v>9782408014452</v>
      </c>
      <c r="B1424" s="133">
        <v>68</v>
      </c>
      <c r="C1424" s="134" t="s">
        <v>917</v>
      </c>
      <c r="D1424" s="134" t="s">
        <v>1607</v>
      </c>
      <c r="E1424" s="134" t="s">
        <v>2437</v>
      </c>
      <c r="F1424" s="135"/>
      <c r="G1424" s="134" t="s">
        <v>2460</v>
      </c>
      <c r="H1424" s="136">
        <f>VLOOKUP(A1424,'02.12.2025'!$A$1:$D$5148,3,FALSE)</f>
        <v>0</v>
      </c>
      <c r="I1424" s="136" t="s">
        <v>191</v>
      </c>
      <c r="J1424" s="136">
        <v>700</v>
      </c>
      <c r="K1424" s="137"/>
      <c r="L1424" s="137"/>
      <c r="M1424" s="137">
        <v>43649</v>
      </c>
      <c r="N1424" s="138"/>
      <c r="O1424" s="139">
        <v>9782408014452</v>
      </c>
      <c r="P1424" s="140" t="s">
        <v>2461</v>
      </c>
      <c r="Q1424" s="140">
        <v>5506818</v>
      </c>
      <c r="R1424" s="141">
        <v>15.5</v>
      </c>
      <c r="S1424" s="141">
        <f t="shared" si="355"/>
        <v>14.691943127962086</v>
      </c>
      <c r="T1424" s="260">
        <v>5.5E-2</v>
      </c>
      <c r="U1424" s="140"/>
      <c r="V1424" s="141">
        <f t="shared" si="364"/>
        <v>0</v>
      </c>
      <c r="W1424" s="141">
        <f t="shared" si="362"/>
        <v>0</v>
      </c>
      <c r="X1424" s="141"/>
      <c r="Y1424" s="141"/>
      <c r="Z1424" s="141"/>
      <c r="AA1424" s="203">
        <f t="shared" si="359"/>
        <v>0</v>
      </c>
      <c r="AB1424" s="203">
        <f>IF($AA$1690&lt;85,AA1424,AA1424-(AA1424*#REF!))</f>
        <v>0</v>
      </c>
      <c r="AC1424" s="58">
        <f t="shared" si="363"/>
        <v>5.5E-2</v>
      </c>
      <c r="AD1424" s="203">
        <f t="shared" si="360"/>
        <v>0</v>
      </c>
      <c r="AE1424" s="203">
        <f t="shared" si="361"/>
        <v>0</v>
      </c>
    </row>
    <row r="1425" spans="1:31" s="283" customFormat="1" x14ac:dyDescent="0.2">
      <c r="A1425" s="126">
        <v>9782408014469</v>
      </c>
      <c r="B1425" s="127">
        <v>68</v>
      </c>
      <c r="C1425" s="65" t="s">
        <v>917</v>
      </c>
      <c r="D1425" s="65" t="s">
        <v>1607</v>
      </c>
      <c r="E1425" s="86" t="s">
        <v>2437</v>
      </c>
      <c r="F1425" s="86"/>
      <c r="G1425" s="65" t="s">
        <v>2462</v>
      </c>
      <c r="H1425" s="67">
        <f>VLOOKUP(A1425,'02.12.2025'!$A$1:$D$5148,3,FALSE)</f>
        <v>1165</v>
      </c>
      <c r="I1425" s="67"/>
      <c r="J1425" s="67">
        <v>200</v>
      </c>
      <c r="K1425" s="128"/>
      <c r="L1425" s="128"/>
      <c r="M1425" s="128">
        <v>43649</v>
      </c>
      <c r="N1425" s="129"/>
      <c r="O1425" s="130">
        <v>9782408014469</v>
      </c>
      <c r="P1425" s="68" t="s">
        <v>2463</v>
      </c>
      <c r="Q1425" s="68">
        <v>5506941</v>
      </c>
      <c r="R1425" s="131">
        <v>15.5</v>
      </c>
      <c r="S1425" s="131">
        <f t="shared" si="355"/>
        <v>14.691943127962086</v>
      </c>
      <c r="T1425" s="257">
        <v>5.5E-2</v>
      </c>
      <c r="U1425" s="68"/>
      <c r="V1425" s="131">
        <f t="shared" si="364"/>
        <v>0</v>
      </c>
      <c r="W1425" s="131">
        <f t="shared" si="362"/>
        <v>0</v>
      </c>
      <c r="X1425" s="131"/>
      <c r="Y1425" s="131"/>
      <c r="Z1425" s="131"/>
      <c r="AA1425" s="203">
        <f t="shared" si="359"/>
        <v>0</v>
      </c>
      <c r="AB1425" s="203">
        <f>IF($AA$1690&lt;85,AA1425,AA1425-(AA1425*#REF!))</f>
        <v>0</v>
      </c>
      <c r="AC1425" s="58">
        <f t="shared" si="363"/>
        <v>5.5E-2</v>
      </c>
      <c r="AD1425" s="203">
        <f t="shared" si="360"/>
        <v>0</v>
      </c>
      <c r="AE1425" s="203">
        <f t="shared" si="361"/>
        <v>0</v>
      </c>
    </row>
    <row r="1426" spans="1:31" s="283" customFormat="1" x14ac:dyDescent="0.2">
      <c r="A1426" s="126">
        <v>9782408016616</v>
      </c>
      <c r="B1426" s="127">
        <v>68</v>
      </c>
      <c r="C1426" s="65" t="s">
        <v>917</v>
      </c>
      <c r="D1426" s="65" t="s">
        <v>1607</v>
      </c>
      <c r="E1426" s="65" t="s">
        <v>2437</v>
      </c>
      <c r="F1426" s="86"/>
      <c r="G1426" s="65" t="s">
        <v>2464</v>
      </c>
      <c r="H1426" s="67">
        <f>VLOOKUP(A1426,'02.12.2025'!$A$1:$D$5148,3,FALSE)</f>
        <v>804</v>
      </c>
      <c r="I1426" s="67"/>
      <c r="J1426" s="67">
        <v>200</v>
      </c>
      <c r="K1426" s="128"/>
      <c r="L1426" s="128"/>
      <c r="M1426" s="128">
        <v>44097</v>
      </c>
      <c r="N1426" s="129"/>
      <c r="O1426" s="130">
        <v>9782408016616</v>
      </c>
      <c r="P1426" s="68" t="s">
        <v>2465</v>
      </c>
      <c r="Q1426" s="68">
        <v>8035422</v>
      </c>
      <c r="R1426" s="131">
        <v>15.5</v>
      </c>
      <c r="S1426" s="131">
        <f t="shared" si="355"/>
        <v>14.691943127962086</v>
      </c>
      <c r="T1426" s="257">
        <v>5.5E-2</v>
      </c>
      <c r="U1426" s="68"/>
      <c r="V1426" s="131">
        <f t="shared" si="364"/>
        <v>0</v>
      </c>
      <c r="W1426" s="131">
        <f t="shared" si="362"/>
        <v>0</v>
      </c>
      <c r="X1426" s="131"/>
      <c r="Y1426" s="131"/>
      <c r="Z1426" s="131"/>
      <c r="AA1426" s="203">
        <f t="shared" si="359"/>
        <v>0</v>
      </c>
      <c r="AB1426" s="203">
        <f>IF($AA$1690&lt;85,AA1426,AA1426-(AA1426*#REF!))</f>
        <v>0</v>
      </c>
      <c r="AC1426" s="58">
        <f t="shared" si="363"/>
        <v>5.5E-2</v>
      </c>
      <c r="AD1426" s="203">
        <f t="shared" si="360"/>
        <v>0</v>
      </c>
      <c r="AE1426" s="203">
        <f t="shared" si="361"/>
        <v>0</v>
      </c>
    </row>
    <row r="1427" spans="1:31" s="283" customFormat="1" x14ac:dyDescent="0.2">
      <c r="A1427" s="126">
        <v>9782408013844</v>
      </c>
      <c r="B1427" s="127">
        <v>68</v>
      </c>
      <c r="C1427" s="65" t="s">
        <v>917</v>
      </c>
      <c r="D1427" s="65" t="s">
        <v>1607</v>
      </c>
      <c r="E1427" s="65" t="s">
        <v>2437</v>
      </c>
      <c r="F1427" s="86"/>
      <c r="G1427" s="65" t="s">
        <v>2466</v>
      </c>
      <c r="H1427" s="67">
        <f>VLOOKUP(A1427,'02.12.2025'!$A$1:$D$5148,3,FALSE)</f>
        <v>930</v>
      </c>
      <c r="I1427" s="67"/>
      <c r="J1427" s="67">
        <v>200</v>
      </c>
      <c r="K1427" s="128"/>
      <c r="L1427" s="128"/>
      <c r="M1427" s="128">
        <v>43572</v>
      </c>
      <c r="N1427" s="129"/>
      <c r="O1427" s="130">
        <v>9782408013844</v>
      </c>
      <c r="P1427" s="68" t="s">
        <v>2467</v>
      </c>
      <c r="Q1427" s="68">
        <v>4865004</v>
      </c>
      <c r="R1427" s="131">
        <v>15.5</v>
      </c>
      <c r="S1427" s="131">
        <f t="shared" si="355"/>
        <v>14.691943127962086</v>
      </c>
      <c r="T1427" s="257">
        <v>5.5E-2</v>
      </c>
      <c r="U1427" s="68"/>
      <c r="V1427" s="131">
        <f t="shared" si="364"/>
        <v>0</v>
      </c>
      <c r="W1427" s="131">
        <f t="shared" si="362"/>
        <v>0</v>
      </c>
      <c r="X1427" s="131"/>
      <c r="Y1427" s="131"/>
      <c r="Z1427" s="131"/>
      <c r="AA1427" s="203">
        <f t="shared" si="359"/>
        <v>0</v>
      </c>
      <c r="AB1427" s="203">
        <f>IF($AA$1690&lt;85,AA1427,AA1427-(AA1427*#REF!))</f>
        <v>0</v>
      </c>
      <c r="AC1427" s="58">
        <f t="shared" si="363"/>
        <v>5.5E-2</v>
      </c>
      <c r="AD1427" s="203">
        <f t="shared" si="360"/>
        <v>0</v>
      </c>
      <c r="AE1427" s="203">
        <f t="shared" si="361"/>
        <v>0</v>
      </c>
    </row>
    <row r="1428" spans="1:31" s="283" customFormat="1" x14ac:dyDescent="0.2">
      <c r="A1428" s="126">
        <v>9782408014476</v>
      </c>
      <c r="B1428" s="127">
        <v>68</v>
      </c>
      <c r="C1428" s="65" t="s">
        <v>917</v>
      </c>
      <c r="D1428" s="65" t="s">
        <v>1607</v>
      </c>
      <c r="E1428" s="65" t="s">
        <v>2437</v>
      </c>
      <c r="F1428" s="86"/>
      <c r="G1428" s="65" t="s">
        <v>2468</v>
      </c>
      <c r="H1428" s="67">
        <f>VLOOKUP(A1428,'02.12.2025'!$A$1:$D$5148,3,FALSE)</f>
        <v>2226</v>
      </c>
      <c r="I1428" s="67"/>
      <c r="J1428" s="67">
        <v>200</v>
      </c>
      <c r="K1428" s="128"/>
      <c r="L1428" s="128"/>
      <c r="M1428" s="128">
        <v>43649</v>
      </c>
      <c r="N1428" s="129"/>
      <c r="O1428" s="130">
        <v>9782408014476</v>
      </c>
      <c r="P1428" s="68" t="s">
        <v>2469</v>
      </c>
      <c r="Q1428" s="68">
        <v>5507064</v>
      </c>
      <c r="R1428" s="131">
        <v>15.5</v>
      </c>
      <c r="S1428" s="131">
        <f t="shared" si="355"/>
        <v>14.691943127962086</v>
      </c>
      <c r="T1428" s="257">
        <v>5.5E-2</v>
      </c>
      <c r="U1428" s="68"/>
      <c r="V1428" s="131">
        <f t="shared" si="364"/>
        <v>0</v>
      </c>
      <c r="W1428" s="131">
        <f t="shared" si="362"/>
        <v>0</v>
      </c>
      <c r="X1428" s="131"/>
      <c r="Y1428" s="131"/>
      <c r="Z1428" s="131"/>
      <c r="AA1428" s="203">
        <f t="shared" si="359"/>
        <v>0</v>
      </c>
      <c r="AB1428" s="203">
        <f>IF($AA$1690&lt;85,AA1428,AA1428-(AA1428*#REF!))</f>
        <v>0</v>
      </c>
      <c r="AC1428" s="58">
        <f t="shared" si="363"/>
        <v>5.5E-2</v>
      </c>
      <c r="AD1428" s="203">
        <f t="shared" si="360"/>
        <v>0</v>
      </c>
      <c r="AE1428" s="203">
        <f t="shared" si="361"/>
        <v>0</v>
      </c>
    </row>
    <row r="1429" spans="1:31" s="283" customFormat="1" x14ac:dyDescent="0.2">
      <c r="A1429" s="126">
        <v>9782408028879</v>
      </c>
      <c r="B1429" s="127">
        <v>68</v>
      </c>
      <c r="C1429" s="65" t="s">
        <v>917</v>
      </c>
      <c r="D1429" s="65" t="s">
        <v>1607</v>
      </c>
      <c r="E1429" s="65" t="s">
        <v>2437</v>
      </c>
      <c r="F1429" s="86"/>
      <c r="G1429" s="65" t="s">
        <v>2470</v>
      </c>
      <c r="H1429" s="67">
        <f>VLOOKUP(A1429,'02.12.2025'!$A$1:$D$5148,3,FALSE)</f>
        <v>1263</v>
      </c>
      <c r="I1429" s="67"/>
      <c r="J1429" s="67">
        <v>200</v>
      </c>
      <c r="K1429" s="128"/>
      <c r="L1429" s="128"/>
      <c r="M1429" s="128">
        <v>45112</v>
      </c>
      <c r="N1429" s="129"/>
      <c r="O1429" s="130">
        <v>9782408028879</v>
      </c>
      <c r="P1429" s="68" t="s">
        <v>2471</v>
      </c>
      <c r="Q1429" s="68">
        <v>3149781</v>
      </c>
      <c r="R1429" s="131">
        <v>15.5</v>
      </c>
      <c r="S1429" s="131">
        <f t="shared" si="355"/>
        <v>14.691943127962086</v>
      </c>
      <c r="T1429" s="257">
        <v>5.5E-2</v>
      </c>
      <c r="U1429" s="68"/>
      <c r="V1429" s="131">
        <f t="shared" si="364"/>
        <v>0</v>
      </c>
      <c r="W1429" s="131">
        <f t="shared" si="362"/>
        <v>0</v>
      </c>
      <c r="X1429" s="131"/>
      <c r="Y1429" s="131"/>
      <c r="Z1429" s="131"/>
      <c r="AA1429" s="203">
        <f t="shared" si="359"/>
        <v>0</v>
      </c>
      <c r="AB1429" s="203">
        <f>IF($AA$1690&lt;85,AA1429,AA1429-(AA1429*#REF!))</f>
        <v>0</v>
      </c>
      <c r="AC1429" s="58">
        <f t="shared" si="363"/>
        <v>5.5E-2</v>
      </c>
      <c r="AD1429" s="203">
        <f t="shared" si="360"/>
        <v>0</v>
      </c>
      <c r="AE1429" s="203">
        <f t="shared" si="361"/>
        <v>0</v>
      </c>
    </row>
    <row r="1430" spans="1:31" s="283" customFormat="1" x14ac:dyDescent="0.2">
      <c r="A1430" s="126">
        <v>9782408014490</v>
      </c>
      <c r="B1430" s="127">
        <v>68</v>
      </c>
      <c r="C1430" s="65" t="s">
        <v>917</v>
      </c>
      <c r="D1430" s="65" t="s">
        <v>1607</v>
      </c>
      <c r="E1430" s="86" t="s">
        <v>2437</v>
      </c>
      <c r="F1430" s="86"/>
      <c r="G1430" s="65" t="s">
        <v>2472</v>
      </c>
      <c r="H1430" s="67">
        <f>VLOOKUP(A1430,'02.12.2025'!$A$1:$D$5148,3,FALSE)</f>
        <v>3675</v>
      </c>
      <c r="I1430" s="67"/>
      <c r="J1430" s="67">
        <v>200</v>
      </c>
      <c r="K1430" s="128"/>
      <c r="L1430" s="128"/>
      <c r="M1430" s="128">
        <v>43761</v>
      </c>
      <c r="N1430" s="129"/>
      <c r="O1430" s="130">
        <v>9782408014490</v>
      </c>
      <c r="P1430" s="68" t="s">
        <v>2473</v>
      </c>
      <c r="Q1430" s="68">
        <v>5507310</v>
      </c>
      <c r="R1430" s="131">
        <v>15.5</v>
      </c>
      <c r="S1430" s="131">
        <f t="shared" si="355"/>
        <v>14.691943127962086</v>
      </c>
      <c r="T1430" s="257">
        <v>5.5E-2</v>
      </c>
      <c r="U1430" s="68"/>
      <c r="V1430" s="131">
        <f t="shared" si="364"/>
        <v>0</v>
      </c>
      <c r="W1430" s="131">
        <f t="shared" si="362"/>
        <v>0</v>
      </c>
      <c r="X1430" s="131"/>
      <c r="Y1430" s="131"/>
      <c r="Z1430" s="131"/>
      <c r="AA1430" s="203">
        <f t="shared" si="359"/>
        <v>0</v>
      </c>
      <c r="AB1430" s="203">
        <f>IF($AA$1690&lt;85,AA1430,AA1430-(AA1430*#REF!))</f>
        <v>0</v>
      </c>
      <c r="AC1430" s="58">
        <f t="shared" si="363"/>
        <v>5.5E-2</v>
      </c>
      <c r="AD1430" s="203">
        <f t="shared" si="360"/>
        <v>0</v>
      </c>
      <c r="AE1430" s="203">
        <f t="shared" si="361"/>
        <v>0</v>
      </c>
    </row>
    <row r="1431" spans="1:31" s="283" customFormat="1" x14ac:dyDescent="0.2">
      <c r="A1431" s="126">
        <v>9782408041731</v>
      </c>
      <c r="B1431" s="127">
        <v>68</v>
      </c>
      <c r="C1431" s="65" t="s">
        <v>917</v>
      </c>
      <c r="D1431" s="65" t="s">
        <v>1607</v>
      </c>
      <c r="E1431" s="65" t="s">
        <v>2437</v>
      </c>
      <c r="F1431" s="86"/>
      <c r="G1431" s="65" t="s">
        <v>2474</v>
      </c>
      <c r="H1431" s="67">
        <f>VLOOKUP(A1431,'02.12.2025'!$A$1:$D$5148,3,FALSE)</f>
        <v>157</v>
      </c>
      <c r="I1431" s="67"/>
      <c r="J1431" s="67">
        <v>300</v>
      </c>
      <c r="K1431" s="128"/>
      <c r="L1431" s="128"/>
      <c r="M1431" s="128">
        <v>44951</v>
      </c>
      <c r="N1431" s="129"/>
      <c r="O1431" s="130">
        <v>9782408041731</v>
      </c>
      <c r="P1431" s="68" t="s">
        <v>2475</v>
      </c>
      <c r="Q1431" s="68">
        <v>5763328</v>
      </c>
      <c r="R1431" s="131">
        <v>15.5</v>
      </c>
      <c r="S1431" s="131">
        <f t="shared" si="355"/>
        <v>14.691943127962086</v>
      </c>
      <c r="T1431" s="257">
        <v>5.5E-2</v>
      </c>
      <c r="U1431" s="68"/>
      <c r="V1431" s="131">
        <f t="shared" si="364"/>
        <v>0</v>
      </c>
      <c r="W1431" s="131">
        <f t="shared" si="362"/>
        <v>0</v>
      </c>
      <c r="X1431" s="131"/>
      <c r="Y1431" s="131"/>
      <c r="Z1431" s="131"/>
      <c r="AA1431" s="203">
        <f t="shared" si="359"/>
        <v>0</v>
      </c>
      <c r="AB1431" s="203">
        <f>IF($AA$1690&lt;85,AA1431,AA1431-(AA1431*#REF!))</f>
        <v>0</v>
      </c>
      <c r="AC1431" s="58">
        <f t="shared" si="363"/>
        <v>5.5E-2</v>
      </c>
      <c r="AD1431" s="203">
        <f t="shared" si="360"/>
        <v>0</v>
      </c>
      <c r="AE1431" s="203">
        <f t="shared" si="361"/>
        <v>0</v>
      </c>
    </row>
    <row r="1432" spans="1:31" s="283" customFormat="1" x14ac:dyDescent="0.2">
      <c r="A1432" s="126">
        <v>9782408015756</v>
      </c>
      <c r="B1432" s="127">
        <v>68</v>
      </c>
      <c r="C1432" s="65" t="s">
        <v>917</v>
      </c>
      <c r="D1432" s="65" t="s">
        <v>1607</v>
      </c>
      <c r="E1432" s="65" t="s">
        <v>2437</v>
      </c>
      <c r="F1432" s="86"/>
      <c r="G1432" s="65" t="s">
        <v>2476</v>
      </c>
      <c r="H1432" s="67">
        <f>VLOOKUP(A1432,'02.12.2025'!$A$1:$D$5148,3,FALSE)</f>
        <v>3076</v>
      </c>
      <c r="I1432" s="67"/>
      <c r="J1432" s="67">
        <v>200</v>
      </c>
      <c r="K1432" s="128"/>
      <c r="L1432" s="128"/>
      <c r="M1432" s="128">
        <v>43999</v>
      </c>
      <c r="N1432" s="129"/>
      <c r="O1432" s="130">
        <v>9782408015756</v>
      </c>
      <c r="P1432" s="68" t="s">
        <v>2477</v>
      </c>
      <c r="Q1432" s="68">
        <v>7091084</v>
      </c>
      <c r="R1432" s="131">
        <v>15.5</v>
      </c>
      <c r="S1432" s="131">
        <f t="shared" si="355"/>
        <v>14.691943127962086</v>
      </c>
      <c r="T1432" s="257">
        <v>5.5E-2</v>
      </c>
      <c r="U1432" s="68"/>
      <c r="V1432" s="131">
        <f t="shared" si="364"/>
        <v>0</v>
      </c>
      <c r="W1432" s="131">
        <f t="shared" si="362"/>
        <v>0</v>
      </c>
      <c r="X1432" s="131"/>
      <c r="Y1432" s="131"/>
      <c r="Z1432" s="131"/>
      <c r="AA1432" s="203">
        <f t="shared" si="359"/>
        <v>0</v>
      </c>
      <c r="AB1432" s="203">
        <f>IF($AA$1690&lt;85,AA1432,AA1432-(AA1432*#REF!))</f>
        <v>0</v>
      </c>
      <c r="AC1432" s="58">
        <f t="shared" si="363"/>
        <v>5.5E-2</v>
      </c>
      <c r="AD1432" s="203">
        <f t="shared" si="360"/>
        <v>0</v>
      </c>
      <c r="AE1432" s="203">
        <f t="shared" si="361"/>
        <v>0</v>
      </c>
    </row>
    <row r="1433" spans="1:31" s="283" customFormat="1" x14ac:dyDescent="0.2">
      <c r="A1433" s="126">
        <v>9782408013851</v>
      </c>
      <c r="B1433" s="127">
        <v>68</v>
      </c>
      <c r="C1433" s="65" t="s">
        <v>917</v>
      </c>
      <c r="D1433" s="65" t="s">
        <v>1607</v>
      </c>
      <c r="E1433" s="65" t="s">
        <v>2437</v>
      </c>
      <c r="F1433" s="86"/>
      <c r="G1433" s="65" t="s">
        <v>2478</v>
      </c>
      <c r="H1433" s="67">
        <f>VLOOKUP(A1433,'02.12.2025'!$A$1:$D$5148,3,FALSE)</f>
        <v>2995</v>
      </c>
      <c r="I1433" s="67"/>
      <c r="J1433" s="67">
        <v>200</v>
      </c>
      <c r="K1433" s="128"/>
      <c r="L1433" s="128"/>
      <c r="M1433" s="128">
        <v>43572</v>
      </c>
      <c r="N1433" s="129"/>
      <c r="O1433" s="130">
        <v>9782408013851</v>
      </c>
      <c r="P1433" s="68" t="s">
        <v>2479</v>
      </c>
      <c r="Q1433" s="68">
        <v>4865128</v>
      </c>
      <c r="R1433" s="131">
        <v>15.5</v>
      </c>
      <c r="S1433" s="131">
        <f t="shared" si="355"/>
        <v>14.691943127962086</v>
      </c>
      <c r="T1433" s="257">
        <v>5.5E-2</v>
      </c>
      <c r="U1433" s="68"/>
      <c r="V1433" s="131">
        <f t="shared" si="364"/>
        <v>0</v>
      </c>
      <c r="W1433" s="131">
        <f t="shared" si="362"/>
        <v>0</v>
      </c>
      <c r="X1433" s="131"/>
      <c r="Y1433" s="131"/>
      <c r="Z1433" s="131"/>
      <c r="AA1433" s="203">
        <f t="shared" si="359"/>
        <v>0</v>
      </c>
      <c r="AB1433" s="203">
        <f>IF($AA$1690&lt;85,AA1433,AA1433-(AA1433*#REF!))</f>
        <v>0</v>
      </c>
      <c r="AC1433" s="58">
        <f t="shared" si="363"/>
        <v>5.5E-2</v>
      </c>
      <c r="AD1433" s="203">
        <f t="shared" si="360"/>
        <v>0</v>
      </c>
      <c r="AE1433" s="203">
        <f t="shared" si="361"/>
        <v>0</v>
      </c>
    </row>
    <row r="1434" spans="1:31" s="283" customFormat="1" x14ac:dyDescent="0.2">
      <c r="A1434" s="126">
        <v>9782408014520</v>
      </c>
      <c r="B1434" s="127">
        <v>68</v>
      </c>
      <c r="C1434" s="65" t="s">
        <v>917</v>
      </c>
      <c r="D1434" s="65" t="s">
        <v>1607</v>
      </c>
      <c r="E1434" s="86" t="s">
        <v>2437</v>
      </c>
      <c r="F1434" s="86"/>
      <c r="G1434" s="65" t="s">
        <v>2480</v>
      </c>
      <c r="H1434" s="67">
        <f>VLOOKUP(A1434,'02.12.2025'!$A$1:$D$5148,3,FALSE)</f>
        <v>3602</v>
      </c>
      <c r="I1434" s="67"/>
      <c r="J1434" s="67">
        <v>200</v>
      </c>
      <c r="K1434" s="128"/>
      <c r="L1434" s="128"/>
      <c r="M1434" s="128">
        <v>43761</v>
      </c>
      <c r="N1434" s="129"/>
      <c r="O1434" s="130">
        <v>9782408014520</v>
      </c>
      <c r="P1434" s="68" t="s">
        <v>2481</v>
      </c>
      <c r="Q1434" s="68">
        <v>5507679</v>
      </c>
      <c r="R1434" s="131">
        <v>15.5</v>
      </c>
      <c r="S1434" s="131">
        <f t="shared" si="355"/>
        <v>14.691943127962086</v>
      </c>
      <c r="T1434" s="257">
        <v>5.5E-2</v>
      </c>
      <c r="U1434" s="68"/>
      <c r="V1434" s="131">
        <f t="shared" si="364"/>
        <v>0</v>
      </c>
      <c r="W1434" s="131">
        <f t="shared" si="362"/>
        <v>0</v>
      </c>
      <c r="X1434" s="131"/>
      <c r="Y1434" s="131"/>
      <c r="Z1434" s="131"/>
      <c r="AA1434" s="203">
        <f t="shared" si="359"/>
        <v>0</v>
      </c>
      <c r="AB1434" s="203">
        <f>IF($AA$1690&lt;85,AA1434,AA1434-(AA1434*#REF!))</f>
        <v>0</v>
      </c>
      <c r="AC1434" s="58">
        <f t="shared" si="363"/>
        <v>5.5E-2</v>
      </c>
      <c r="AD1434" s="203">
        <f t="shared" si="360"/>
        <v>0</v>
      </c>
      <c r="AE1434" s="203">
        <f t="shared" si="361"/>
        <v>0</v>
      </c>
    </row>
    <row r="1435" spans="1:31" s="283" customFormat="1" x14ac:dyDescent="0.2">
      <c r="A1435" s="126">
        <v>9782408034467</v>
      </c>
      <c r="B1435" s="127">
        <v>68</v>
      </c>
      <c r="C1435" s="65" t="s">
        <v>917</v>
      </c>
      <c r="D1435" s="65" t="s">
        <v>1607</v>
      </c>
      <c r="E1435" s="65" t="s">
        <v>2437</v>
      </c>
      <c r="F1435" s="86"/>
      <c r="G1435" s="65" t="s">
        <v>2482</v>
      </c>
      <c r="H1435" s="67">
        <f>VLOOKUP(A1435,'02.12.2025'!$A$1:$D$5148,3,FALSE)</f>
        <v>538</v>
      </c>
      <c r="I1435" s="67"/>
      <c r="J1435" s="67">
        <v>200</v>
      </c>
      <c r="K1435" s="128"/>
      <c r="L1435" s="128"/>
      <c r="M1435" s="128">
        <v>45357</v>
      </c>
      <c r="N1435" s="129"/>
      <c r="O1435" s="130">
        <v>9782408034467</v>
      </c>
      <c r="P1435" s="68" t="s">
        <v>2483</v>
      </c>
      <c r="Q1435" s="68">
        <v>8434404</v>
      </c>
      <c r="R1435" s="131">
        <v>15.5</v>
      </c>
      <c r="S1435" s="131">
        <f t="shared" si="355"/>
        <v>14.691943127962086</v>
      </c>
      <c r="T1435" s="257">
        <v>5.5E-2</v>
      </c>
      <c r="U1435" s="68"/>
      <c r="V1435" s="131">
        <f t="shared" si="364"/>
        <v>0</v>
      </c>
      <c r="W1435" s="131">
        <f t="shared" si="362"/>
        <v>0</v>
      </c>
      <c r="X1435" s="131"/>
      <c r="Y1435" s="131"/>
      <c r="Z1435" s="131"/>
      <c r="AA1435" s="203">
        <f t="shared" si="359"/>
        <v>0</v>
      </c>
      <c r="AB1435" s="203">
        <f>IF($AA$1690&lt;85,AA1435,AA1435-(AA1435*#REF!))</f>
        <v>0</v>
      </c>
      <c r="AC1435" s="58">
        <f t="shared" si="363"/>
        <v>5.5E-2</v>
      </c>
      <c r="AD1435" s="203">
        <f t="shared" si="360"/>
        <v>0</v>
      </c>
      <c r="AE1435" s="203">
        <f t="shared" si="361"/>
        <v>0</v>
      </c>
    </row>
    <row r="1436" spans="1:31" s="292" customFormat="1" x14ac:dyDescent="0.2">
      <c r="A1436" s="96">
        <v>9782408063788</v>
      </c>
      <c r="B1436" s="97">
        <v>68</v>
      </c>
      <c r="C1436" s="98" t="s">
        <v>917</v>
      </c>
      <c r="D1436" s="98" t="s">
        <v>1607</v>
      </c>
      <c r="E1436" s="98" t="s">
        <v>2484</v>
      </c>
      <c r="F1436" s="99"/>
      <c r="G1436" s="98" t="s">
        <v>3681</v>
      </c>
      <c r="H1436" s="66">
        <f>VLOOKUP(A1436,'02.12.2025'!$A$1:$D$5148,3,FALSE)</f>
        <v>0</v>
      </c>
      <c r="I1436" s="66"/>
      <c r="J1436" s="66">
        <v>100</v>
      </c>
      <c r="K1436" s="100"/>
      <c r="L1436" s="100">
        <v>46106</v>
      </c>
      <c r="M1436" s="100"/>
      <c r="N1436" s="101" t="s">
        <v>28</v>
      </c>
      <c r="O1436" s="102">
        <v>9782408063788</v>
      </c>
      <c r="P1436" s="95" t="s">
        <v>3682</v>
      </c>
      <c r="Q1436" s="95">
        <v>3148569</v>
      </c>
      <c r="R1436" s="94">
        <v>12.9</v>
      </c>
      <c r="S1436" s="94">
        <f t="shared" si="355"/>
        <v>12.227488151658768</v>
      </c>
      <c r="T1436" s="254">
        <v>5.5E-2</v>
      </c>
      <c r="U1436" s="95"/>
      <c r="V1436" s="94">
        <f t="shared" si="364"/>
        <v>0</v>
      </c>
      <c r="W1436" s="94">
        <f t="shared" si="362"/>
        <v>0</v>
      </c>
      <c r="X1436" s="94"/>
      <c r="Y1436" s="94"/>
      <c r="Z1436" s="94"/>
      <c r="AA1436" s="203">
        <f t="shared" ref="AA1436" si="365">W1436/(1+AC1436)</f>
        <v>0</v>
      </c>
      <c r="AB1436" s="203">
        <f>IF($AA$1690&lt;85,AA1436,AA1436-(AA1436*#REF!))</f>
        <v>0</v>
      </c>
      <c r="AC1436" s="58">
        <f t="shared" si="363"/>
        <v>5.5E-2</v>
      </c>
      <c r="AD1436" s="203">
        <f t="shared" ref="AD1436" si="366">+AB1436*AC1436</f>
        <v>0</v>
      </c>
      <c r="AE1436" s="203">
        <f t="shared" ref="AE1436" si="367">+AB1436+AD1436</f>
        <v>0</v>
      </c>
    </row>
    <row r="1437" spans="1:31" s="283" customFormat="1" x14ac:dyDescent="0.2">
      <c r="A1437" s="126">
        <v>9782408030834</v>
      </c>
      <c r="B1437" s="127">
        <v>68</v>
      </c>
      <c r="C1437" s="65" t="s">
        <v>917</v>
      </c>
      <c r="D1437" s="65" t="s">
        <v>1607</v>
      </c>
      <c r="E1437" s="65" t="s">
        <v>2487</v>
      </c>
      <c r="F1437" s="86"/>
      <c r="G1437" s="65" t="s">
        <v>2490</v>
      </c>
      <c r="H1437" s="67">
        <f>VLOOKUP(A1437,'02.12.2025'!$A$1:$D$5148,3,FALSE)</f>
        <v>195</v>
      </c>
      <c r="I1437" s="67"/>
      <c r="J1437" s="67">
        <v>300</v>
      </c>
      <c r="K1437" s="128"/>
      <c r="L1437" s="128"/>
      <c r="M1437" s="128">
        <v>44664</v>
      </c>
      <c r="N1437" s="129"/>
      <c r="O1437" s="130">
        <v>9782408030834</v>
      </c>
      <c r="P1437" s="68" t="s">
        <v>2491</v>
      </c>
      <c r="Q1437" s="68">
        <v>4366641</v>
      </c>
      <c r="R1437" s="131">
        <v>12.9</v>
      </c>
      <c r="S1437" s="131">
        <f t="shared" si="355"/>
        <v>12.227488151658768</v>
      </c>
      <c r="T1437" s="257">
        <v>5.5E-2</v>
      </c>
      <c r="U1437" s="68"/>
      <c r="V1437" s="131">
        <f t="shared" si="364"/>
        <v>0</v>
      </c>
      <c r="W1437" s="131">
        <f t="shared" si="362"/>
        <v>0</v>
      </c>
      <c r="X1437" s="131"/>
      <c r="Y1437" s="131"/>
      <c r="Z1437" s="131"/>
      <c r="AA1437" s="203">
        <f t="shared" ref="AA1437:AA1438" si="368">W1437/(1+AC1437)</f>
        <v>0</v>
      </c>
      <c r="AB1437" s="203">
        <f>IF($AA$1690&lt;85,AA1437,AA1437-(AA1437*#REF!))</f>
        <v>0</v>
      </c>
      <c r="AC1437" s="58">
        <f t="shared" si="363"/>
        <v>5.5E-2</v>
      </c>
      <c r="AD1437" s="203">
        <f t="shared" ref="AD1437:AD1438" si="369">+AB1437*AC1437</f>
        <v>0</v>
      </c>
      <c r="AE1437" s="203">
        <f t="shared" ref="AE1437:AE1438" si="370">+AB1437+AD1437</f>
        <v>0</v>
      </c>
    </row>
    <row r="1438" spans="1:31" s="288" customFormat="1" x14ac:dyDescent="0.2">
      <c r="A1438" s="132">
        <v>9782408007003</v>
      </c>
      <c r="B1438" s="133">
        <v>68</v>
      </c>
      <c r="C1438" s="134" t="s">
        <v>917</v>
      </c>
      <c r="D1438" s="134" t="s">
        <v>1607</v>
      </c>
      <c r="E1438" s="134" t="s">
        <v>2487</v>
      </c>
      <c r="F1438" s="135"/>
      <c r="G1438" s="134" t="s">
        <v>2494</v>
      </c>
      <c r="H1438" s="136">
        <f>VLOOKUP(A1438,'02.12.2025'!$A$1:$D$5148,3,FALSE)</f>
        <v>0</v>
      </c>
      <c r="I1438" s="136" t="s">
        <v>191</v>
      </c>
      <c r="J1438" s="136">
        <v>300</v>
      </c>
      <c r="K1438" s="137"/>
      <c r="L1438" s="137"/>
      <c r="M1438" s="137">
        <v>43565</v>
      </c>
      <c r="N1438" s="138"/>
      <c r="O1438" s="139">
        <v>9782408007003</v>
      </c>
      <c r="P1438" s="140" t="s">
        <v>2495</v>
      </c>
      <c r="Q1438" s="140">
        <v>3364736</v>
      </c>
      <c r="R1438" s="141">
        <v>12.9</v>
      </c>
      <c r="S1438" s="141">
        <f t="shared" si="355"/>
        <v>12.227488151658768</v>
      </c>
      <c r="T1438" s="260">
        <v>5.5E-2</v>
      </c>
      <c r="U1438" s="140"/>
      <c r="V1438" s="141">
        <f t="shared" si="364"/>
        <v>0</v>
      </c>
      <c r="W1438" s="141">
        <f t="shared" si="362"/>
        <v>0</v>
      </c>
      <c r="X1438" s="141"/>
      <c r="Y1438" s="141"/>
      <c r="Z1438" s="141"/>
      <c r="AA1438" s="203">
        <f t="shared" si="368"/>
        <v>0</v>
      </c>
      <c r="AB1438" s="203">
        <f>IF($AA$1690&lt;85,AA1438,AA1438-(AA1438*#REF!))</f>
        <v>0</v>
      </c>
      <c r="AC1438" s="58">
        <f t="shared" si="363"/>
        <v>5.5E-2</v>
      </c>
      <c r="AD1438" s="203">
        <f t="shared" si="369"/>
        <v>0</v>
      </c>
      <c r="AE1438" s="203">
        <f t="shared" si="370"/>
        <v>0</v>
      </c>
    </row>
    <row r="1439" spans="1:31" s="287" customFormat="1" x14ac:dyDescent="0.2">
      <c r="A1439" s="117">
        <v>9782408053987</v>
      </c>
      <c r="B1439" s="118">
        <v>69</v>
      </c>
      <c r="C1439" s="119" t="s">
        <v>917</v>
      </c>
      <c r="D1439" s="119" t="s">
        <v>1607</v>
      </c>
      <c r="E1439" s="119" t="s">
        <v>2484</v>
      </c>
      <c r="F1439" s="120"/>
      <c r="G1439" s="119" t="s">
        <v>3066</v>
      </c>
      <c r="H1439" s="57">
        <f>VLOOKUP(A1439,'02.12.2025'!$A$1:$D$5148,3,FALSE)</f>
        <v>1979</v>
      </c>
      <c r="I1439" s="57"/>
      <c r="J1439" s="57">
        <v>200</v>
      </c>
      <c r="K1439" s="121"/>
      <c r="L1439" s="121"/>
      <c r="M1439" s="121">
        <v>45721</v>
      </c>
      <c r="N1439" s="122" t="s">
        <v>28</v>
      </c>
      <c r="O1439" s="125">
        <v>9782408053987</v>
      </c>
      <c r="P1439" s="123" t="s">
        <v>3067</v>
      </c>
      <c r="Q1439" s="123">
        <v>7128859</v>
      </c>
      <c r="R1439" s="124">
        <v>12.9</v>
      </c>
      <c r="S1439" s="124">
        <f t="shared" si="355"/>
        <v>12.227488151658768</v>
      </c>
      <c r="T1439" s="253">
        <v>5.5E-2</v>
      </c>
      <c r="U1439" s="123"/>
      <c r="V1439" s="124">
        <f t="shared" si="364"/>
        <v>0</v>
      </c>
      <c r="W1439" s="124">
        <f t="shared" si="362"/>
        <v>0</v>
      </c>
      <c r="X1439" s="124"/>
      <c r="Y1439" s="124"/>
      <c r="Z1439" s="124"/>
      <c r="AA1439" s="203">
        <f t="shared" si="359"/>
        <v>0</v>
      </c>
      <c r="AB1439" s="203">
        <f>IF($AA$1690&lt;85,AA1439,AA1439-(AA1439*#REF!))</f>
        <v>0</v>
      </c>
      <c r="AC1439" s="58">
        <f t="shared" si="363"/>
        <v>5.5E-2</v>
      </c>
      <c r="AD1439" s="203">
        <f t="shared" si="360"/>
        <v>0</v>
      </c>
      <c r="AE1439" s="203">
        <f t="shared" si="361"/>
        <v>0</v>
      </c>
    </row>
    <row r="1440" spans="1:31" s="283" customFormat="1" x14ac:dyDescent="0.2">
      <c r="A1440" s="126">
        <v>9782408045456</v>
      </c>
      <c r="B1440" s="127">
        <v>69</v>
      </c>
      <c r="C1440" s="65" t="s">
        <v>917</v>
      </c>
      <c r="D1440" s="65" t="s">
        <v>1607</v>
      </c>
      <c r="E1440" s="86" t="s">
        <v>2484</v>
      </c>
      <c r="F1440" s="86"/>
      <c r="G1440" s="65" t="s">
        <v>2485</v>
      </c>
      <c r="H1440" s="67">
        <f>VLOOKUP(A1440,'02.12.2025'!$A$1:$D$5148,3,FALSE)</f>
        <v>1955</v>
      </c>
      <c r="I1440" s="67"/>
      <c r="J1440" s="67">
        <v>300</v>
      </c>
      <c r="K1440" s="128"/>
      <c r="L1440" s="128"/>
      <c r="M1440" s="128">
        <v>45434</v>
      </c>
      <c r="N1440" s="129"/>
      <c r="O1440" s="130">
        <v>9782408045456</v>
      </c>
      <c r="P1440" s="68" t="s">
        <v>2486</v>
      </c>
      <c r="Q1440" s="68">
        <v>2835982</v>
      </c>
      <c r="R1440" s="131">
        <v>12.9</v>
      </c>
      <c r="S1440" s="131">
        <f t="shared" si="355"/>
        <v>12.227488151658768</v>
      </c>
      <c r="T1440" s="257">
        <v>5.5E-2</v>
      </c>
      <c r="U1440" s="68"/>
      <c r="V1440" s="131">
        <f t="shared" si="364"/>
        <v>0</v>
      </c>
      <c r="W1440" s="131">
        <f t="shared" si="362"/>
        <v>0</v>
      </c>
      <c r="X1440" s="131"/>
      <c r="Y1440" s="131"/>
      <c r="Z1440" s="131"/>
      <c r="AA1440" s="147">
        <f t="shared" si="359"/>
        <v>0</v>
      </c>
      <c r="AB1440" s="147">
        <f>IF($AA$1690&lt;85,AA1440,AA1440-(AA1440*#REF!))</f>
        <v>0</v>
      </c>
      <c r="AC1440" s="148">
        <f t="shared" si="363"/>
        <v>5.5E-2</v>
      </c>
      <c r="AD1440" s="147">
        <f t="shared" si="360"/>
        <v>0</v>
      </c>
      <c r="AE1440" s="147">
        <f t="shared" si="361"/>
        <v>0</v>
      </c>
    </row>
    <row r="1441" spans="1:31" s="283" customFormat="1" x14ac:dyDescent="0.2">
      <c r="A1441" s="126">
        <v>9782408041298</v>
      </c>
      <c r="B1441" s="127">
        <v>69</v>
      </c>
      <c r="C1441" s="65" t="s">
        <v>917</v>
      </c>
      <c r="D1441" s="65" t="s">
        <v>1607</v>
      </c>
      <c r="E1441" s="86" t="s">
        <v>2487</v>
      </c>
      <c r="F1441" s="86"/>
      <c r="G1441" s="65" t="s">
        <v>2488</v>
      </c>
      <c r="H1441" s="67">
        <f>VLOOKUP(A1441,'02.12.2025'!$A$1:$D$5148,3,FALSE)</f>
        <v>397</v>
      </c>
      <c r="I1441" s="67"/>
      <c r="J1441" s="67">
        <v>200</v>
      </c>
      <c r="K1441" s="128"/>
      <c r="L1441" s="128"/>
      <c r="M1441" s="128">
        <v>45035</v>
      </c>
      <c r="N1441" s="129"/>
      <c r="O1441" s="130">
        <v>9782408041298</v>
      </c>
      <c r="P1441" s="68" t="s">
        <v>2489</v>
      </c>
      <c r="Q1441" s="68">
        <v>5486556</v>
      </c>
      <c r="R1441" s="131">
        <v>12.9</v>
      </c>
      <c r="S1441" s="131">
        <f t="shared" ref="S1441:S1504" si="371">R1441/(1+T1441)</f>
        <v>12.227488151658768</v>
      </c>
      <c r="T1441" s="257">
        <v>5.5E-2</v>
      </c>
      <c r="U1441" s="68"/>
      <c r="V1441" s="131">
        <f t="shared" si="364"/>
        <v>0</v>
      </c>
      <c r="W1441" s="131">
        <f t="shared" si="362"/>
        <v>0</v>
      </c>
      <c r="X1441" s="131"/>
      <c r="Y1441" s="131"/>
      <c r="Z1441" s="131"/>
      <c r="AA1441" s="203">
        <f t="shared" si="359"/>
        <v>0</v>
      </c>
      <c r="AB1441" s="203">
        <f>IF($AA$1690&lt;85,AA1441,AA1441-(AA1441*#REF!))</f>
        <v>0</v>
      </c>
      <c r="AC1441" s="58">
        <f t="shared" si="363"/>
        <v>5.5E-2</v>
      </c>
      <c r="AD1441" s="203">
        <f t="shared" si="360"/>
        <v>0</v>
      </c>
      <c r="AE1441" s="203">
        <f t="shared" si="361"/>
        <v>0</v>
      </c>
    </row>
    <row r="1442" spans="1:31" s="287" customFormat="1" x14ac:dyDescent="0.2">
      <c r="A1442" s="117">
        <v>9782408057817</v>
      </c>
      <c r="B1442" s="118">
        <v>69</v>
      </c>
      <c r="C1442" s="119" t="s">
        <v>913</v>
      </c>
      <c r="D1442" s="119" t="s">
        <v>1607</v>
      </c>
      <c r="E1442" s="119" t="s">
        <v>2272</v>
      </c>
      <c r="F1442" s="119"/>
      <c r="G1442" s="119" t="s">
        <v>3427</v>
      </c>
      <c r="H1442" s="57">
        <f>VLOOKUP(A1442,'02.12.2025'!$A$1:$D$5148,3,FALSE)</f>
        <v>1725</v>
      </c>
      <c r="I1442" s="57"/>
      <c r="J1442" s="57">
        <v>200</v>
      </c>
      <c r="K1442" s="121"/>
      <c r="L1442" s="121"/>
      <c r="M1442" s="121">
        <v>45917</v>
      </c>
      <c r="N1442" s="122" t="s">
        <v>28</v>
      </c>
      <c r="O1442" s="125">
        <v>9782408057817</v>
      </c>
      <c r="P1442" s="123" t="s">
        <v>3428</v>
      </c>
      <c r="Q1442" s="123">
        <v>4813171</v>
      </c>
      <c r="R1442" s="124">
        <v>16.899999999999999</v>
      </c>
      <c r="S1442" s="124">
        <f t="shared" si="371"/>
        <v>16.018957345971565</v>
      </c>
      <c r="T1442" s="253">
        <v>5.5E-2</v>
      </c>
      <c r="U1442" s="123"/>
      <c r="V1442" s="124">
        <f t="shared" si="364"/>
        <v>0</v>
      </c>
      <c r="W1442" s="124">
        <f t="shared" si="362"/>
        <v>0</v>
      </c>
      <c r="X1442" s="124"/>
      <c r="Y1442" s="124"/>
      <c r="Z1442" s="124"/>
      <c r="AA1442" s="203">
        <f t="shared" ref="AA1442:AA1448" si="372">W1442/(1+AC1442)</f>
        <v>0</v>
      </c>
      <c r="AB1442" s="203">
        <f>IF($AA$1690&lt;85,AA1442,AA1442-(AA1442*#REF!))</f>
        <v>0</v>
      </c>
      <c r="AC1442" s="58">
        <f t="shared" si="363"/>
        <v>5.5E-2</v>
      </c>
      <c r="AD1442" s="203">
        <f t="shared" ref="AD1442:AD1448" si="373">+AB1442*AC1442</f>
        <v>0</v>
      </c>
      <c r="AE1442" s="203">
        <f t="shared" ref="AE1442:AE1448" si="374">+AB1442+AD1442</f>
        <v>0</v>
      </c>
    </row>
    <row r="1443" spans="1:31" s="287" customFormat="1" x14ac:dyDescent="0.2">
      <c r="A1443" s="117">
        <v>9782408057800</v>
      </c>
      <c r="B1443" s="118">
        <v>69</v>
      </c>
      <c r="C1443" s="119" t="s">
        <v>917</v>
      </c>
      <c r="D1443" s="119" t="s">
        <v>1607</v>
      </c>
      <c r="E1443" s="119" t="s">
        <v>2272</v>
      </c>
      <c r="F1443" s="120"/>
      <c r="G1443" s="119" t="s">
        <v>3425</v>
      </c>
      <c r="H1443" s="57">
        <f>VLOOKUP(A1443,'02.12.2025'!$A$1:$D$5148,3,FALSE)</f>
        <v>1871</v>
      </c>
      <c r="I1443" s="57"/>
      <c r="J1443" s="57">
        <v>200</v>
      </c>
      <c r="K1443" s="121"/>
      <c r="L1443" s="121"/>
      <c r="M1443" s="121">
        <v>45917</v>
      </c>
      <c r="N1443" s="122" t="s">
        <v>28</v>
      </c>
      <c r="O1443" s="125">
        <v>9782408057800</v>
      </c>
      <c r="P1443" s="123" t="s">
        <v>3426</v>
      </c>
      <c r="Q1443" s="123">
        <v>4813048</v>
      </c>
      <c r="R1443" s="124">
        <v>14.9</v>
      </c>
      <c r="S1443" s="124">
        <f t="shared" si="371"/>
        <v>14.123222748815166</v>
      </c>
      <c r="T1443" s="253">
        <v>5.5E-2</v>
      </c>
      <c r="U1443" s="123"/>
      <c r="V1443" s="124">
        <f t="shared" si="364"/>
        <v>0</v>
      </c>
      <c r="W1443" s="124">
        <f t="shared" si="362"/>
        <v>0</v>
      </c>
      <c r="X1443" s="124"/>
      <c r="Y1443" s="124"/>
      <c r="Z1443" s="124"/>
      <c r="AA1443" s="203">
        <f t="shared" si="372"/>
        <v>0</v>
      </c>
      <c r="AB1443" s="203">
        <f>IF($AA$1690&lt;85,AA1443,AA1443-(AA1443*#REF!))</f>
        <v>0</v>
      </c>
      <c r="AC1443" s="58">
        <f t="shared" si="363"/>
        <v>5.5E-2</v>
      </c>
      <c r="AD1443" s="203">
        <f t="shared" si="373"/>
        <v>0</v>
      </c>
      <c r="AE1443" s="203">
        <f t="shared" si="374"/>
        <v>0</v>
      </c>
    </row>
    <row r="1444" spans="1:31" s="287" customFormat="1" x14ac:dyDescent="0.2">
      <c r="A1444" s="117">
        <v>9782408057497</v>
      </c>
      <c r="B1444" s="118">
        <v>69</v>
      </c>
      <c r="C1444" s="119" t="s">
        <v>917</v>
      </c>
      <c r="D1444" s="119" t="s">
        <v>1607</v>
      </c>
      <c r="E1444" s="119" t="s">
        <v>2272</v>
      </c>
      <c r="F1444" s="120"/>
      <c r="G1444" s="119" t="s">
        <v>3570</v>
      </c>
      <c r="H1444" s="57">
        <f>VLOOKUP(A1444,'02.12.2025'!$A$1:$D$5148,3,FALSE)</f>
        <v>1914</v>
      </c>
      <c r="I1444" s="57"/>
      <c r="J1444" s="57">
        <v>200</v>
      </c>
      <c r="K1444" s="121"/>
      <c r="L1444" s="121"/>
      <c r="M1444" s="121">
        <v>45938</v>
      </c>
      <c r="N1444" s="122" t="s">
        <v>28</v>
      </c>
      <c r="O1444" s="125">
        <v>9782408057497</v>
      </c>
      <c r="P1444" s="123" t="s">
        <v>3483</v>
      </c>
      <c r="Q1444" s="123">
        <v>4352170</v>
      </c>
      <c r="R1444" s="124">
        <v>17.5</v>
      </c>
      <c r="S1444" s="124">
        <f t="shared" si="371"/>
        <v>16.587677725118485</v>
      </c>
      <c r="T1444" s="253">
        <v>5.5E-2</v>
      </c>
      <c r="U1444" s="123"/>
      <c r="V1444" s="124">
        <f t="shared" si="364"/>
        <v>0</v>
      </c>
      <c r="W1444" s="124">
        <f t="shared" si="362"/>
        <v>0</v>
      </c>
      <c r="X1444" s="124"/>
      <c r="Y1444" s="124"/>
      <c r="Z1444" s="124"/>
      <c r="AA1444" s="203">
        <f t="shared" si="372"/>
        <v>0</v>
      </c>
      <c r="AB1444" s="203">
        <f>IF($AA$1690&lt;85,AA1444,AA1444-(AA1444*#REF!))</f>
        <v>0</v>
      </c>
      <c r="AC1444" s="58">
        <f t="shared" si="363"/>
        <v>5.5E-2</v>
      </c>
      <c r="AD1444" s="203">
        <f t="shared" si="373"/>
        <v>0</v>
      </c>
      <c r="AE1444" s="203">
        <f t="shared" si="374"/>
        <v>0</v>
      </c>
    </row>
    <row r="1445" spans="1:31" s="287" customFormat="1" x14ac:dyDescent="0.2">
      <c r="A1445" s="117">
        <v>9782408057480</v>
      </c>
      <c r="B1445" s="118">
        <v>69</v>
      </c>
      <c r="C1445" s="119" t="s">
        <v>917</v>
      </c>
      <c r="D1445" s="119" t="s">
        <v>1607</v>
      </c>
      <c r="E1445" s="119" t="s">
        <v>2272</v>
      </c>
      <c r="F1445" s="120"/>
      <c r="G1445" s="119" t="s">
        <v>3481</v>
      </c>
      <c r="H1445" s="57">
        <f>VLOOKUP(A1445,'02.12.2025'!$A$1:$D$5148,3,FALSE)</f>
        <v>3093</v>
      </c>
      <c r="I1445" s="57"/>
      <c r="J1445" s="57">
        <v>200</v>
      </c>
      <c r="K1445" s="121"/>
      <c r="L1445" s="121"/>
      <c r="M1445" s="121">
        <v>45938</v>
      </c>
      <c r="N1445" s="122" t="s">
        <v>28</v>
      </c>
      <c r="O1445" s="125">
        <v>9782408057480</v>
      </c>
      <c r="P1445" s="123" t="s">
        <v>3482</v>
      </c>
      <c r="Q1445" s="123">
        <v>4352662</v>
      </c>
      <c r="R1445" s="124">
        <v>23</v>
      </c>
      <c r="S1445" s="124">
        <f t="shared" si="371"/>
        <v>21.800947867298579</v>
      </c>
      <c r="T1445" s="253">
        <v>5.5E-2</v>
      </c>
      <c r="U1445" s="123"/>
      <c r="V1445" s="124">
        <f t="shared" si="364"/>
        <v>0</v>
      </c>
      <c r="W1445" s="124">
        <f t="shared" si="362"/>
        <v>0</v>
      </c>
      <c r="X1445" s="124"/>
      <c r="Y1445" s="124"/>
      <c r="Z1445" s="124"/>
      <c r="AA1445" s="203">
        <f t="shared" si="372"/>
        <v>0</v>
      </c>
      <c r="AB1445" s="203">
        <f>IF($AA$1690&lt;85,AA1445,AA1445-(AA1445*#REF!))</f>
        <v>0</v>
      </c>
      <c r="AC1445" s="58">
        <f t="shared" si="363"/>
        <v>5.5E-2</v>
      </c>
      <c r="AD1445" s="203">
        <f t="shared" si="373"/>
        <v>0</v>
      </c>
      <c r="AE1445" s="203">
        <f t="shared" si="374"/>
        <v>0</v>
      </c>
    </row>
    <row r="1446" spans="1:31" s="283" customFormat="1" x14ac:dyDescent="0.2">
      <c r="A1446" s="126">
        <v>9782408014957</v>
      </c>
      <c r="B1446" s="127">
        <v>69</v>
      </c>
      <c r="C1446" s="65" t="s">
        <v>917</v>
      </c>
      <c r="D1446" s="65" t="s">
        <v>1607</v>
      </c>
      <c r="E1446" s="86" t="s">
        <v>2272</v>
      </c>
      <c r="F1446" s="86"/>
      <c r="G1446" s="65" t="s">
        <v>2502</v>
      </c>
      <c r="H1446" s="67">
        <f>VLOOKUP(A1446,'02.12.2025'!$A$1:$D$5148,3,FALSE)</f>
        <v>573</v>
      </c>
      <c r="I1446" s="67"/>
      <c r="J1446" s="67">
        <v>300</v>
      </c>
      <c r="K1446" s="128"/>
      <c r="L1446" s="128"/>
      <c r="M1446" s="128">
        <v>44125</v>
      </c>
      <c r="N1446" s="129"/>
      <c r="O1446" s="130">
        <v>9782408014957</v>
      </c>
      <c r="P1446" s="68" t="s">
        <v>2503</v>
      </c>
      <c r="Q1446" s="68">
        <v>6102694</v>
      </c>
      <c r="R1446" s="131">
        <v>14.9</v>
      </c>
      <c r="S1446" s="131">
        <f t="shared" si="371"/>
        <v>14.123222748815166</v>
      </c>
      <c r="T1446" s="257">
        <v>5.5E-2</v>
      </c>
      <c r="U1446" s="68"/>
      <c r="V1446" s="131">
        <f t="shared" si="364"/>
        <v>0</v>
      </c>
      <c r="W1446" s="131">
        <f t="shared" si="362"/>
        <v>0</v>
      </c>
      <c r="X1446" s="131"/>
      <c r="Y1446" s="131"/>
      <c r="Z1446" s="131"/>
      <c r="AA1446" s="203">
        <f t="shared" si="372"/>
        <v>0</v>
      </c>
      <c r="AB1446" s="203">
        <f>IF($AA$1690&lt;85,AA1446,AA1446-(AA1446*#REF!))</f>
        <v>0</v>
      </c>
      <c r="AC1446" s="58">
        <f t="shared" si="363"/>
        <v>5.5E-2</v>
      </c>
      <c r="AD1446" s="203">
        <f t="shared" si="373"/>
        <v>0</v>
      </c>
      <c r="AE1446" s="203">
        <f t="shared" si="374"/>
        <v>0</v>
      </c>
    </row>
    <row r="1447" spans="1:31" s="283" customFormat="1" x14ac:dyDescent="0.2">
      <c r="A1447" s="59">
        <v>9782408044688</v>
      </c>
      <c r="B1447" s="60">
        <v>69</v>
      </c>
      <c r="C1447" s="59" t="s">
        <v>917</v>
      </c>
      <c r="D1447" s="61" t="s">
        <v>1607</v>
      </c>
      <c r="E1447" s="61" t="s">
        <v>2272</v>
      </c>
      <c r="F1447" s="61"/>
      <c r="G1447" s="61" t="s">
        <v>2504</v>
      </c>
      <c r="H1447" s="67">
        <f>VLOOKUP(A1447,'02.12.2025'!$A$1:$D$5148,3,FALSE)</f>
        <v>1104</v>
      </c>
      <c r="I1447" s="67"/>
      <c r="J1447" s="148">
        <v>200</v>
      </c>
      <c r="K1447" s="63"/>
      <c r="L1447" s="63"/>
      <c r="M1447" s="63">
        <v>45210</v>
      </c>
      <c r="N1447" s="63"/>
      <c r="O1447" s="60">
        <v>9782408044688</v>
      </c>
      <c r="P1447" s="62" t="s">
        <v>2505</v>
      </c>
      <c r="Q1447" s="68">
        <v>1989728</v>
      </c>
      <c r="R1447" s="64">
        <v>22</v>
      </c>
      <c r="S1447" s="131">
        <f t="shared" si="371"/>
        <v>20.85308056872038</v>
      </c>
      <c r="T1447" s="257">
        <v>5.5E-2</v>
      </c>
      <c r="U1447" s="61"/>
      <c r="V1447" s="131">
        <f t="shared" si="364"/>
        <v>0</v>
      </c>
      <c r="W1447" s="131">
        <f t="shared" si="362"/>
        <v>0</v>
      </c>
      <c r="X1447" s="131"/>
      <c r="Y1447" s="131"/>
      <c r="Z1447" s="131"/>
      <c r="AA1447" s="203">
        <f t="shared" si="372"/>
        <v>0</v>
      </c>
      <c r="AB1447" s="203">
        <f>IF($AA$1690&lt;85,AA1447,AA1447-(AA1447*#REF!))</f>
        <v>0</v>
      </c>
      <c r="AC1447" s="58">
        <f t="shared" si="363"/>
        <v>5.5E-2</v>
      </c>
      <c r="AD1447" s="203">
        <f t="shared" si="373"/>
        <v>0</v>
      </c>
      <c r="AE1447" s="203">
        <f t="shared" si="374"/>
        <v>0</v>
      </c>
    </row>
    <row r="1448" spans="1:31" s="283" customFormat="1" x14ac:dyDescent="0.2">
      <c r="A1448" s="126">
        <v>9782408042844</v>
      </c>
      <c r="B1448" s="127">
        <v>69</v>
      </c>
      <c r="C1448" s="65" t="s">
        <v>917</v>
      </c>
      <c r="D1448" s="65" t="s">
        <v>1607</v>
      </c>
      <c r="E1448" s="65" t="s">
        <v>2272</v>
      </c>
      <c r="F1448" s="86"/>
      <c r="G1448" s="65" t="s">
        <v>2506</v>
      </c>
      <c r="H1448" s="67">
        <f>VLOOKUP(A1448,'02.12.2025'!$A$1:$D$5148,3,FALSE)</f>
        <v>1633</v>
      </c>
      <c r="I1448" s="67"/>
      <c r="J1448" s="67">
        <v>200</v>
      </c>
      <c r="K1448" s="128"/>
      <c r="L1448" s="128"/>
      <c r="M1448" s="128">
        <v>45168</v>
      </c>
      <c r="N1448" s="129"/>
      <c r="O1448" s="130">
        <v>9782408042844</v>
      </c>
      <c r="P1448" s="68" t="s">
        <v>2507</v>
      </c>
      <c r="Q1448" s="68">
        <v>7602002</v>
      </c>
      <c r="R1448" s="131">
        <v>15.9</v>
      </c>
      <c r="S1448" s="131">
        <f t="shared" si="371"/>
        <v>15.071090047393366</v>
      </c>
      <c r="T1448" s="257">
        <v>5.5E-2</v>
      </c>
      <c r="U1448" s="68"/>
      <c r="V1448" s="131">
        <f t="shared" si="364"/>
        <v>0</v>
      </c>
      <c r="W1448" s="131">
        <f t="shared" si="362"/>
        <v>0</v>
      </c>
      <c r="X1448" s="131"/>
      <c r="Y1448" s="131"/>
      <c r="Z1448" s="131"/>
      <c r="AA1448" s="203">
        <f t="shared" si="372"/>
        <v>0</v>
      </c>
      <c r="AB1448" s="203">
        <f>IF($AA$1690&lt;85,AA1448,AA1448-(AA1448*#REF!))</f>
        <v>0</v>
      </c>
      <c r="AC1448" s="58">
        <f t="shared" si="363"/>
        <v>5.5E-2</v>
      </c>
      <c r="AD1448" s="203">
        <f t="shared" si="373"/>
        <v>0</v>
      </c>
      <c r="AE1448" s="203">
        <f t="shared" si="374"/>
        <v>0</v>
      </c>
    </row>
    <row r="1449" spans="1:31" s="283" customFormat="1" x14ac:dyDescent="0.2">
      <c r="A1449" s="126">
        <v>9782408033743</v>
      </c>
      <c r="B1449" s="127">
        <v>69</v>
      </c>
      <c r="C1449" s="65" t="s">
        <v>917</v>
      </c>
      <c r="D1449" s="65" t="s">
        <v>1607</v>
      </c>
      <c r="E1449" s="65" t="s">
        <v>2272</v>
      </c>
      <c r="F1449" s="86"/>
      <c r="G1449" s="65" t="s">
        <v>3295</v>
      </c>
      <c r="H1449" s="67">
        <f>VLOOKUP(A1449,'02.12.2025'!$A$1:$D$5148,3,FALSE)</f>
        <v>12</v>
      </c>
      <c r="I1449" s="67"/>
      <c r="J1449" s="67">
        <v>300</v>
      </c>
      <c r="K1449" s="128"/>
      <c r="L1449" s="128"/>
      <c r="M1449" s="128">
        <v>44839</v>
      </c>
      <c r="N1449" s="129"/>
      <c r="O1449" s="130">
        <v>9782408033743</v>
      </c>
      <c r="P1449" s="68" t="s">
        <v>2508</v>
      </c>
      <c r="Q1449" s="68">
        <v>7742693</v>
      </c>
      <c r="R1449" s="131">
        <v>16.899999999999999</v>
      </c>
      <c r="S1449" s="131">
        <f t="shared" si="371"/>
        <v>16.018957345971565</v>
      </c>
      <c r="T1449" s="257">
        <v>5.5E-2</v>
      </c>
      <c r="U1449" s="68"/>
      <c r="V1449" s="131">
        <f t="shared" si="364"/>
        <v>0</v>
      </c>
      <c r="W1449" s="131">
        <f t="shared" si="362"/>
        <v>0</v>
      </c>
      <c r="X1449" s="131"/>
      <c r="Y1449" s="131"/>
      <c r="Z1449" s="131"/>
      <c r="AA1449" s="203">
        <f t="shared" ref="AA1449:AA1460" si="375">W1449/(1+AC1449)</f>
        <v>0</v>
      </c>
      <c r="AB1449" s="203">
        <f>IF($AA$1690&lt;85,AA1449,AA1449-(AA1449*#REF!))</f>
        <v>0</v>
      </c>
      <c r="AC1449" s="58">
        <f t="shared" si="363"/>
        <v>5.5E-2</v>
      </c>
      <c r="AD1449" s="203">
        <f t="shared" ref="AD1449:AD1460" si="376">+AB1449*AC1449</f>
        <v>0</v>
      </c>
      <c r="AE1449" s="203">
        <f t="shared" ref="AE1449:AE1460" si="377">+AB1449+AD1449</f>
        <v>0</v>
      </c>
    </row>
    <row r="1450" spans="1:31" s="283" customFormat="1" x14ac:dyDescent="0.2">
      <c r="A1450" s="126">
        <v>9782408042264</v>
      </c>
      <c r="B1450" s="127">
        <v>69</v>
      </c>
      <c r="C1450" s="65" t="s">
        <v>917</v>
      </c>
      <c r="D1450" s="65" t="s">
        <v>1607</v>
      </c>
      <c r="E1450" s="65" t="s">
        <v>2272</v>
      </c>
      <c r="F1450" s="86"/>
      <c r="G1450" s="65" t="s">
        <v>2509</v>
      </c>
      <c r="H1450" s="67">
        <f>VLOOKUP(A1450,'02.12.2025'!$A$1:$D$5148,3,FALSE)</f>
        <v>1099</v>
      </c>
      <c r="I1450" s="67"/>
      <c r="J1450" s="67">
        <v>200</v>
      </c>
      <c r="K1450" s="128"/>
      <c r="L1450" s="128"/>
      <c r="M1450" s="128">
        <v>45392</v>
      </c>
      <c r="N1450" s="129"/>
      <c r="O1450" s="130">
        <v>9782408042264</v>
      </c>
      <c r="P1450" s="68" t="s">
        <v>2510</v>
      </c>
      <c r="Q1450" s="68">
        <v>6725163</v>
      </c>
      <c r="R1450" s="131">
        <v>13.9</v>
      </c>
      <c r="S1450" s="131">
        <f t="shared" si="371"/>
        <v>13.175355450236967</v>
      </c>
      <c r="T1450" s="257">
        <v>5.5E-2</v>
      </c>
      <c r="U1450" s="68"/>
      <c r="V1450" s="131">
        <f t="shared" si="364"/>
        <v>0</v>
      </c>
      <c r="W1450" s="131">
        <f t="shared" si="362"/>
        <v>0</v>
      </c>
      <c r="X1450" s="131"/>
      <c r="Y1450" s="131"/>
      <c r="Z1450" s="131"/>
      <c r="AA1450" s="203">
        <f t="shared" si="375"/>
        <v>0</v>
      </c>
      <c r="AB1450" s="203">
        <f>IF($AA$1690&lt;85,AA1450,AA1450-(AA1450*#REF!))</f>
        <v>0</v>
      </c>
      <c r="AC1450" s="58">
        <f t="shared" si="363"/>
        <v>5.5E-2</v>
      </c>
      <c r="AD1450" s="203">
        <f t="shared" si="376"/>
        <v>0</v>
      </c>
      <c r="AE1450" s="203">
        <f t="shared" si="377"/>
        <v>0</v>
      </c>
    </row>
    <row r="1451" spans="1:31" s="283" customFormat="1" x14ac:dyDescent="0.2">
      <c r="A1451" s="126">
        <v>9782408028947</v>
      </c>
      <c r="B1451" s="127">
        <v>69</v>
      </c>
      <c r="C1451" s="65" t="s">
        <v>917</v>
      </c>
      <c r="D1451" s="65" t="s">
        <v>1607</v>
      </c>
      <c r="E1451" s="65" t="s">
        <v>2272</v>
      </c>
      <c r="F1451" s="86"/>
      <c r="G1451" s="65" t="s">
        <v>2511</v>
      </c>
      <c r="H1451" s="67">
        <f>VLOOKUP(A1451,'02.12.2025'!$A$1:$D$5148,3,FALSE)</f>
        <v>1679</v>
      </c>
      <c r="I1451" s="67"/>
      <c r="J1451" s="67">
        <v>200</v>
      </c>
      <c r="K1451" s="128"/>
      <c r="L1451" s="128"/>
      <c r="M1451" s="128">
        <v>44510</v>
      </c>
      <c r="N1451" s="129"/>
      <c r="O1451" s="130">
        <v>9782408028947</v>
      </c>
      <c r="P1451" s="68" t="s">
        <v>2512</v>
      </c>
      <c r="Q1451" s="68">
        <v>3149535</v>
      </c>
      <c r="R1451" s="131">
        <v>16.5</v>
      </c>
      <c r="S1451" s="131">
        <f t="shared" si="371"/>
        <v>15.639810426540285</v>
      </c>
      <c r="T1451" s="257">
        <v>5.5E-2</v>
      </c>
      <c r="U1451" s="68"/>
      <c r="V1451" s="131">
        <f t="shared" si="364"/>
        <v>0</v>
      </c>
      <c r="W1451" s="131">
        <f t="shared" si="362"/>
        <v>0</v>
      </c>
      <c r="X1451" s="131"/>
      <c r="Y1451" s="131"/>
      <c r="Z1451" s="131"/>
      <c r="AA1451" s="203">
        <f t="shared" si="375"/>
        <v>0</v>
      </c>
      <c r="AB1451" s="203">
        <f>IF($AA$1690&lt;85,AA1451,AA1451-(AA1451*#REF!))</f>
        <v>0</v>
      </c>
      <c r="AC1451" s="58">
        <f t="shared" si="363"/>
        <v>5.5E-2</v>
      </c>
      <c r="AD1451" s="203">
        <f t="shared" si="376"/>
        <v>0</v>
      </c>
      <c r="AE1451" s="203">
        <f t="shared" si="377"/>
        <v>0</v>
      </c>
    </row>
    <row r="1452" spans="1:31" s="283" customFormat="1" x14ac:dyDescent="0.2">
      <c r="A1452" s="126">
        <v>9782408047665</v>
      </c>
      <c r="B1452" s="127">
        <v>69</v>
      </c>
      <c r="C1452" s="65" t="s">
        <v>917</v>
      </c>
      <c r="D1452" s="65" t="s">
        <v>1607</v>
      </c>
      <c r="E1452" s="65" t="s">
        <v>2272</v>
      </c>
      <c r="F1452" s="86"/>
      <c r="G1452" s="65" t="s">
        <v>3296</v>
      </c>
      <c r="H1452" s="67">
        <f>VLOOKUP(A1452,'02.12.2025'!$A$1:$D$5148,3,FALSE)</f>
        <v>2785</v>
      </c>
      <c r="I1452" s="67"/>
      <c r="J1452" s="67">
        <v>200</v>
      </c>
      <c r="K1452" s="128"/>
      <c r="L1452" s="128"/>
      <c r="M1452" s="128">
        <v>45539</v>
      </c>
      <c r="N1452" s="129"/>
      <c r="O1452" s="130">
        <v>9782408047665</v>
      </c>
      <c r="P1452" s="68" t="s">
        <v>2497</v>
      </c>
      <c r="Q1452" s="68">
        <v>5669594</v>
      </c>
      <c r="R1452" s="131">
        <v>16.899999999999999</v>
      </c>
      <c r="S1452" s="131">
        <f t="shared" si="371"/>
        <v>16.018957345971565</v>
      </c>
      <c r="T1452" s="257">
        <v>5.5E-2</v>
      </c>
      <c r="U1452" s="68"/>
      <c r="V1452" s="131">
        <f t="shared" si="364"/>
        <v>0</v>
      </c>
      <c r="W1452" s="131">
        <f t="shared" si="362"/>
        <v>0</v>
      </c>
      <c r="X1452" s="131"/>
      <c r="Y1452" s="131"/>
      <c r="Z1452" s="131"/>
      <c r="AA1452" s="203">
        <f t="shared" si="375"/>
        <v>0</v>
      </c>
      <c r="AB1452" s="203">
        <f>IF($AA$1690&lt;85,AA1452,AA1452-(AA1452*#REF!))</f>
        <v>0</v>
      </c>
      <c r="AC1452" s="58">
        <f t="shared" si="363"/>
        <v>5.5E-2</v>
      </c>
      <c r="AD1452" s="203">
        <f t="shared" si="376"/>
        <v>0</v>
      </c>
      <c r="AE1452" s="203">
        <f t="shared" si="377"/>
        <v>0</v>
      </c>
    </row>
    <row r="1453" spans="1:31" s="283" customFormat="1" x14ac:dyDescent="0.2">
      <c r="A1453" s="126">
        <v>9782408033842</v>
      </c>
      <c r="B1453" s="127">
        <v>69</v>
      </c>
      <c r="C1453" s="65" t="s">
        <v>917</v>
      </c>
      <c r="D1453" s="65" t="s">
        <v>1607</v>
      </c>
      <c r="E1453" s="65" t="s">
        <v>2272</v>
      </c>
      <c r="F1453" s="86"/>
      <c r="G1453" s="65" t="s">
        <v>2513</v>
      </c>
      <c r="H1453" s="67">
        <f>VLOOKUP(A1453,'02.12.2025'!$A$1:$D$5148,3,FALSE)</f>
        <v>562</v>
      </c>
      <c r="I1453" s="67"/>
      <c r="J1453" s="67">
        <v>300</v>
      </c>
      <c r="K1453" s="128"/>
      <c r="L1453" s="128"/>
      <c r="M1453" s="128">
        <v>44636</v>
      </c>
      <c r="N1453" s="129"/>
      <c r="O1453" s="130">
        <v>9782408033842</v>
      </c>
      <c r="P1453" s="68" t="s">
        <v>2514</v>
      </c>
      <c r="Q1453" s="68">
        <v>7947164</v>
      </c>
      <c r="R1453" s="131">
        <v>14.9</v>
      </c>
      <c r="S1453" s="131">
        <f t="shared" si="371"/>
        <v>14.123222748815166</v>
      </c>
      <c r="T1453" s="257">
        <v>5.5E-2</v>
      </c>
      <c r="U1453" s="68"/>
      <c r="V1453" s="131">
        <f t="shared" si="364"/>
        <v>0</v>
      </c>
      <c r="W1453" s="131">
        <f t="shared" si="362"/>
        <v>0</v>
      </c>
      <c r="X1453" s="131"/>
      <c r="Y1453" s="131"/>
      <c r="Z1453" s="131"/>
      <c r="AA1453" s="203">
        <f t="shared" si="375"/>
        <v>0</v>
      </c>
      <c r="AB1453" s="203">
        <f>IF($AA$1690&lt;85,AA1453,AA1453-(AA1453*#REF!))</f>
        <v>0</v>
      </c>
      <c r="AC1453" s="58">
        <f t="shared" si="363"/>
        <v>5.5E-2</v>
      </c>
      <c r="AD1453" s="203">
        <f t="shared" si="376"/>
        <v>0</v>
      </c>
      <c r="AE1453" s="203">
        <f t="shared" si="377"/>
        <v>0</v>
      </c>
    </row>
    <row r="1454" spans="1:31" s="283" customFormat="1" x14ac:dyDescent="0.2">
      <c r="A1454" s="126">
        <v>9782408025779</v>
      </c>
      <c r="B1454" s="127">
        <v>69</v>
      </c>
      <c r="C1454" s="65" t="s">
        <v>917</v>
      </c>
      <c r="D1454" s="65" t="s">
        <v>1607</v>
      </c>
      <c r="E1454" s="65" t="s">
        <v>2272</v>
      </c>
      <c r="F1454" s="86"/>
      <c r="G1454" s="65" t="s">
        <v>2515</v>
      </c>
      <c r="H1454" s="67">
        <f>VLOOKUP(A1454,'02.12.2025'!$A$1:$D$5148,3,FALSE)</f>
        <v>202</v>
      </c>
      <c r="I1454" s="67"/>
      <c r="J1454" s="67">
        <v>300</v>
      </c>
      <c r="K1454" s="128"/>
      <c r="L1454" s="128"/>
      <c r="M1454" s="128">
        <v>44468</v>
      </c>
      <c r="N1454" s="129"/>
      <c r="O1454" s="130">
        <v>9782408025779</v>
      </c>
      <c r="P1454" s="68" t="s">
        <v>2516</v>
      </c>
      <c r="Q1454" s="68">
        <v>8954165</v>
      </c>
      <c r="R1454" s="131">
        <v>12.9</v>
      </c>
      <c r="S1454" s="131">
        <f t="shared" si="371"/>
        <v>12.227488151658768</v>
      </c>
      <c r="T1454" s="257">
        <v>5.5E-2</v>
      </c>
      <c r="U1454" s="68"/>
      <c r="V1454" s="131">
        <f t="shared" si="364"/>
        <v>0</v>
      </c>
      <c r="W1454" s="131">
        <f t="shared" si="362"/>
        <v>0</v>
      </c>
      <c r="X1454" s="131"/>
      <c r="Y1454" s="131"/>
      <c r="Z1454" s="131"/>
      <c r="AA1454" s="203">
        <f t="shared" si="375"/>
        <v>0</v>
      </c>
      <c r="AB1454" s="203">
        <f>IF($AA$1690&lt;85,AA1454,AA1454-(AA1454*#REF!))</f>
        <v>0</v>
      </c>
      <c r="AC1454" s="58">
        <f t="shared" si="363"/>
        <v>5.5E-2</v>
      </c>
      <c r="AD1454" s="203">
        <f t="shared" si="376"/>
        <v>0</v>
      </c>
      <c r="AE1454" s="203">
        <f t="shared" si="377"/>
        <v>0</v>
      </c>
    </row>
    <row r="1455" spans="1:31" s="283" customFormat="1" x14ac:dyDescent="0.2">
      <c r="A1455" s="126">
        <v>9782408046774</v>
      </c>
      <c r="B1455" s="127">
        <v>69</v>
      </c>
      <c r="C1455" s="65" t="s">
        <v>917</v>
      </c>
      <c r="D1455" s="65" t="s">
        <v>1607</v>
      </c>
      <c r="E1455" s="65" t="s">
        <v>2272</v>
      </c>
      <c r="F1455" s="86"/>
      <c r="G1455" s="65" t="s">
        <v>2517</v>
      </c>
      <c r="H1455" s="67">
        <f>VLOOKUP(A1455,'02.12.2025'!$A$1:$D$5148,3,FALSE)</f>
        <v>878</v>
      </c>
      <c r="I1455" s="67"/>
      <c r="J1455" s="67">
        <v>300</v>
      </c>
      <c r="K1455" s="128"/>
      <c r="L1455" s="128"/>
      <c r="M1455" s="128">
        <v>45414</v>
      </c>
      <c r="N1455" s="129"/>
      <c r="O1455" s="130">
        <v>9782408046774</v>
      </c>
      <c r="P1455" s="68" t="s">
        <v>2518</v>
      </c>
      <c r="Q1455" s="68">
        <v>4772603</v>
      </c>
      <c r="R1455" s="131">
        <v>14.9</v>
      </c>
      <c r="S1455" s="131">
        <f t="shared" si="371"/>
        <v>14.123222748815166</v>
      </c>
      <c r="T1455" s="257">
        <v>5.5E-2</v>
      </c>
      <c r="U1455" s="68"/>
      <c r="V1455" s="131">
        <f t="shared" si="364"/>
        <v>0</v>
      </c>
      <c r="W1455" s="131">
        <f t="shared" si="362"/>
        <v>0</v>
      </c>
      <c r="X1455" s="131"/>
      <c r="Y1455" s="131"/>
      <c r="Z1455" s="131"/>
      <c r="AA1455" s="147">
        <f t="shared" si="375"/>
        <v>0</v>
      </c>
      <c r="AB1455" s="147">
        <f>IF($AA$1690&lt;85,AA1455,AA1455-(AA1455*#REF!))</f>
        <v>0</v>
      </c>
      <c r="AC1455" s="148">
        <f t="shared" si="363"/>
        <v>5.5E-2</v>
      </c>
      <c r="AD1455" s="147">
        <f t="shared" si="376"/>
        <v>0</v>
      </c>
      <c r="AE1455" s="147">
        <f t="shared" si="377"/>
        <v>0</v>
      </c>
    </row>
    <row r="1456" spans="1:31" s="283" customFormat="1" x14ac:dyDescent="0.2">
      <c r="A1456" s="126">
        <v>9782408048945</v>
      </c>
      <c r="B1456" s="127">
        <v>69</v>
      </c>
      <c r="C1456" s="65" t="s">
        <v>917</v>
      </c>
      <c r="D1456" s="65" t="s">
        <v>1607</v>
      </c>
      <c r="E1456" s="65" t="s">
        <v>2272</v>
      </c>
      <c r="F1456" s="86"/>
      <c r="G1456" s="65" t="s">
        <v>2498</v>
      </c>
      <c r="H1456" s="67">
        <f>VLOOKUP(A1456,'02.12.2025'!$A$1:$D$5148,3,FALSE)</f>
        <v>3315</v>
      </c>
      <c r="I1456" s="67"/>
      <c r="J1456" s="67">
        <v>300</v>
      </c>
      <c r="K1456" s="128"/>
      <c r="L1456" s="128"/>
      <c r="M1456" s="128">
        <v>45567</v>
      </c>
      <c r="N1456" s="129"/>
      <c r="O1456" s="130">
        <v>9782408048945</v>
      </c>
      <c r="P1456" s="68" t="s">
        <v>2499</v>
      </c>
      <c r="Q1456" s="68">
        <v>7133849</v>
      </c>
      <c r="R1456" s="131">
        <v>15.5</v>
      </c>
      <c r="S1456" s="131">
        <f t="shared" si="371"/>
        <v>14.691943127962086</v>
      </c>
      <c r="T1456" s="257">
        <v>5.5E-2</v>
      </c>
      <c r="U1456" s="68"/>
      <c r="V1456" s="131">
        <f t="shared" si="364"/>
        <v>0</v>
      </c>
      <c r="W1456" s="131">
        <f t="shared" si="362"/>
        <v>0</v>
      </c>
      <c r="X1456" s="131"/>
      <c r="Y1456" s="131"/>
      <c r="Z1456" s="131"/>
      <c r="AA1456" s="203">
        <f t="shared" si="375"/>
        <v>0</v>
      </c>
      <c r="AB1456" s="203">
        <f>IF($AA$1690&lt;85,AA1456,AA1456-(AA1456*#REF!))</f>
        <v>0</v>
      </c>
      <c r="AC1456" s="58">
        <f t="shared" si="363"/>
        <v>5.5E-2</v>
      </c>
      <c r="AD1456" s="203">
        <f t="shared" si="376"/>
        <v>0</v>
      </c>
      <c r="AE1456" s="203">
        <f t="shared" si="377"/>
        <v>0</v>
      </c>
    </row>
    <row r="1457" spans="1:31" s="283" customFormat="1" x14ac:dyDescent="0.2">
      <c r="A1457" s="126">
        <v>9782408050429</v>
      </c>
      <c r="B1457" s="127">
        <v>69</v>
      </c>
      <c r="C1457" s="65" t="s">
        <v>917</v>
      </c>
      <c r="D1457" s="65" t="s">
        <v>1607</v>
      </c>
      <c r="E1457" s="65" t="s">
        <v>2272</v>
      </c>
      <c r="F1457" s="86"/>
      <c r="G1457" s="65" t="s">
        <v>2500</v>
      </c>
      <c r="H1457" s="67">
        <f>VLOOKUP(A1457,'02.12.2025'!$A$1:$D$5148,3,FALSE)</f>
        <v>1314</v>
      </c>
      <c r="I1457" s="67"/>
      <c r="J1457" s="67">
        <v>200</v>
      </c>
      <c r="K1457" s="128"/>
      <c r="L1457" s="128"/>
      <c r="M1457" s="128">
        <v>45567</v>
      </c>
      <c r="N1457" s="129"/>
      <c r="O1457" s="130">
        <v>9782408050429</v>
      </c>
      <c r="P1457" s="68" t="s">
        <v>2501</v>
      </c>
      <c r="Q1457" s="68">
        <v>1366040</v>
      </c>
      <c r="R1457" s="131">
        <v>17.899999999999999</v>
      </c>
      <c r="S1457" s="131">
        <f t="shared" si="371"/>
        <v>16.966824644549764</v>
      </c>
      <c r="T1457" s="257">
        <v>5.5E-2</v>
      </c>
      <c r="U1457" s="68"/>
      <c r="V1457" s="131">
        <f t="shared" si="364"/>
        <v>0</v>
      </c>
      <c r="W1457" s="131">
        <f t="shared" si="362"/>
        <v>0</v>
      </c>
      <c r="X1457" s="131"/>
      <c r="Y1457" s="131"/>
      <c r="Z1457" s="131"/>
      <c r="AA1457" s="203">
        <f t="shared" si="375"/>
        <v>0</v>
      </c>
      <c r="AB1457" s="203">
        <f>IF($AA$1690&lt;85,AA1457,AA1457-(AA1457*#REF!))</f>
        <v>0</v>
      </c>
      <c r="AC1457" s="58">
        <f t="shared" si="363"/>
        <v>5.5E-2</v>
      </c>
      <c r="AD1457" s="203">
        <f t="shared" si="376"/>
        <v>0</v>
      </c>
      <c r="AE1457" s="203">
        <f t="shared" si="377"/>
        <v>0</v>
      </c>
    </row>
    <row r="1458" spans="1:31" s="283" customFormat="1" x14ac:dyDescent="0.2">
      <c r="A1458" s="71">
        <v>9782408029968</v>
      </c>
      <c r="B1458" s="72">
        <v>70</v>
      </c>
      <c r="C1458" s="297" t="s">
        <v>917</v>
      </c>
      <c r="D1458" s="73" t="s">
        <v>1607</v>
      </c>
      <c r="E1458" s="73" t="s">
        <v>2272</v>
      </c>
      <c r="F1458" s="73"/>
      <c r="G1458" s="73" t="s">
        <v>2519</v>
      </c>
      <c r="H1458" s="67">
        <f>VLOOKUP(A1458,'02.12.2025'!$A$1:$D$5148,3,FALSE)</f>
        <v>698</v>
      </c>
      <c r="I1458" s="74"/>
      <c r="J1458" s="74">
        <v>300</v>
      </c>
      <c r="K1458" s="75"/>
      <c r="L1458" s="75"/>
      <c r="M1458" s="75">
        <v>44846</v>
      </c>
      <c r="N1458" s="75"/>
      <c r="O1458" s="72">
        <v>9782408029968</v>
      </c>
      <c r="P1458" s="74" t="s">
        <v>2520</v>
      </c>
      <c r="Q1458" s="68">
        <v>3904838</v>
      </c>
      <c r="R1458" s="70">
        <v>17.5</v>
      </c>
      <c r="S1458" s="131">
        <f t="shared" si="371"/>
        <v>16.587677725118485</v>
      </c>
      <c r="T1458" s="259">
        <v>5.5E-2</v>
      </c>
      <c r="U1458" s="68"/>
      <c r="V1458" s="131">
        <f t="shared" si="364"/>
        <v>0</v>
      </c>
      <c r="W1458" s="131">
        <f t="shared" si="362"/>
        <v>0</v>
      </c>
      <c r="X1458" s="131"/>
      <c r="Y1458" s="131"/>
      <c r="Z1458" s="131"/>
      <c r="AA1458" s="203">
        <f t="shared" si="375"/>
        <v>0</v>
      </c>
      <c r="AB1458" s="203">
        <f>IF($AA$1690&lt;85,AA1458,AA1458-(AA1458*#REF!))</f>
        <v>0</v>
      </c>
      <c r="AC1458" s="58">
        <f t="shared" si="363"/>
        <v>5.5E-2</v>
      </c>
      <c r="AD1458" s="203">
        <f t="shared" si="376"/>
        <v>0</v>
      </c>
      <c r="AE1458" s="203">
        <f t="shared" si="377"/>
        <v>0</v>
      </c>
    </row>
    <row r="1459" spans="1:31" s="283" customFormat="1" x14ac:dyDescent="0.2">
      <c r="A1459" s="126">
        <v>9782408029678</v>
      </c>
      <c r="B1459" s="127">
        <v>70</v>
      </c>
      <c r="C1459" s="65" t="s">
        <v>917</v>
      </c>
      <c r="D1459" s="65" t="s">
        <v>1607</v>
      </c>
      <c r="E1459" s="65" t="s">
        <v>2272</v>
      </c>
      <c r="F1459" s="86"/>
      <c r="G1459" s="65" t="s">
        <v>2521</v>
      </c>
      <c r="H1459" s="67">
        <f>VLOOKUP(A1459,'02.12.2025'!$A$1:$D$5148,3,FALSE)</f>
        <v>260</v>
      </c>
      <c r="I1459" s="67"/>
      <c r="J1459" s="67">
        <v>300</v>
      </c>
      <c r="K1459" s="128"/>
      <c r="L1459" s="128"/>
      <c r="M1459" s="128">
        <v>44461</v>
      </c>
      <c r="N1459" s="129"/>
      <c r="O1459" s="130">
        <v>9782408029678</v>
      </c>
      <c r="P1459" s="68" t="s">
        <v>2522</v>
      </c>
      <c r="Q1459" s="68">
        <v>3761166</v>
      </c>
      <c r="R1459" s="131">
        <v>14.9</v>
      </c>
      <c r="S1459" s="131">
        <f t="shared" si="371"/>
        <v>14.123222748815166</v>
      </c>
      <c r="T1459" s="257">
        <v>5.5E-2</v>
      </c>
      <c r="U1459" s="68"/>
      <c r="V1459" s="131">
        <f t="shared" si="364"/>
        <v>0</v>
      </c>
      <c r="W1459" s="131">
        <f t="shared" si="362"/>
        <v>0</v>
      </c>
      <c r="X1459" s="131"/>
      <c r="Y1459" s="131"/>
      <c r="Z1459" s="131"/>
      <c r="AA1459" s="203">
        <f t="shared" si="375"/>
        <v>0</v>
      </c>
      <c r="AB1459" s="203">
        <f>IF($AA$1690&lt;85,AA1459,AA1459-(AA1459*#REF!))</f>
        <v>0</v>
      </c>
      <c r="AC1459" s="58">
        <f t="shared" si="363"/>
        <v>5.5E-2</v>
      </c>
      <c r="AD1459" s="203">
        <f t="shared" si="376"/>
        <v>0</v>
      </c>
      <c r="AE1459" s="203">
        <f t="shared" si="377"/>
        <v>0</v>
      </c>
    </row>
    <row r="1460" spans="1:31" s="283" customFormat="1" x14ac:dyDescent="0.2">
      <c r="A1460" s="126">
        <v>9782408029975</v>
      </c>
      <c r="B1460" s="127">
        <v>70</v>
      </c>
      <c r="C1460" s="65" t="s">
        <v>917</v>
      </c>
      <c r="D1460" s="65" t="s">
        <v>1607</v>
      </c>
      <c r="E1460" s="65" t="s">
        <v>2272</v>
      </c>
      <c r="F1460" s="86"/>
      <c r="G1460" s="65" t="s">
        <v>2523</v>
      </c>
      <c r="H1460" s="67">
        <f>VLOOKUP(A1460,'02.12.2025'!$A$1:$D$5148,3,FALSE)</f>
        <v>379</v>
      </c>
      <c r="I1460" s="67"/>
      <c r="J1460" s="67">
        <v>300</v>
      </c>
      <c r="K1460" s="128"/>
      <c r="L1460" s="128"/>
      <c r="M1460" s="128">
        <v>44503</v>
      </c>
      <c r="N1460" s="129"/>
      <c r="O1460" s="130">
        <v>9782408029975</v>
      </c>
      <c r="P1460" s="68" t="s">
        <v>2524</v>
      </c>
      <c r="Q1460" s="68">
        <v>3857453</v>
      </c>
      <c r="R1460" s="131">
        <v>18</v>
      </c>
      <c r="S1460" s="131">
        <f t="shared" si="371"/>
        <v>17.061611374407583</v>
      </c>
      <c r="T1460" s="257">
        <v>5.5E-2</v>
      </c>
      <c r="U1460" s="68"/>
      <c r="V1460" s="131">
        <f t="shared" si="364"/>
        <v>0</v>
      </c>
      <c r="W1460" s="131">
        <f t="shared" si="362"/>
        <v>0</v>
      </c>
      <c r="X1460" s="131"/>
      <c r="Y1460" s="131"/>
      <c r="Z1460" s="131"/>
      <c r="AA1460" s="203">
        <f t="shared" si="375"/>
        <v>0</v>
      </c>
      <c r="AB1460" s="203">
        <f>IF($AA$1690&lt;85,AA1460,AA1460-(AA1460*#REF!))</f>
        <v>0</v>
      </c>
      <c r="AC1460" s="58">
        <f t="shared" si="363"/>
        <v>5.5E-2</v>
      </c>
      <c r="AD1460" s="203">
        <f t="shared" si="376"/>
        <v>0</v>
      </c>
      <c r="AE1460" s="203">
        <f t="shared" si="377"/>
        <v>0</v>
      </c>
    </row>
    <row r="1461" spans="1:31" s="283" customFormat="1" x14ac:dyDescent="0.2">
      <c r="A1461" s="126">
        <v>9782408018139</v>
      </c>
      <c r="B1461" s="127">
        <v>70</v>
      </c>
      <c r="C1461" s="65" t="s">
        <v>917</v>
      </c>
      <c r="D1461" s="65" t="s">
        <v>1607</v>
      </c>
      <c r="E1461" s="65" t="s">
        <v>2525</v>
      </c>
      <c r="F1461" s="86"/>
      <c r="G1461" s="65" t="s">
        <v>2526</v>
      </c>
      <c r="H1461" s="67">
        <f>VLOOKUP(A1461,'02.12.2025'!$A$1:$D$5148,3,FALSE)</f>
        <v>1761</v>
      </c>
      <c r="I1461" s="67"/>
      <c r="J1461" s="67">
        <v>300</v>
      </c>
      <c r="K1461" s="128"/>
      <c r="L1461" s="128"/>
      <c r="M1461" s="128">
        <v>44097</v>
      </c>
      <c r="N1461" s="129"/>
      <c r="O1461" s="130">
        <v>9782408018139</v>
      </c>
      <c r="P1461" s="68" t="s">
        <v>2527</v>
      </c>
      <c r="Q1461" s="68">
        <v>1757556</v>
      </c>
      <c r="R1461" s="131">
        <v>18</v>
      </c>
      <c r="S1461" s="131">
        <f t="shared" si="371"/>
        <v>17.061611374407583</v>
      </c>
      <c r="T1461" s="257">
        <v>5.5E-2</v>
      </c>
      <c r="U1461" s="68"/>
      <c r="V1461" s="131">
        <f t="shared" si="364"/>
        <v>0</v>
      </c>
      <c r="W1461" s="131">
        <f t="shared" si="362"/>
        <v>0</v>
      </c>
      <c r="X1461" s="131"/>
      <c r="Y1461" s="131"/>
      <c r="Z1461" s="131"/>
      <c r="AA1461" s="203">
        <f t="shared" ref="AA1461:AA1479" si="378">W1461/(1+AC1461)</f>
        <v>0</v>
      </c>
      <c r="AB1461" s="203">
        <f>IF($AA$1690&lt;85,AA1461,AA1461-(AA1461*#REF!))</f>
        <v>0</v>
      </c>
      <c r="AC1461" s="58">
        <f t="shared" si="363"/>
        <v>5.5E-2</v>
      </c>
      <c r="AD1461" s="203">
        <f t="shared" ref="AD1461:AD1479" si="379">+AB1461*AC1461</f>
        <v>0</v>
      </c>
      <c r="AE1461" s="203">
        <f t="shared" ref="AE1461:AE1479" si="380">+AB1461+AD1461</f>
        <v>0</v>
      </c>
    </row>
    <row r="1462" spans="1:31" s="287" customFormat="1" x14ac:dyDescent="0.2">
      <c r="A1462" s="117">
        <v>9782408061524</v>
      </c>
      <c r="B1462" s="118">
        <v>70</v>
      </c>
      <c r="C1462" s="119" t="s">
        <v>917</v>
      </c>
      <c r="D1462" s="119" t="s">
        <v>1607</v>
      </c>
      <c r="E1462" s="119" t="s">
        <v>2525</v>
      </c>
      <c r="F1462" s="120"/>
      <c r="G1462" s="119" t="s">
        <v>3396</v>
      </c>
      <c r="H1462" s="57">
        <f>VLOOKUP(A1462,'02.12.2025'!$A$1:$D$5148,3,FALSE)</f>
        <v>3058</v>
      </c>
      <c r="I1462" s="57"/>
      <c r="J1462" s="57">
        <v>200</v>
      </c>
      <c r="K1462" s="121"/>
      <c r="L1462" s="121"/>
      <c r="M1462" s="121">
        <v>45889</v>
      </c>
      <c r="N1462" s="122" t="s">
        <v>28</v>
      </c>
      <c r="O1462" s="125">
        <v>9782408061524</v>
      </c>
      <c r="P1462" s="123" t="s">
        <v>3397</v>
      </c>
      <c r="Q1462" s="123">
        <v>8701816</v>
      </c>
      <c r="R1462" s="124">
        <v>18</v>
      </c>
      <c r="S1462" s="124">
        <f t="shared" si="371"/>
        <v>17.061611374407583</v>
      </c>
      <c r="T1462" s="253">
        <v>5.5E-2</v>
      </c>
      <c r="U1462" s="123"/>
      <c r="V1462" s="124">
        <f t="shared" si="364"/>
        <v>0</v>
      </c>
      <c r="W1462" s="124">
        <f t="shared" si="362"/>
        <v>0</v>
      </c>
      <c r="X1462" s="124"/>
      <c r="Y1462" s="124"/>
      <c r="Z1462" s="124"/>
      <c r="AA1462" s="203">
        <f t="shared" si="378"/>
        <v>0</v>
      </c>
      <c r="AB1462" s="203">
        <f>IF($AA$1690&lt;85,AA1462,AA1462-(AA1462*#REF!))</f>
        <v>0</v>
      </c>
      <c r="AC1462" s="58">
        <f t="shared" si="363"/>
        <v>5.5E-2</v>
      </c>
      <c r="AD1462" s="203">
        <f t="shared" si="379"/>
        <v>0</v>
      </c>
      <c r="AE1462" s="203">
        <f t="shared" si="380"/>
        <v>0</v>
      </c>
    </row>
    <row r="1463" spans="1:31" s="283" customFormat="1" x14ac:dyDescent="0.2">
      <c r="A1463" s="126">
        <v>9782408052768</v>
      </c>
      <c r="B1463" s="127">
        <v>70</v>
      </c>
      <c r="C1463" s="65" t="s">
        <v>917</v>
      </c>
      <c r="D1463" s="65" t="s">
        <v>1607</v>
      </c>
      <c r="E1463" s="65" t="s">
        <v>2525</v>
      </c>
      <c r="F1463" s="86"/>
      <c r="G1463" s="65" t="s">
        <v>2528</v>
      </c>
      <c r="H1463" s="67">
        <f>VLOOKUP(A1463,'02.12.2025'!$A$1:$D$5148,3,FALSE)</f>
        <v>1195</v>
      </c>
      <c r="I1463" s="67"/>
      <c r="J1463" s="67">
        <v>300</v>
      </c>
      <c r="K1463" s="128"/>
      <c r="L1463" s="128"/>
      <c r="M1463" s="128">
        <v>45525</v>
      </c>
      <c r="N1463" s="129"/>
      <c r="O1463" s="130">
        <v>9782408052768</v>
      </c>
      <c r="P1463" s="68" t="s">
        <v>2529</v>
      </c>
      <c r="Q1463" s="68">
        <v>5743121</v>
      </c>
      <c r="R1463" s="131">
        <v>18</v>
      </c>
      <c r="S1463" s="131">
        <f t="shared" si="371"/>
        <v>17.061611374407583</v>
      </c>
      <c r="T1463" s="257">
        <v>5.5E-2</v>
      </c>
      <c r="U1463" s="68"/>
      <c r="V1463" s="131">
        <f t="shared" si="364"/>
        <v>0</v>
      </c>
      <c r="W1463" s="131">
        <f t="shared" si="362"/>
        <v>0</v>
      </c>
      <c r="X1463" s="131"/>
      <c r="Y1463" s="131"/>
      <c r="Z1463" s="131"/>
      <c r="AA1463" s="203">
        <f t="shared" si="378"/>
        <v>0</v>
      </c>
      <c r="AB1463" s="203">
        <f>IF($AA$1690&lt;85,AA1463,AA1463-(AA1463*#REF!))</f>
        <v>0</v>
      </c>
      <c r="AC1463" s="58">
        <f t="shared" si="363"/>
        <v>5.5E-2</v>
      </c>
      <c r="AD1463" s="203">
        <f t="shared" si="379"/>
        <v>0</v>
      </c>
      <c r="AE1463" s="203">
        <f t="shared" si="380"/>
        <v>0</v>
      </c>
    </row>
    <row r="1464" spans="1:31" s="287" customFormat="1" x14ac:dyDescent="0.2">
      <c r="A1464" s="117">
        <v>9782408060855</v>
      </c>
      <c r="B1464" s="118">
        <v>70</v>
      </c>
      <c r="C1464" s="119" t="s">
        <v>917</v>
      </c>
      <c r="D1464" s="119" t="s">
        <v>1607</v>
      </c>
      <c r="E1464" s="119" t="s">
        <v>2525</v>
      </c>
      <c r="F1464" s="120"/>
      <c r="G1464" s="119" t="s">
        <v>3394</v>
      </c>
      <c r="H1464" s="57">
        <f>VLOOKUP(A1464,'02.12.2025'!$A$1:$D$5148,3,FALSE)</f>
        <v>1381</v>
      </c>
      <c r="I1464" s="57"/>
      <c r="J1464" s="57">
        <v>200</v>
      </c>
      <c r="K1464" s="121">
        <v>45996</v>
      </c>
      <c r="L1464" s="121"/>
      <c r="M1464" s="121">
        <v>45889</v>
      </c>
      <c r="N1464" s="122" t="s">
        <v>28</v>
      </c>
      <c r="O1464" s="125">
        <v>9782408060855</v>
      </c>
      <c r="P1464" s="123" t="s">
        <v>3395</v>
      </c>
      <c r="Q1464" s="123">
        <v>8307529</v>
      </c>
      <c r="R1464" s="124">
        <v>18</v>
      </c>
      <c r="S1464" s="124">
        <f t="shared" si="371"/>
        <v>17.061611374407583</v>
      </c>
      <c r="T1464" s="253">
        <v>5.5E-2</v>
      </c>
      <c r="U1464" s="123"/>
      <c r="V1464" s="124">
        <f t="shared" si="364"/>
        <v>0</v>
      </c>
      <c r="W1464" s="124">
        <f t="shared" si="362"/>
        <v>0</v>
      </c>
      <c r="X1464" s="124"/>
      <c r="Y1464" s="124"/>
      <c r="Z1464" s="124"/>
      <c r="AA1464" s="203">
        <f t="shared" si="378"/>
        <v>0</v>
      </c>
      <c r="AB1464" s="203">
        <f>IF($AA$1690&lt;85,AA1464,AA1464-(AA1464*#REF!))</f>
        <v>0</v>
      </c>
      <c r="AC1464" s="58">
        <f t="shared" si="363"/>
        <v>5.5E-2</v>
      </c>
      <c r="AD1464" s="203">
        <f t="shared" si="379"/>
        <v>0</v>
      </c>
      <c r="AE1464" s="203">
        <f t="shared" si="380"/>
        <v>0</v>
      </c>
    </row>
    <row r="1465" spans="1:31" s="283" customFormat="1" x14ac:dyDescent="0.2">
      <c r="A1465" s="126">
        <v>9782408045852</v>
      </c>
      <c r="B1465" s="127">
        <v>70</v>
      </c>
      <c r="C1465" s="65" t="s">
        <v>917</v>
      </c>
      <c r="D1465" s="65" t="s">
        <v>1607</v>
      </c>
      <c r="E1465" s="65" t="s">
        <v>2525</v>
      </c>
      <c r="F1465" s="86"/>
      <c r="G1465" s="65" t="s">
        <v>2530</v>
      </c>
      <c r="H1465" s="67">
        <f>VLOOKUP(A1465,'02.12.2025'!$A$1:$D$5148,3,FALSE)</f>
        <v>393</v>
      </c>
      <c r="I1465" s="67"/>
      <c r="J1465" s="67">
        <v>200</v>
      </c>
      <c r="K1465" s="128">
        <v>46034</v>
      </c>
      <c r="L1465" s="128"/>
      <c r="M1465" s="128">
        <v>45525</v>
      </c>
      <c r="N1465" s="129"/>
      <c r="O1465" s="130">
        <v>9782408045852</v>
      </c>
      <c r="P1465" s="68" t="s">
        <v>2531</v>
      </c>
      <c r="Q1465" s="68">
        <v>2982008</v>
      </c>
      <c r="R1465" s="131">
        <v>18</v>
      </c>
      <c r="S1465" s="131">
        <f t="shared" si="371"/>
        <v>17.061611374407583</v>
      </c>
      <c r="T1465" s="257">
        <v>5.5E-2</v>
      </c>
      <c r="U1465" s="68"/>
      <c r="V1465" s="131">
        <f t="shared" si="364"/>
        <v>0</v>
      </c>
      <c r="W1465" s="131">
        <f t="shared" si="362"/>
        <v>0</v>
      </c>
      <c r="X1465" s="131"/>
      <c r="Y1465" s="131"/>
      <c r="Z1465" s="131"/>
      <c r="AA1465" s="203">
        <f t="shared" si="378"/>
        <v>0</v>
      </c>
      <c r="AB1465" s="203">
        <f>IF($AA$1690&lt;85,AA1465,AA1465-(AA1465*#REF!))</f>
        <v>0</v>
      </c>
      <c r="AC1465" s="58">
        <f t="shared" si="363"/>
        <v>5.5E-2</v>
      </c>
      <c r="AD1465" s="203">
        <f t="shared" si="379"/>
        <v>0</v>
      </c>
      <c r="AE1465" s="203">
        <f t="shared" si="380"/>
        <v>0</v>
      </c>
    </row>
    <row r="1466" spans="1:31" s="292" customFormat="1" x14ac:dyDescent="0.2">
      <c r="A1466" s="96">
        <v>9782408058142</v>
      </c>
      <c r="B1466" s="97">
        <v>70</v>
      </c>
      <c r="C1466" s="98" t="s">
        <v>1329</v>
      </c>
      <c r="D1466" s="98" t="s">
        <v>1607</v>
      </c>
      <c r="E1466" s="98" t="s">
        <v>2532</v>
      </c>
      <c r="F1466" s="99"/>
      <c r="G1466" s="98" t="s">
        <v>3683</v>
      </c>
      <c r="H1466" s="66">
        <f>VLOOKUP(A1466,'02.12.2025'!$A$1:$D$5148,3,FALSE)</f>
        <v>0</v>
      </c>
      <c r="I1466" s="66"/>
      <c r="J1466" s="66">
        <v>100</v>
      </c>
      <c r="K1466" s="100"/>
      <c r="L1466" s="100">
        <v>46099</v>
      </c>
      <c r="M1466" s="100"/>
      <c r="N1466" s="101" t="s">
        <v>28</v>
      </c>
      <c r="O1466" s="102">
        <v>9782408058142</v>
      </c>
      <c r="P1466" s="95" t="s">
        <v>3684</v>
      </c>
      <c r="Q1466" s="95">
        <v>5107665</v>
      </c>
      <c r="R1466" s="94">
        <v>6.9</v>
      </c>
      <c r="S1466" s="94">
        <f t="shared" si="371"/>
        <v>6.5402843601895739</v>
      </c>
      <c r="T1466" s="254">
        <v>5.5E-2</v>
      </c>
      <c r="U1466" s="95"/>
      <c r="V1466" s="94">
        <f t="shared" si="364"/>
        <v>0</v>
      </c>
      <c r="W1466" s="94">
        <f t="shared" si="362"/>
        <v>0</v>
      </c>
      <c r="X1466" s="94"/>
      <c r="Y1466" s="94"/>
      <c r="Z1466" s="94"/>
      <c r="AA1466" s="203">
        <f t="shared" ref="AA1466" si="381">W1466/(1+AC1466)</f>
        <v>0</v>
      </c>
      <c r="AB1466" s="203">
        <f>IF($AA$1690&lt;85,AA1466,AA1466-(AA1466*#REF!))</f>
        <v>0</v>
      </c>
      <c r="AC1466" s="58">
        <f t="shared" si="363"/>
        <v>5.5E-2</v>
      </c>
      <c r="AD1466" s="203">
        <f t="shared" ref="AD1466" si="382">+AB1466*AC1466</f>
        <v>0</v>
      </c>
      <c r="AE1466" s="203">
        <f t="shared" ref="AE1466" si="383">+AB1466+AD1466</f>
        <v>0</v>
      </c>
    </row>
    <row r="1467" spans="1:31" s="287" customFormat="1" x14ac:dyDescent="0.2">
      <c r="A1467" s="117">
        <v>9782408056872</v>
      </c>
      <c r="B1467" s="118">
        <v>70</v>
      </c>
      <c r="C1467" s="119" t="s">
        <v>1329</v>
      </c>
      <c r="D1467" s="119" t="s">
        <v>1607</v>
      </c>
      <c r="E1467" s="119" t="s">
        <v>2532</v>
      </c>
      <c r="F1467" s="120"/>
      <c r="G1467" s="119" t="s">
        <v>3400</v>
      </c>
      <c r="H1467" s="57">
        <f>VLOOKUP(A1467,'02.12.2025'!$A$1:$D$5148,3,FALSE)</f>
        <v>706</v>
      </c>
      <c r="I1467" s="57"/>
      <c r="J1467" s="57">
        <v>200</v>
      </c>
      <c r="K1467" s="121"/>
      <c r="L1467" s="121"/>
      <c r="M1467" s="121">
        <v>45896</v>
      </c>
      <c r="N1467" s="122" t="s">
        <v>28</v>
      </c>
      <c r="O1467" s="125">
        <v>9782408056872</v>
      </c>
      <c r="P1467" s="123" t="s">
        <v>3401</v>
      </c>
      <c r="Q1467" s="123">
        <v>3702713</v>
      </c>
      <c r="R1467" s="124">
        <v>6.9</v>
      </c>
      <c r="S1467" s="246">
        <f t="shared" si="371"/>
        <v>6.5402843601895739</v>
      </c>
      <c r="T1467" s="253">
        <v>5.5E-2</v>
      </c>
      <c r="U1467" s="123"/>
      <c r="V1467" s="124">
        <f t="shared" si="364"/>
        <v>0</v>
      </c>
      <c r="W1467" s="124">
        <f t="shared" si="362"/>
        <v>0</v>
      </c>
      <c r="X1467" s="124"/>
      <c r="Y1467" s="124"/>
      <c r="Z1467" s="124"/>
      <c r="AA1467" s="203">
        <f t="shared" si="378"/>
        <v>0</v>
      </c>
      <c r="AB1467" s="203">
        <f>IF($AA$1690&lt;85,AA1467,AA1467-(AA1467*#REF!))</f>
        <v>0</v>
      </c>
      <c r="AC1467" s="58">
        <f t="shared" si="363"/>
        <v>5.5E-2</v>
      </c>
      <c r="AD1467" s="203">
        <f t="shared" si="379"/>
        <v>0</v>
      </c>
      <c r="AE1467" s="203">
        <f t="shared" si="380"/>
        <v>0</v>
      </c>
    </row>
    <row r="1468" spans="1:31" s="287" customFormat="1" x14ac:dyDescent="0.2">
      <c r="A1468" s="117">
        <v>9782408060886</v>
      </c>
      <c r="B1468" s="118">
        <v>70</v>
      </c>
      <c r="C1468" s="119" t="s">
        <v>1329</v>
      </c>
      <c r="D1468" s="119" t="s">
        <v>1607</v>
      </c>
      <c r="E1468" s="119" t="s">
        <v>2532</v>
      </c>
      <c r="F1468" s="120"/>
      <c r="G1468" s="119" t="s">
        <v>3402</v>
      </c>
      <c r="H1468" s="57">
        <f>VLOOKUP(A1468,'02.12.2025'!$A$1:$D$5148,3,FALSE)</f>
        <v>1188</v>
      </c>
      <c r="I1468" s="57"/>
      <c r="J1468" s="57">
        <v>200</v>
      </c>
      <c r="K1468" s="121"/>
      <c r="L1468" s="121"/>
      <c r="M1468" s="121">
        <v>45896</v>
      </c>
      <c r="N1468" s="122" t="s">
        <v>28</v>
      </c>
      <c r="O1468" s="125">
        <v>9782408060886</v>
      </c>
      <c r="P1468" s="123" t="s">
        <v>3403</v>
      </c>
      <c r="Q1468" s="123">
        <v>8307898</v>
      </c>
      <c r="R1468" s="124">
        <v>6.9</v>
      </c>
      <c r="S1468" s="246">
        <f t="shared" si="371"/>
        <v>6.5402843601895739</v>
      </c>
      <c r="T1468" s="253">
        <v>5.5E-2</v>
      </c>
      <c r="U1468" s="123"/>
      <c r="V1468" s="124">
        <f t="shared" si="364"/>
        <v>0</v>
      </c>
      <c r="W1468" s="124">
        <f t="shared" si="362"/>
        <v>0</v>
      </c>
      <c r="X1468" s="124"/>
      <c r="Y1468" s="124"/>
      <c r="Z1468" s="124"/>
      <c r="AA1468" s="203">
        <f t="shared" si="378"/>
        <v>0</v>
      </c>
      <c r="AB1468" s="203">
        <f>IF($AA$1690&lt;85,AA1468,AA1468-(AA1468*#REF!))</f>
        <v>0</v>
      </c>
      <c r="AC1468" s="58">
        <f t="shared" si="363"/>
        <v>5.5E-2</v>
      </c>
      <c r="AD1468" s="203">
        <f t="shared" si="379"/>
        <v>0</v>
      </c>
      <c r="AE1468" s="203">
        <f t="shared" si="380"/>
        <v>0</v>
      </c>
    </row>
    <row r="1469" spans="1:31" s="287" customFormat="1" x14ac:dyDescent="0.2">
      <c r="A1469" s="117">
        <v>9782408049829</v>
      </c>
      <c r="B1469" s="118">
        <v>70</v>
      </c>
      <c r="C1469" s="119" t="s">
        <v>1329</v>
      </c>
      <c r="D1469" s="119" t="s">
        <v>1607</v>
      </c>
      <c r="E1469" s="119" t="s">
        <v>2532</v>
      </c>
      <c r="F1469" s="120"/>
      <c r="G1469" s="119" t="s">
        <v>3222</v>
      </c>
      <c r="H1469" s="57">
        <f>VLOOKUP(A1469,'02.12.2025'!$A$1:$D$5148,3,FALSE)</f>
        <v>1324</v>
      </c>
      <c r="I1469" s="57"/>
      <c r="J1469" s="57">
        <v>200</v>
      </c>
      <c r="K1469" s="121"/>
      <c r="L1469" s="121"/>
      <c r="M1469" s="121">
        <v>45791</v>
      </c>
      <c r="N1469" s="122" t="s">
        <v>28</v>
      </c>
      <c r="O1469" s="125">
        <v>9782408049829</v>
      </c>
      <c r="P1469" s="123" t="s">
        <v>3223</v>
      </c>
      <c r="Q1469" s="123">
        <v>8532502</v>
      </c>
      <c r="R1469" s="124">
        <v>9.5</v>
      </c>
      <c r="S1469" s="246">
        <f t="shared" si="371"/>
        <v>9.0047393364928912</v>
      </c>
      <c r="T1469" s="253">
        <v>5.5E-2</v>
      </c>
      <c r="U1469" s="123"/>
      <c r="V1469" s="124">
        <f t="shared" si="364"/>
        <v>0</v>
      </c>
      <c r="W1469" s="124">
        <f t="shared" si="362"/>
        <v>0</v>
      </c>
      <c r="X1469" s="124"/>
      <c r="Y1469" s="124"/>
      <c r="Z1469" s="124"/>
      <c r="AA1469" s="203">
        <f t="shared" si="378"/>
        <v>0</v>
      </c>
      <c r="AB1469" s="203">
        <f>IF($AA$1690&lt;85,AA1469,AA1469-(AA1469*#REF!))</f>
        <v>0</v>
      </c>
      <c r="AC1469" s="58">
        <f t="shared" si="363"/>
        <v>5.5E-2</v>
      </c>
      <c r="AD1469" s="203">
        <f t="shared" si="379"/>
        <v>0</v>
      </c>
      <c r="AE1469" s="203">
        <f t="shared" si="380"/>
        <v>0</v>
      </c>
    </row>
    <row r="1470" spans="1:31" s="287" customFormat="1" x14ac:dyDescent="0.2">
      <c r="A1470" s="238">
        <v>9782408051471</v>
      </c>
      <c r="B1470" s="142">
        <v>70</v>
      </c>
      <c r="C1470" s="238" t="s">
        <v>1329</v>
      </c>
      <c r="D1470" s="239" t="s">
        <v>1607</v>
      </c>
      <c r="E1470" s="239" t="s">
        <v>2532</v>
      </c>
      <c r="F1470" s="239"/>
      <c r="G1470" s="239" t="s">
        <v>3068</v>
      </c>
      <c r="H1470" s="57">
        <f>VLOOKUP(A1470,'02.12.2025'!$A$1:$D$5148,3,FALSE)</f>
        <v>1251</v>
      </c>
      <c r="I1470" s="240"/>
      <c r="J1470" s="240">
        <v>200</v>
      </c>
      <c r="K1470" s="241"/>
      <c r="L1470" s="241"/>
      <c r="M1470" s="241">
        <v>45679</v>
      </c>
      <c r="N1470" s="242" t="s">
        <v>28</v>
      </c>
      <c r="O1470" s="243">
        <v>9782408051471</v>
      </c>
      <c r="P1470" s="242" t="s">
        <v>3069</v>
      </c>
      <c r="Q1470" s="123">
        <v>4558975</v>
      </c>
      <c r="R1470" s="244">
        <v>9.5</v>
      </c>
      <c r="S1470" s="246">
        <f t="shared" si="371"/>
        <v>9.0047393364928912</v>
      </c>
      <c r="T1470" s="256">
        <v>5.5E-2</v>
      </c>
      <c r="U1470" s="245"/>
      <c r="V1470" s="124">
        <f t="shared" si="364"/>
        <v>0</v>
      </c>
      <c r="W1470" s="124">
        <f t="shared" si="362"/>
        <v>0</v>
      </c>
      <c r="X1470" s="124"/>
      <c r="Y1470" s="124"/>
      <c r="Z1470" s="124"/>
      <c r="AA1470" s="203">
        <f t="shared" si="378"/>
        <v>0</v>
      </c>
      <c r="AB1470" s="203">
        <f>IF($AA$1690&lt;85,AA1470,AA1470-(AA1470*#REF!))</f>
        <v>0</v>
      </c>
      <c r="AC1470" s="58">
        <f t="shared" si="363"/>
        <v>5.5E-2</v>
      </c>
      <c r="AD1470" s="203">
        <f t="shared" si="379"/>
        <v>0</v>
      </c>
      <c r="AE1470" s="203">
        <f t="shared" si="380"/>
        <v>0</v>
      </c>
    </row>
    <row r="1471" spans="1:31" s="283" customFormat="1" x14ac:dyDescent="0.2">
      <c r="A1471" s="126">
        <v>9782408050016</v>
      </c>
      <c r="B1471" s="127">
        <v>70</v>
      </c>
      <c r="C1471" s="65" t="s">
        <v>1329</v>
      </c>
      <c r="D1471" s="65" t="s">
        <v>1607</v>
      </c>
      <c r="E1471" s="65" t="s">
        <v>2532</v>
      </c>
      <c r="F1471" s="86"/>
      <c r="G1471" s="65" t="s">
        <v>2533</v>
      </c>
      <c r="H1471" s="67">
        <f>VLOOKUP(A1471,'02.12.2025'!$A$1:$D$5148,3,FALSE)</f>
        <v>212</v>
      </c>
      <c r="I1471" s="67"/>
      <c r="J1471" s="67">
        <v>200</v>
      </c>
      <c r="K1471" s="128"/>
      <c r="L1471" s="128"/>
      <c r="M1471" s="128">
        <v>45525</v>
      </c>
      <c r="N1471" s="129"/>
      <c r="O1471" s="130">
        <v>9782408050016</v>
      </c>
      <c r="P1471" s="68" t="s">
        <v>2534</v>
      </c>
      <c r="Q1471" s="68">
        <v>8806598</v>
      </c>
      <c r="R1471" s="131">
        <v>6.9</v>
      </c>
      <c r="S1471" s="131">
        <f t="shared" si="371"/>
        <v>6.5402843601895739</v>
      </c>
      <c r="T1471" s="257">
        <v>5.5E-2</v>
      </c>
      <c r="U1471" s="68"/>
      <c r="V1471" s="131">
        <f t="shared" si="364"/>
        <v>0</v>
      </c>
      <c r="W1471" s="131">
        <f t="shared" si="362"/>
        <v>0</v>
      </c>
      <c r="X1471" s="131"/>
      <c r="Y1471" s="131"/>
      <c r="Z1471" s="131"/>
      <c r="AA1471" s="203">
        <f t="shared" si="378"/>
        <v>0</v>
      </c>
      <c r="AB1471" s="203">
        <f>IF($AA$1690&lt;85,AA1471,AA1471-(AA1471*#REF!))</f>
        <v>0</v>
      </c>
      <c r="AC1471" s="58">
        <f t="shared" si="363"/>
        <v>5.5E-2</v>
      </c>
      <c r="AD1471" s="203">
        <f t="shared" si="379"/>
        <v>0</v>
      </c>
      <c r="AE1471" s="203">
        <f t="shared" si="380"/>
        <v>0</v>
      </c>
    </row>
    <row r="1472" spans="1:31" s="283" customFormat="1" x14ac:dyDescent="0.2">
      <c r="A1472" s="126">
        <v>9782408040390</v>
      </c>
      <c r="B1472" s="127">
        <v>70</v>
      </c>
      <c r="C1472" s="65" t="s">
        <v>1329</v>
      </c>
      <c r="D1472" s="65" t="s">
        <v>1607</v>
      </c>
      <c r="E1472" s="65" t="s">
        <v>2532</v>
      </c>
      <c r="F1472" s="86"/>
      <c r="G1472" s="65" t="s">
        <v>2535</v>
      </c>
      <c r="H1472" s="67">
        <f>VLOOKUP(A1472,'02.12.2025'!$A$1:$D$5148,3,FALSE)</f>
        <v>1525</v>
      </c>
      <c r="I1472" s="67"/>
      <c r="J1472" s="67">
        <v>200</v>
      </c>
      <c r="K1472" s="128"/>
      <c r="L1472" s="128"/>
      <c r="M1472" s="128">
        <v>45399</v>
      </c>
      <c r="N1472" s="129"/>
      <c r="O1472" s="130">
        <v>9782408040390</v>
      </c>
      <c r="P1472" s="68" t="s">
        <v>2536</v>
      </c>
      <c r="Q1472" s="68">
        <v>4807080</v>
      </c>
      <c r="R1472" s="131">
        <v>9.5</v>
      </c>
      <c r="S1472" s="131">
        <f t="shared" si="371"/>
        <v>9.0047393364928912</v>
      </c>
      <c r="T1472" s="257">
        <v>5.5E-2</v>
      </c>
      <c r="U1472" s="68"/>
      <c r="V1472" s="131">
        <f t="shared" si="364"/>
        <v>0</v>
      </c>
      <c r="W1472" s="131">
        <f t="shared" si="362"/>
        <v>0</v>
      </c>
      <c r="X1472" s="131"/>
      <c r="Y1472" s="131"/>
      <c r="Z1472" s="131"/>
      <c r="AA1472" s="203">
        <f t="shared" si="378"/>
        <v>0</v>
      </c>
      <c r="AB1472" s="203">
        <f>IF($AA$1690&lt;85,AA1472,AA1472-(AA1472*#REF!))</f>
        <v>0</v>
      </c>
      <c r="AC1472" s="58">
        <f t="shared" si="363"/>
        <v>5.5E-2</v>
      </c>
      <c r="AD1472" s="203">
        <f t="shared" si="379"/>
        <v>0</v>
      </c>
      <c r="AE1472" s="203">
        <f t="shared" si="380"/>
        <v>0</v>
      </c>
    </row>
    <row r="1473" spans="1:31" s="283" customFormat="1" x14ac:dyDescent="0.2">
      <c r="A1473" s="126">
        <v>9782408040383</v>
      </c>
      <c r="B1473" s="127">
        <v>70</v>
      </c>
      <c r="C1473" s="65" t="s">
        <v>1329</v>
      </c>
      <c r="D1473" s="65" t="s">
        <v>1607</v>
      </c>
      <c r="E1473" s="65" t="s">
        <v>2532</v>
      </c>
      <c r="F1473" s="86"/>
      <c r="G1473" s="65" t="s">
        <v>2537</v>
      </c>
      <c r="H1473" s="67">
        <f>VLOOKUP(A1473,'02.12.2025'!$A$1:$D$5148,3,FALSE)</f>
        <v>98</v>
      </c>
      <c r="I1473" s="67"/>
      <c r="J1473" s="67">
        <v>300</v>
      </c>
      <c r="K1473" s="128"/>
      <c r="L1473" s="128"/>
      <c r="M1473" s="128">
        <v>45315</v>
      </c>
      <c r="N1473" s="129"/>
      <c r="O1473" s="130">
        <v>9782408040383</v>
      </c>
      <c r="P1473" s="68" t="s">
        <v>2538</v>
      </c>
      <c r="Q1473" s="68">
        <v>4806957</v>
      </c>
      <c r="R1473" s="131">
        <v>6.9</v>
      </c>
      <c r="S1473" s="131">
        <f t="shared" si="371"/>
        <v>6.5402843601895739</v>
      </c>
      <c r="T1473" s="257">
        <v>5.5E-2</v>
      </c>
      <c r="U1473" s="68"/>
      <c r="V1473" s="131">
        <f t="shared" si="364"/>
        <v>0</v>
      </c>
      <c r="W1473" s="131">
        <f t="shared" si="362"/>
        <v>0</v>
      </c>
      <c r="X1473" s="131"/>
      <c r="Y1473" s="131"/>
      <c r="Z1473" s="131"/>
      <c r="AA1473" s="203">
        <f t="shared" si="378"/>
        <v>0</v>
      </c>
      <c r="AB1473" s="203">
        <f>IF($AA$1690&lt;85,AA1473,AA1473-(AA1473*#REF!))</f>
        <v>0</v>
      </c>
      <c r="AC1473" s="58">
        <f t="shared" si="363"/>
        <v>5.5E-2</v>
      </c>
      <c r="AD1473" s="203">
        <f t="shared" si="379"/>
        <v>0</v>
      </c>
      <c r="AE1473" s="203">
        <f t="shared" si="380"/>
        <v>0</v>
      </c>
    </row>
    <row r="1474" spans="1:31" s="283" customFormat="1" x14ac:dyDescent="0.2">
      <c r="A1474" s="126">
        <v>9782408039981</v>
      </c>
      <c r="B1474" s="127">
        <v>70</v>
      </c>
      <c r="C1474" s="65" t="s">
        <v>1329</v>
      </c>
      <c r="D1474" s="65" t="s">
        <v>1607</v>
      </c>
      <c r="E1474" s="65" t="s">
        <v>2532</v>
      </c>
      <c r="F1474" s="86"/>
      <c r="G1474" s="65" t="s">
        <v>2539</v>
      </c>
      <c r="H1474" s="67">
        <f>VLOOKUP(A1474,'02.12.2025'!$A$1:$D$5148,3,FALSE)</f>
        <v>381</v>
      </c>
      <c r="I1474" s="67"/>
      <c r="J1474" s="67">
        <v>200</v>
      </c>
      <c r="K1474" s="128"/>
      <c r="L1474" s="128"/>
      <c r="M1474" s="128">
        <v>45161</v>
      </c>
      <c r="N1474" s="129"/>
      <c r="O1474" s="130">
        <v>9782408039981</v>
      </c>
      <c r="P1474" s="68" t="s">
        <v>2540</v>
      </c>
      <c r="Q1474" s="68">
        <v>4778017</v>
      </c>
      <c r="R1474" s="131">
        <v>6.9</v>
      </c>
      <c r="S1474" s="131">
        <f t="shared" si="371"/>
        <v>6.5402843601895739</v>
      </c>
      <c r="T1474" s="257">
        <v>5.5E-2</v>
      </c>
      <c r="U1474" s="68"/>
      <c r="V1474" s="131">
        <f t="shared" si="364"/>
        <v>0</v>
      </c>
      <c r="W1474" s="131">
        <f t="shared" ref="W1474:W1537" si="384">R1474*U1474</f>
        <v>0</v>
      </c>
      <c r="X1474" s="131"/>
      <c r="Y1474" s="131"/>
      <c r="Z1474" s="131"/>
      <c r="AA1474" s="203">
        <f t="shared" si="378"/>
        <v>0</v>
      </c>
      <c r="AB1474" s="203">
        <f>IF($AA$1690&lt;85,AA1474,AA1474-(AA1474*#REF!))</f>
        <v>0</v>
      </c>
      <c r="AC1474" s="58">
        <f t="shared" ref="AC1474:AC1537" si="385">IF(T1474=5.5%,0.055,IF(T1474=20%,0.2,IF(T1474=2.1%,0.021)))</f>
        <v>5.5E-2</v>
      </c>
      <c r="AD1474" s="203">
        <f t="shared" si="379"/>
        <v>0</v>
      </c>
      <c r="AE1474" s="203">
        <f t="shared" si="380"/>
        <v>0</v>
      </c>
    </row>
    <row r="1475" spans="1:31" s="283" customFormat="1" x14ac:dyDescent="0.2">
      <c r="A1475" s="126">
        <v>9782408020361</v>
      </c>
      <c r="B1475" s="127">
        <v>70</v>
      </c>
      <c r="C1475" s="65" t="s">
        <v>1329</v>
      </c>
      <c r="D1475" s="65" t="s">
        <v>1607</v>
      </c>
      <c r="E1475" s="65" t="s">
        <v>2532</v>
      </c>
      <c r="F1475" s="86"/>
      <c r="G1475" s="65" t="s">
        <v>2542</v>
      </c>
      <c r="H1475" s="67">
        <f>VLOOKUP(A1475,'02.12.2025'!$A$1:$D$5148,3,FALSE)</f>
        <v>7</v>
      </c>
      <c r="I1475" s="67"/>
      <c r="J1475" s="67">
        <v>300</v>
      </c>
      <c r="K1475" s="128"/>
      <c r="L1475" s="128"/>
      <c r="M1475" s="128">
        <v>44237</v>
      </c>
      <c r="N1475" s="129"/>
      <c r="O1475" s="130">
        <v>9782408020361</v>
      </c>
      <c r="P1475" s="68" t="s">
        <v>2543</v>
      </c>
      <c r="Q1475" s="68">
        <v>4625475</v>
      </c>
      <c r="R1475" s="131">
        <v>9.5</v>
      </c>
      <c r="S1475" s="131">
        <f t="shared" si="371"/>
        <v>9.0047393364928912</v>
      </c>
      <c r="T1475" s="257">
        <v>5.5E-2</v>
      </c>
      <c r="U1475" s="68"/>
      <c r="V1475" s="131">
        <f t="shared" si="364"/>
        <v>0</v>
      </c>
      <c r="W1475" s="131">
        <f t="shared" si="384"/>
        <v>0</v>
      </c>
      <c r="X1475" s="131"/>
      <c r="Y1475" s="131"/>
      <c r="Z1475" s="131"/>
      <c r="AA1475" s="203">
        <f t="shared" si="378"/>
        <v>0</v>
      </c>
      <c r="AB1475" s="203">
        <f>IF($AA$1690&lt;85,AA1475,AA1475-(AA1475*#REF!))</f>
        <v>0</v>
      </c>
      <c r="AC1475" s="58">
        <f t="shared" si="385"/>
        <v>5.5E-2</v>
      </c>
      <c r="AD1475" s="203">
        <f t="shared" si="379"/>
        <v>0</v>
      </c>
      <c r="AE1475" s="203">
        <f t="shared" si="380"/>
        <v>0</v>
      </c>
    </row>
    <row r="1476" spans="1:31" s="283" customFormat="1" x14ac:dyDescent="0.2">
      <c r="A1476" s="126">
        <v>9782408014643</v>
      </c>
      <c r="B1476" s="127">
        <v>70</v>
      </c>
      <c r="C1476" s="65" t="s">
        <v>1329</v>
      </c>
      <c r="D1476" s="65" t="s">
        <v>1607</v>
      </c>
      <c r="E1476" s="65" t="s">
        <v>2532</v>
      </c>
      <c r="F1476" s="86"/>
      <c r="G1476" s="65" t="s">
        <v>2545</v>
      </c>
      <c r="H1476" s="67">
        <f>VLOOKUP(A1476,'02.12.2025'!$A$1:$D$5148,3,FALSE)</f>
        <v>111</v>
      </c>
      <c r="I1476" s="67"/>
      <c r="J1476" s="67">
        <v>300</v>
      </c>
      <c r="K1476" s="128"/>
      <c r="L1476" s="128"/>
      <c r="M1476" s="128">
        <v>43845</v>
      </c>
      <c r="N1476" s="129"/>
      <c r="O1476" s="130">
        <v>9782408014643</v>
      </c>
      <c r="P1476" s="68" t="s">
        <v>2546</v>
      </c>
      <c r="Q1476" s="68">
        <v>5763277</v>
      </c>
      <c r="R1476" s="131">
        <v>9.5</v>
      </c>
      <c r="S1476" s="131">
        <f t="shared" si="371"/>
        <v>9.0047393364928912</v>
      </c>
      <c r="T1476" s="257">
        <v>5.5E-2</v>
      </c>
      <c r="U1476" s="68"/>
      <c r="V1476" s="131">
        <f t="shared" si="364"/>
        <v>0</v>
      </c>
      <c r="W1476" s="131">
        <f t="shared" si="384"/>
        <v>0</v>
      </c>
      <c r="X1476" s="131"/>
      <c r="Y1476" s="131"/>
      <c r="Z1476" s="131"/>
      <c r="AA1476" s="203">
        <f t="shared" si="378"/>
        <v>0</v>
      </c>
      <c r="AB1476" s="203">
        <f>IF($AA$1690&lt;85,AA1476,AA1476-(AA1476*#REF!))</f>
        <v>0</v>
      </c>
      <c r="AC1476" s="58">
        <f t="shared" si="385"/>
        <v>5.5E-2</v>
      </c>
      <c r="AD1476" s="203">
        <f t="shared" si="379"/>
        <v>0</v>
      </c>
      <c r="AE1476" s="203">
        <f t="shared" si="380"/>
        <v>0</v>
      </c>
    </row>
    <row r="1477" spans="1:31" s="283" customFormat="1" x14ac:dyDescent="0.2">
      <c r="A1477" s="126">
        <v>9782408018818</v>
      </c>
      <c r="B1477" s="127">
        <v>70</v>
      </c>
      <c r="C1477" s="65" t="s">
        <v>1329</v>
      </c>
      <c r="D1477" s="65" t="s">
        <v>1607</v>
      </c>
      <c r="E1477" s="65" t="s">
        <v>2532</v>
      </c>
      <c r="F1477" s="86"/>
      <c r="G1477" s="65" t="s">
        <v>2548</v>
      </c>
      <c r="H1477" s="67">
        <f>VLOOKUP(A1477,'02.12.2025'!$A$1:$D$5148,3,FALSE)</f>
        <v>58</v>
      </c>
      <c r="I1477" s="67"/>
      <c r="J1477" s="67">
        <v>300</v>
      </c>
      <c r="K1477" s="128"/>
      <c r="L1477" s="128"/>
      <c r="M1477" s="128">
        <v>44083</v>
      </c>
      <c r="N1477" s="129"/>
      <c r="O1477" s="130">
        <v>9782408018818</v>
      </c>
      <c r="P1477" s="68" t="s">
        <v>2549</v>
      </c>
      <c r="Q1477" s="68">
        <v>3289528</v>
      </c>
      <c r="R1477" s="131">
        <v>9.5</v>
      </c>
      <c r="S1477" s="131">
        <f t="shared" si="371"/>
        <v>9.0047393364928912</v>
      </c>
      <c r="T1477" s="257">
        <v>5.5E-2</v>
      </c>
      <c r="U1477" s="68"/>
      <c r="V1477" s="131">
        <f t="shared" si="364"/>
        <v>0</v>
      </c>
      <c r="W1477" s="131">
        <f t="shared" si="384"/>
        <v>0</v>
      </c>
      <c r="X1477" s="131"/>
      <c r="Y1477" s="131"/>
      <c r="Z1477" s="131"/>
      <c r="AA1477" s="203">
        <f t="shared" si="378"/>
        <v>0</v>
      </c>
      <c r="AB1477" s="203">
        <f>IF($AA$1690&lt;85,AA1477,AA1477-(AA1477*#REF!))</f>
        <v>0</v>
      </c>
      <c r="AC1477" s="58">
        <f t="shared" si="385"/>
        <v>5.5E-2</v>
      </c>
      <c r="AD1477" s="203">
        <f t="shared" si="379"/>
        <v>0</v>
      </c>
      <c r="AE1477" s="203">
        <f t="shared" si="380"/>
        <v>0</v>
      </c>
    </row>
    <row r="1478" spans="1:31" s="283" customFormat="1" x14ac:dyDescent="0.2">
      <c r="A1478" s="126">
        <v>9782408014650</v>
      </c>
      <c r="B1478" s="127">
        <v>70</v>
      </c>
      <c r="C1478" s="65" t="s">
        <v>1329</v>
      </c>
      <c r="D1478" s="65" t="s">
        <v>1607</v>
      </c>
      <c r="E1478" s="65" t="s">
        <v>2532</v>
      </c>
      <c r="F1478" s="86"/>
      <c r="G1478" s="65" t="s">
        <v>2550</v>
      </c>
      <c r="H1478" s="67">
        <f>VLOOKUP(A1478,'02.12.2025'!$A$1:$D$5148,3,FALSE)</f>
        <v>569</v>
      </c>
      <c r="I1478" s="67"/>
      <c r="J1478" s="67">
        <v>200</v>
      </c>
      <c r="K1478" s="128"/>
      <c r="L1478" s="128"/>
      <c r="M1478" s="128">
        <v>43754</v>
      </c>
      <c r="N1478" s="129"/>
      <c r="O1478" s="130">
        <v>9782408014650</v>
      </c>
      <c r="P1478" s="68" t="s">
        <v>2551</v>
      </c>
      <c r="Q1478" s="68">
        <v>5763400</v>
      </c>
      <c r="R1478" s="131">
        <v>9.5</v>
      </c>
      <c r="S1478" s="131">
        <f t="shared" si="371"/>
        <v>9.0047393364928912</v>
      </c>
      <c r="T1478" s="257">
        <v>5.5E-2</v>
      </c>
      <c r="U1478" s="68"/>
      <c r="V1478" s="131">
        <f t="shared" si="364"/>
        <v>0</v>
      </c>
      <c r="W1478" s="131">
        <f t="shared" si="384"/>
        <v>0</v>
      </c>
      <c r="X1478" s="131"/>
      <c r="Y1478" s="131"/>
      <c r="Z1478" s="131"/>
      <c r="AA1478" s="203">
        <f t="shared" si="378"/>
        <v>0</v>
      </c>
      <c r="AB1478" s="203">
        <f>IF($AA$1690&lt;85,AA1478,AA1478-(AA1478*#REF!))</f>
        <v>0</v>
      </c>
      <c r="AC1478" s="58">
        <f t="shared" si="385"/>
        <v>5.5E-2</v>
      </c>
      <c r="AD1478" s="203">
        <f t="shared" si="379"/>
        <v>0</v>
      </c>
      <c r="AE1478" s="203">
        <f t="shared" si="380"/>
        <v>0</v>
      </c>
    </row>
    <row r="1479" spans="1:31" s="283" customFormat="1" x14ac:dyDescent="0.2">
      <c r="A1479" s="126">
        <v>9782408015770</v>
      </c>
      <c r="B1479" s="127">
        <v>70</v>
      </c>
      <c r="C1479" s="65" t="s">
        <v>1329</v>
      </c>
      <c r="D1479" s="65" t="s">
        <v>1607</v>
      </c>
      <c r="E1479" s="65" t="s">
        <v>2532</v>
      </c>
      <c r="F1479" s="86"/>
      <c r="G1479" s="65" t="s">
        <v>2552</v>
      </c>
      <c r="H1479" s="67">
        <f>VLOOKUP(A1479,'02.12.2025'!$A$1:$D$5148,3,FALSE)</f>
        <v>331</v>
      </c>
      <c r="I1479" s="67"/>
      <c r="J1479" s="67">
        <v>200</v>
      </c>
      <c r="K1479" s="128"/>
      <c r="L1479" s="128"/>
      <c r="M1479" s="128">
        <v>43740</v>
      </c>
      <c r="N1479" s="129"/>
      <c r="O1479" s="130">
        <v>9782408015770</v>
      </c>
      <c r="P1479" s="68" t="s">
        <v>2553</v>
      </c>
      <c r="Q1479" s="68">
        <v>7091330</v>
      </c>
      <c r="R1479" s="131">
        <v>9.5</v>
      </c>
      <c r="S1479" s="131">
        <f t="shared" si="371"/>
        <v>9.0047393364928912</v>
      </c>
      <c r="T1479" s="257">
        <v>5.5E-2</v>
      </c>
      <c r="U1479" s="68"/>
      <c r="V1479" s="131">
        <f t="shared" si="364"/>
        <v>0</v>
      </c>
      <c r="W1479" s="131">
        <f t="shared" si="384"/>
        <v>0</v>
      </c>
      <c r="X1479" s="131"/>
      <c r="Y1479" s="131"/>
      <c r="Z1479" s="131"/>
      <c r="AA1479" s="203">
        <f t="shared" si="378"/>
        <v>0</v>
      </c>
      <c r="AB1479" s="203">
        <f>IF($AA$1690&lt;85,AA1479,AA1479-(AA1479*#REF!))</f>
        <v>0</v>
      </c>
      <c r="AC1479" s="58">
        <f t="shared" si="385"/>
        <v>5.5E-2</v>
      </c>
      <c r="AD1479" s="203">
        <f t="shared" si="379"/>
        <v>0</v>
      </c>
      <c r="AE1479" s="203">
        <f t="shared" si="380"/>
        <v>0</v>
      </c>
    </row>
    <row r="1480" spans="1:31" s="283" customFormat="1" x14ac:dyDescent="0.2">
      <c r="A1480" s="59">
        <v>9782408038113</v>
      </c>
      <c r="B1480" s="60">
        <v>70</v>
      </c>
      <c r="C1480" s="154" t="s">
        <v>917</v>
      </c>
      <c r="D1480" s="61" t="s">
        <v>1607</v>
      </c>
      <c r="E1480" s="61" t="s">
        <v>2398</v>
      </c>
      <c r="F1480" s="61"/>
      <c r="G1480" s="61" t="s">
        <v>2555</v>
      </c>
      <c r="H1480" s="67">
        <f>VLOOKUP(A1480,'02.12.2025'!$A$1:$D$5148,3,FALSE)</f>
        <v>2256</v>
      </c>
      <c r="I1480" s="62"/>
      <c r="J1480" s="62">
        <v>300</v>
      </c>
      <c r="K1480" s="63"/>
      <c r="L1480" s="63"/>
      <c r="M1480" s="63">
        <v>45210</v>
      </c>
      <c r="N1480" s="63"/>
      <c r="O1480" s="60">
        <v>9782408038113</v>
      </c>
      <c r="P1480" s="62" t="s">
        <v>2556</v>
      </c>
      <c r="Q1480" s="68">
        <v>2946752</v>
      </c>
      <c r="R1480" s="64">
        <v>25</v>
      </c>
      <c r="S1480" s="131">
        <f t="shared" si="371"/>
        <v>23.696682464454977</v>
      </c>
      <c r="T1480" s="258">
        <v>5.5E-2</v>
      </c>
      <c r="U1480" s="68"/>
      <c r="V1480" s="131">
        <f t="shared" ref="V1480:V1543" si="386">AA1480</f>
        <v>0</v>
      </c>
      <c r="W1480" s="131">
        <f t="shared" si="384"/>
        <v>0</v>
      </c>
      <c r="X1480" s="131"/>
      <c r="Y1480" s="131"/>
      <c r="Z1480" s="131"/>
      <c r="AA1480" s="203">
        <f t="shared" ref="AA1480" si="387">W1480/(1+AC1480)</f>
        <v>0</v>
      </c>
      <c r="AB1480" s="203">
        <f>IF($AA$1690&lt;85,AA1480,AA1480-(AA1480*#REF!))</f>
        <v>0</v>
      </c>
      <c r="AC1480" s="58">
        <f t="shared" si="385"/>
        <v>5.5E-2</v>
      </c>
      <c r="AD1480" s="203">
        <f t="shared" ref="AD1480" si="388">+AB1480*AC1480</f>
        <v>0</v>
      </c>
      <c r="AE1480" s="203">
        <f t="shared" ref="AE1480" si="389">+AB1480+AD1480</f>
        <v>0</v>
      </c>
    </row>
    <row r="1481" spans="1:31" s="283" customFormat="1" x14ac:dyDescent="0.2">
      <c r="A1481" s="126">
        <v>9782408045371</v>
      </c>
      <c r="B1481" s="127">
        <v>71</v>
      </c>
      <c r="C1481" s="65" t="s">
        <v>917</v>
      </c>
      <c r="D1481" s="65" t="s">
        <v>1607</v>
      </c>
      <c r="E1481" s="65" t="s">
        <v>2398</v>
      </c>
      <c r="F1481" s="86"/>
      <c r="G1481" s="65" t="s">
        <v>3571</v>
      </c>
      <c r="H1481" s="67">
        <f>VLOOKUP(A1481,'02.12.2025'!$A$1:$D$5148,3,FALSE)</f>
        <v>3203</v>
      </c>
      <c r="I1481" s="67"/>
      <c r="J1481" s="67">
        <v>200</v>
      </c>
      <c r="K1481" s="128"/>
      <c r="L1481" s="128"/>
      <c r="M1481" s="128">
        <v>45574</v>
      </c>
      <c r="N1481" s="129"/>
      <c r="O1481" s="130">
        <v>9782408045371</v>
      </c>
      <c r="P1481" s="68" t="s">
        <v>2554</v>
      </c>
      <c r="Q1481" s="68">
        <v>2810884</v>
      </c>
      <c r="R1481" s="131">
        <v>19.899999999999999</v>
      </c>
      <c r="S1481" s="131">
        <f t="shared" si="371"/>
        <v>18.862559241706162</v>
      </c>
      <c r="T1481" s="257">
        <v>5.5E-2</v>
      </c>
      <c r="U1481" s="68"/>
      <c r="V1481" s="131">
        <f t="shared" si="386"/>
        <v>0</v>
      </c>
      <c r="W1481" s="131">
        <f t="shared" si="384"/>
        <v>0</v>
      </c>
      <c r="X1481" s="131"/>
      <c r="Y1481" s="131"/>
      <c r="Z1481" s="131"/>
      <c r="AA1481" s="203">
        <f t="shared" ref="AA1481:AA1503" si="390">W1481/(1+AC1481)</f>
        <v>0</v>
      </c>
      <c r="AB1481" s="203">
        <f>IF($AA$1690&lt;85,AA1481,AA1481-(AA1481*#REF!))</f>
        <v>0</v>
      </c>
      <c r="AC1481" s="58">
        <f t="shared" si="385"/>
        <v>5.5E-2</v>
      </c>
      <c r="AD1481" s="203">
        <f t="shared" ref="AD1481:AD1503" si="391">+AB1481*AC1481</f>
        <v>0</v>
      </c>
      <c r="AE1481" s="203">
        <f t="shared" ref="AE1481:AE1503" si="392">+AB1481+AD1481</f>
        <v>0</v>
      </c>
    </row>
    <row r="1482" spans="1:31" s="292" customFormat="1" x14ac:dyDescent="0.2">
      <c r="A1482" s="96">
        <v>9782408050870</v>
      </c>
      <c r="B1482" s="97">
        <v>71</v>
      </c>
      <c r="C1482" s="98" t="s">
        <v>1034</v>
      </c>
      <c r="D1482" s="98" t="s">
        <v>1607</v>
      </c>
      <c r="E1482" s="98" t="s">
        <v>2557</v>
      </c>
      <c r="F1482" s="99"/>
      <c r="G1482" s="98" t="s">
        <v>3685</v>
      </c>
      <c r="H1482" s="66">
        <f>VLOOKUP(A1482,'02.12.2025'!$A$1:$D$5148,3,FALSE)</f>
        <v>0</v>
      </c>
      <c r="I1482" s="66"/>
      <c r="J1482" s="66">
        <v>100</v>
      </c>
      <c r="K1482" s="100"/>
      <c r="L1482" s="100">
        <v>46043</v>
      </c>
      <c r="M1482" s="100"/>
      <c r="N1482" s="101" t="s">
        <v>28</v>
      </c>
      <c r="O1482" s="102">
        <v>9782408050870</v>
      </c>
      <c r="P1482" s="95" t="s">
        <v>3686</v>
      </c>
      <c r="Q1482" s="95">
        <v>2258367</v>
      </c>
      <c r="R1482" s="94">
        <v>13.95</v>
      </c>
      <c r="S1482" s="94">
        <f t="shared" si="371"/>
        <v>13.222748815165877</v>
      </c>
      <c r="T1482" s="254">
        <v>5.5E-2</v>
      </c>
      <c r="U1482" s="95"/>
      <c r="V1482" s="94">
        <f t="shared" si="386"/>
        <v>0</v>
      </c>
      <c r="W1482" s="94">
        <f t="shared" si="384"/>
        <v>0</v>
      </c>
      <c r="X1482" s="94"/>
      <c r="Y1482" s="94"/>
      <c r="Z1482" s="94"/>
      <c r="AA1482" s="203">
        <f t="shared" si="390"/>
        <v>0</v>
      </c>
      <c r="AB1482" s="203">
        <f>IF($AA$1690&lt;85,AA1482,AA1482-(AA1482*#REF!))</f>
        <v>0</v>
      </c>
      <c r="AC1482" s="58">
        <f t="shared" si="385"/>
        <v>5.5E-2</v>
      </c>
      <c r="AD1482" s="203">
        <f t="shared" si="391"/>
        <v>0</v>
      </c>
      <c r="AE1482" s="203">
        <f t="shared" si="392"/>
        <v>0</v>
      </c>
    </row>
    <row r="1483" spans="1:31" s="292" customFormat="1" x14ac:dyDescent="0.2">
      <c r="A1483" s="96">
        <v>9782408057886</v>
      </c>
      <c r="B1483" s="97">
        <v>71</v>
      </c>
      <c r="C1483" s="98" t="s">
        <v>1034</v>
      </c>
      <c r="D1483" s="98" t="s">
        <v>1607</v>
      </c>
      <c r="E1483" s="98" t="s">
        <v>2557</v>
      </c>
      <c r="F1483" s="99"/>
      <c r="G1483" s="98" t="s">
        <v>3687</v>
      </c>
      <c r="H1483" s="66">
        <f>VLOOKUP(A1483,'02.12.2025'!$A$1:$D$5148,3,FALSE)</f>
        <v>0</v>
      </c>
      <c r="I1483" s="66"/>
      <c r="J1483" s="66">
        <v>100</v>
      </c>
      <c r="K1483" s="100"/>
      <c r="L1483" s="100">
        <v>46043</v>
      </c>
      <c r="M1483" s="100"/>
      <c r="N1483" s="101" t="s">
        <v>28</v>
      </c>
      <c r="O1483" s="102">
        <v>9782408057886</v>
      </c>
      <c r="P1483" s="95" t="s">
        <v>3688</v>
      </c>
      <c r="Q1483" s="95">
        <v>4796307</v>
      </c>
      <c r="R1483" s="94">
        <v>13.95</v>
      </c>
      <c r="S1483" s="94">
        <f t="shared" si="371"/>
        <v>13.222748815165877</v>
      </c>
      <c r="T1483" s="254">
        <v>5.5E-2</v>
      </c>
      <c r="U1483" s="95"/>
      <c r="V1483" s="94">
        <f t="shared" si="386"/>
        <v>0</v>
      </c>
      <c r="W1483" s="94">
        <f t="shared" si="384"/>
        <v>0</v>
      </c>
      <c r="X1483" s="94"/>
      <c r="Y1483" s="94"/>
      <c r="Z1483" s="94"/>
      <c r="AA1483" s="203">
        <f t="shared" ref="AA1483" si="393">W1483/(1+AC1483)</f>
        <v>0</v>
      </c>
      <c r="AB1483" s="203">
        <f>IF($AA$1690&lt;85,AA1483,AA1483-(AA1483*#REF!))</f>
        <v>0</v>
      </c>
      <c r="AC1483" s="58">
        <f t="shared" si="385"/>
        <v>5.5E-2</v>
      </c>
      <c r="AD1483" s="203">
        <f t="shared" ref="AD1483" si="394">+AB1483*AC1483</f>
        <v>0</v>
      </c>
      <c r="AE1483" s="203">
        <f t="shared" ref="AE1483" si="395">+AB1483+AD1483</f>
        <v>0</v>
      </c>
    </row>
    <row r="1484" spans="1:31" s="287" customFormat="1" x14ac:dyDescent="0.2">
      <c r="A1484" s="42">
        <v>9782408060916</v>
      </c>
      <c r="B1484" s="43">
        <v>71</v>
      </c>
      <c r="C1484" s="298" t="s">
        <v>1034</v>
      </c>
      <c r="D1484" s="44" t="s">
        <v>1607</v>
      </c>
      <c r="E1484" s="44" t="s">
        <v>2557</v>
      </c>
      <c r="F1484" s="44"/>
      <c r="G1484" s="44" t="s">
        <v>3417</v>
      </c>
      <c r="H1484" s="57">
        <f>VLOOKUP(A1484,'02.12.2025'!$A$1:$D$5148,3,FALSE)</f>
        <v>2432</v>
      </c>
      <c r="I1484" s="45"/>
      <c r="J1484" s="45">
        <v>200</v>
      </c>
      <c r="K1484" s="46"/>
      <c r="L1484" s="46"/>
      <c r="M1484" s="46">
        <v>45917</v>
      </c>
      <c r="N1484" s="46" t="s">
        <v>28</v>
      </c>
      <c r="O1484" s="43">
        <v>9782408060916</v>
      </c>
      <c r="P1484" s="45" t="s">
        <v>3418</v>
      </c>
      <c r="Q1484" s="123">
        <v>8327338</v>
      </c>
      <c r="R1484" s="47">
        <v>13.95</v>
      </c>
      <c r="S1484" s="124">
        <f t="shared" si="371"/>
        <v>13.222748815165877</v>
      </c>
      <c r="T1484" s="262">
        <v>5.5E-2</v>
      </c>
      <c r="U1484" s="123"/>
      <c r="V1484" s="124">
        <f t="shared" si="386"/>
        <v>0</v>
      </c>
      <c r="W1484" s="124">
        <f t="shared" si="384"/>
        <v>0</v>
      </c>
      <c r="X1484" s="124"/>
      <c r="Y1484" s="124"/>
      <c r="Z1484" s="124"/>
      <c r="AA1484" s="203">
        <f t="shared" si="390"/>
        <v>0</v>
      </c>
      <c r="AB1484" s="203">
        <f>IF($AA$1690&lt;85,AA1484,AA1484-(AA1484*#REF!))</f>
        <v>0</v>
      </c>
      <c r="AC1484" s="58">
        <f t="shared" si="385"/>
        <v>5.5E-2</v>
      </c>
      <c r="AD1484" s="203">
        <f t="shared" si="391"/>
        <v>0</v>
      </c>
      <c r="AE1484" s="203">
        <f t="shared" si="392"/>
        <v>0</v>
      </c>
    </row>
    <row r="1485" spans="1:31" s="287" customFormat="1" x14ac:dyDescent="0.2">
      <c r="A1485" s="42">
        <v>9782408060923</v>
      </c>
      <c r="B1485" s="43">
        <v>71</v>
      </c>
      <c r="C1485" s="298" t="s">
        <v>1034</v>
      </c>
      <c r="D1485" s="44" t="s">
        <v>1607</v>
      </c>
      <c r="E1485" s="44" t="s">
        <v>2557</v>
      </c>
      <c r="F1485" s="44"/>
      <c r="G1485" s="44" t="s">
        <v>3419</v>
      </c>
      <c r="H1485" s="57">
        <f>VLOOKUP(A1485,'02.12.2025'!$A$1:$D$5148,3,FALSE)</f>
        <v>2507</v>
      </c>
      <c r="I1485" s="45"/>
      <c r="J1485" s="45">
        <v>200</v>
      </c>
      <c r="K1485" s="46"/>
      <c r="L1485" s="46"/>
      <c r="M1485" s="46">
        <v>45917</v>
      </c>
      <c r="N1485" s="46" t="s">
        <v>28</v>
      </c>
      <c r="O1485" s="43">
        <v>9782408060923</v>
      </c>
      <c r="P1485" s="45" t="s">
        <v>3420</v>
      </c>
      <c r="Q1485" s="123">
        <v>8325739</v>
      </c>
      <c r="R1485" s="47">
        <v>13.95</v>
      </c>
      <c r="S1485" s="124">
        <f t="shared" si="371"/>
        <v>13.222748815165877</v>
      </c>
      <c r="T1485" s="262">
        <v>5.5E-2</v>
      </c>
      <c r="U1485" s="123"/>
      <c r="V1485" s="124">
        <f t="shared" si="386"/>
        <v>0</v>
      </c>
      <c r="W1485" s="124">
        <f t="shared" si="384"/>
        <v>0</v>
      </c>
      <c r="X1485" s="124"/>
      <c r="Y1485" s="124"/>
      <c r="Z1485" s="124"/>
      <c r="AA1485" s="203">
        <f t="shared" si="390"/>
        <v>0</v>
      </c>
      <c r="AB1485" s="203">
        <f>IF($AA$1690&lt;85,AA1485,AA1485-(AA1485*#REF!))</f>
        <v>0</v>
      </c>
      <c r="AC1485" s="58">
        <f t="shared" si="385"/>
        <v>5.5E-2</v>
      </c>
      <c r="AD1485" s="203">
        <f t="shared" si="391"/>
        <v>0</v>
      </c>
      <c r="AE1485" s="203">
        <f t="shared" si="392"/>
        <v>0</v>
      </c>
    </row>
    <row r="1486" spans="1:31" s="287" customFormat="1" x14ac:dyDescent="0.2">
      <c r="A1486" s="42">
        <v>9782408056902</v>
      </c>
      <c r="B1486" s="43">
        <v>71</v>
      </c>
      <c r="C1486" s="298" t="s">
        <v>1034</v>
      </c>
      <c r="D1486" s="44" t="s">
        <v>1607</v>
      </c>
      <c r="E1486" s="44" t="s">
        <v>2557</v>
      </c>
      <c r="F1486" s="44"/>
      <c r="G1486" s="44" t="s">
        <v>3224</v>
      </c>
      <c r="H1486" s="57">
        <f>VLOOKUP(A1486,'02.12.2025'!$A$1:$D$5148,3,FALSE)</f>
        <v>2211</v>
      </c>
      <c r="I1486" s="45"/>
      <c r="J1486" s="45">
        <v>200</v>
      </c>
      <c r="K1486" s="46"/>
      <c r="L1486" s="46"/>
      <c r="M1486" s="121">
        <v>45756</v>
      </c>
      <c r="N1486" s="46" t="s">
        <v>28</v>
      </c>
      <c r="O1486" s="43">
        <v>9782408056902</v>
      </c>
      <c r="P1486" s="45" t="s">
        <v>3225</v>
      </c>
      <c r="Q1486" s="123">
        <v>3702959</v>
      </c>
      <c r="R1486" s="47">
        <v>15.5</v>
      </c>
      <c r="S1486" s="124">
        <f t="shared" si="371"/>
        <v>14.691943127962086</v>
      </c>
      <c r="T1486" s="262">
        <v>5.5E-2</v>
      </c>
      <c r="U1486" s="123"/>
      <c r="V1486" s="124">
        <f t="shared" si="386"/>
        <v>0</v>
      </c>
      <c r="W1486" s="124">
        <f t="shared" si="384"/>
        <v>0</v>
      </c>
      <c r="X1486" s="124"/>
      <c r="Y1486" s="124"/>
      <c r="Z1486" s="124"/>
      <c r="AA1486" s="203">
        <f t="shared" si="390"/>
        <v>0</v>
      </c>
      <c r="AB1486" s="203">
        <f>IF($AA$1690&lt;85,AA1486,AA1486-(AA1486*#REF!))</f>
        <v>0</v>
      </c>
      <c r="AC1486" s="58">
        <f t="shared" si="385"/>
        <v>5.5E-2</v>
      </c>
      <c r="AD1486" s="203">
        <f t="shared" si="391"/>
        <v>0</v>
      </c>
      <c r="AE1486" s="203">
        <f t="shared" si="392"/>
        <v>0</v>
      </c>
    </row>
    <row r="1487" spans="1:31" s="283" customFormat="1" x14ac:dyDescent="0.2">
      <c r="A1487" s="126">
        <v>9782745948724</v>
      </c>
      <c r="B1487" s="127">
        <v>71</v>
      </c>
      <c r="C1487" s="65" t="s">
        <v>1034</v>
      </c>
      <c r="D1487" s="65" t="s">
        <v>1607</v>
      </c>
      <c r="E1487" s="86" t="s">
        <v>2557</v>
      </c>
      <c r="F1487" s="86"/>
      <c r="G1487" s="65" t="s">
        <v>2558</v>
      </c>
      <c r="H1487" s="67">
        <f>VLOOKUP(A1487,'02.12.2025'!$A$1:$D$5148,3,FALSE)</f>
        <v>29</v>
      </c>
      <c r="I1487" s="67"/>
      <c r="J1487" s="67">
        <v>300</v>
      </c>
      <c r="K1487" s="128"/>
      <c r="L1487" s="128"/>
      <c r="M1487" s="128">
        <v>40611</v>
      </c>
      <c r="N1487" s="129"/>
      <c r="O1487" s="130">
        <v>9782745948724</v>
      </c>
      <c r="P1487" s="68" t="s">
        <v>2559</v>
      </c>
      <c r="Q1487" s="68">
        <v>3442878</v>
      </c>
      <c r="R1487" s="131">
        <v>15.5</v>
      </c>
      <c r="S1487" s="131">
        <f t="shared" si="371"/>
        <v>14.691943127962086</v>
      </c>
      <c r="T1487" s="257">
        <v>5.5E-2</v>
      </c>
      <c r="U1487" s="68"/>
      <c r="V1487" s="131">
        <f t="shared" si="386"/>
        <v>0</v>
      </c>
      <c r="W1487" s="131">
        <f t="shared" si="384"/>
        <v>0</v>
      </c>
      <c r="X1487" s="131"/>
      <c r="Y1487" s="131"/>
      <c r="Z1487" s="131"/>
      <c r="AA1487" s="203">
        <f t="shared" si="390"/>
        <v>0</v>
      </c>
      <c r="AB1487" s="203">
        <f>IF($AA$1690&lt;85,AA1487,AA1487-(AA1487*#REF!))</f>
        <v>0</v>
      </c>
      <c r="AC1487" s="58">
        <f t="shared" si="385"/>
        <v>5.5E-2</v>
      </c>
      <c r="AD1487" s="203">
        <f t="shared" si="391"/>
        <v>0</v>
      </c>
      <c r="AE1487" s="203">
        <f t="shared" si="392"/>
        <v>0</v>
      </c>
    </row>
    <row r="1488" spans="1:31" s="283" customFormat="1" x14ac:dyDescent="0.2">
      <c r="A1488" s="126">
        <v>9782408019921</v>
      </c>
      <c r="B1488" s="127">
        <v>71</v>
      </c>
      <c r="C1488" s="65" t="s">
        <v>1034</v>
      </c>
      <c r="D1488" s="65" t="s">
        <v>1607</v>
      </c>
      <c r="E1488" s="65" t="s">
        <v>2557</v>
      </c>
      <c r="F1488" s="86"/>
      <c r="G1488" s="65" t="s">
        <v>2560</v>
      </c>
      <c r="H1488" s="67">
        <f>VLOOKUP(A1488,'02.12.2025'!$A$1:$D$5148,3,FALSE)</f>
        <v>922</v>
      </c>
      <c r="I1488" s="67"/>
      <c r="J1488" s="67">
        <v>200</v>
      </c>
      <c r="K1488" s="128"/>
      <c r="L1488" s="128"/>
      <c r="M1488" s="128">
        <v>44580</v>
      </c>
      <c r="N1488" s="129"/>
      <c r="O1488" s="130">
        <v>9782408019921</v>
      </c>
      <c r="P1488" s="68" t="s">
        <v>2561</v>
      </c>
      <c r="Q1488" s="68">
        <v>4271366</v>
      </c>
      <c r="R1488" s="131">
        <v>13.95</v>
      </c>
      <c r="S1488" s="131">
        <f t="shared" si="371"/>
        <v>13.222748815165877</v>
      </c>
      <c r="T1488" s="257">
        <v>5.5E-2</v>
      </c>
      <c r="U1488" s="68"/>
      <c r="V1488" s="131">
        <f t="shared" si="386"/>
        <v>0</v>
      </c>
      <c r="W1488" s="131">
        <f t="shared" si="384"/>
        <v>0</v>
      </c>
      <c r="X1488" s="131"/>
      <c r="Y1488" s="131"/>
      <c r="Z1488" s="131"/>
      <c r="AA1488" s="203">
        <f t="shared" si="390"/>
        <v>0</v>
      </c>
      <c r="AB1488" s="203">
        <f>IF($AA$1690&lt;85,AA1488,AA1488-(AA1488*#REF!))</f>
        <v>0</v>
      </c>
      <c r="AC1488" s="58">
        <f t="shared" si="385"/>
        <v>5.5E-2</v>
      </c>
      <c r="AD1488" s="203">
        <f t="shared" si="391"/>
        <v>0</v>
      </c>
      <c r="AE1488" s="203">
        <f t="shared" si="392"/>
        <v>0</v>
      </c>
    </row>
    <row r="1489" spans="1:31" s="283" customFormat="1" x14ac:dyDescent="0.2">
      <c r="A1489" s="126">
        <v>9782408007690</v>
      </c>
      <c r="B1489" s="127">
        <v>71</v>
      </c>
      <c r="C1489" s="65" t="s">
        <v>1034</v>
      </c>
      <c r="D1489" s="65" t="s">
        <v>1607</v>
      </c>
      <c r="E1489" s="65" t="s">
        <v>2557</v>
      </c>
      <c r="F1489" s="86"/>
      <c r="G1489" s="65" t="s">
        <v>2399</v>
      </c>
      <c r="H1489" s="67">
        <f>VLOOKUP(A1489,'02.12.2025'!$A$1:$D$5148,3,FALSE)</f>
        <v>215</v>
      </c>
      <c r="I1489" s="67"/>
      <c r="J1489" s="67">
        <v>200</v>
      </c>
      <c r="K1489" s="128"/>
      <c r="L1489" s="128"/>
      <c r="M1489" s="128">
        <v>43383</v>
      </c>
      <c r="N1489" s="129"/>
      <c r="O1489" s="130">
        <v>9782408007690</v>
      </c>
      <c r="P1489" s="68" t="s">
        <v>2562</v>
      </c>
      <c r="Q1489" s="68">
        <v>4466881</v>
      </c>
      <c r="R1489" s="131">
        <v>15.5</v>
      </c>
      <c r="S1489" s="131">
        <f t="shared" si="371"/>
        <v>14.691943127962086</v>
      </c>
      <c r="T1489" s="257">
        <v>5.5E-2</v>
      </c>
      <c r="U1489" s="68"/>
      <c r="V1489" s="131">
        <f t="shared" si="386"/>
        <v>0</v>
      </c>
      <c r="W1489" s="131">
        <f t="shared" si="384"/>
        <v>0</v>
      </c>
      <c r="X1489" s="131"/>
      <c r="Y1489" s="131"/>
      <c r="Z1489" s="131"/>
      <c r="AA1489" s="203">
        <f t="shared" si="390"/>
        <v>0</v>
      </c>
      <c r="AB1489" s="203">
        <f>IF($AA$1690&lt;85,AA1489,AA1489-(AA1489*#REF!))</f>
        <v>0</v>
      </c>
      <c r="AC1489" s="58">
        <f t="shared" si="385"/>
        <v>5.5E-2</v>
      </c>
      <c r="AD1489" s="203">
        <f t="shared" si="391"/>
        <v>0</v>
      </c>
      <c r="AE1489" s="203">
        <f t="shared" si="392"/>
        <v>0</v>
      </c>
    </row>
    <row r="1490" spans="1:31" s="283" customFormat="1" x14ac:dyDescent="0.2">
      <c r="A1490" s="126">
        <v>9782408004194</v>
      </c>
      <c r="B1490" s="127">
        <v>71</v>
      </c>
      <c r="C1490" s="65" t="s">
        <v>1034</v>
      </c>
      <c r="D1490" s="65" t="s">
        <v>1607</v>
      </c>
      <c r="E1490" s="65" t="s">
        <v>2557</v>
      </c>
      <c r="F1490" s="86"/>
      <c r="G1490" s="65" t="s">
        <v>2563</v>
      </c>
      <c r="H1490" s="67">
        <f>VLOOKUP(A1490,'02.12.2025'!$A$1:$D$5148,3,FALSE)</f>
        <v>731</v>
      </c>
      <c r="I1490" s="67"/>
      <c r="J1490" s="67">
        <v>200</v>
      </c>
      <c r="K1490" s="128"/>
      <c r="L1490" s="128"/>
      <c r="M1490" s="128">
        <v>43565</v>
      </c>
      <c r="N1490" s="129"/>
      <c r="O1490" s="130">
        <v>9782408004194</v>
      </c>
      <c r="P1490" s="68" t="s">
        <v>2564</v>
      </c>
      <c r="Q1490" s="68">
        <v>7412397</v>
      </c>
      <c r="R1490" s="131">
        <v>15.5</v>
      </c>
      <c r="S1490" s="131">
        <f t="shared" si="371"/>
        <v>14.691943127962086</v>
      </c>
      <c r="T1490" s="257">
        <v>5.5E-2</v>
      </c>
      <c r="U1490" s="68"/>
      <c r="V1490" s="131">
        <f t="shared" si="386"/>
        <v>0</v>
      </c>
      <c r="W1490" s="131">
        <f t="shared" si="384"/>
        <v>0</v>
      </c>
      <c r="X1490" s="131"/>
      <c r="Y1490" s="131"/>
      <c r="Z1490" s="131"/>
      <c r="AA1490" s="203">
        <f t="shared" si="390"/>
        <v>0</v>
      </c>
      <c r="AB1490" s="203">
        <f>IF($AA$1690&lt;85,AA1490,AA1490-(AA1490*#REF!))</f>
        <v>0</v>
      </c>
      <c r="AC1490" s="58">
        <f t="shared" si="385"/>
        <v>5.5E-2</v>
      </c>
      <c r="AD1490" s="203">
        <f t="shared" si="391"/>
        <v>0</v>
      </c>
      <c r="AE1490" s="203">
        <f t="shared" si="392"/>
        <v>0</v>
      </c>
    </row>
    <row r="1491" spans="1:31" s="283" customFormat="1" x14ac:dyDescent="0.2">
      <c r="A1491" s="126">
        <v>9782408016883</v>
      </c>
      <c r="B1491" s="127">
        <v>71</v>
      </c>
      <c r="C1491" s="65" t="s">
        <v>1034</v>
      </c>
      <c r="D1491" s="65" t="s">
        <v>1607</v>
      </c>
      <c r="E1491" s="86" t="s">
        <v>2557</v>
      </c>
      <c r="F1491" s="86"/>
      <c r="G1491" s="65" t="s">
        <v>2565</v>
      </c>
      <c r="H1491" s="67">
        <f>VLOOKUP(A1491,'02.12.2025'!$A$1:$D$5148,3,FALSE)</f>
        <v>570</v>
      </c>
      <c r="I1491" s="67"/>
      <c r="J1491" s="67">
        <v>300</v>
      </c>
      <c r="K1491" s="128"/>
      <c r="L1491" s="128"/>
      <c r="M1491" s="128">
        <v>44307</v>
      </c>
      <c r="N1491" s="129"/>
      <c r="O1491" s="130">
        <v>9782408016883</v>
      </c>
      <c r="P1491" s="68" t="s">
        <v>2566</v>
      </c>
      <c r="Q1491" s="68">
        <v>8042192</v>
      </c>
      <c r="R1491" s="131">
        <v>13.95</v>
      </c>
      <c r="S1491" s="131">
        <f t="shared" si="371"/>
        <v>13.222748815165877</v>
      </c>
      <c r="T1491" s="257">
        <v>5.5E-2</v>
      </c>
      <c r="U1491" s="68"/>
      <c r="V1491" s="131">
        <f t="shared" si="386"/>
        <v>0</v>
      </c>
      <c r="W1491" s="131">
        <f t="shared" si="384"/>
        <v>0</v>
      </c>
      <c r="X1491" s="131"/>
      <c r="Y1491" s="131"/>
      <c r="Z1491" s="131"/>
      <c r="AA1491" s="203">
        <f t="shared" si="390"/>
        <v>0</v>
      </c>
      <c r="AB1491" s="203">
        <f>IF($AA$1690&lt;85,AA1491,AA1491-(AA1491*#REF!))</f>
        <v>0</v>
      </c>
      <c r="AC1491" s="58">
        <f t="shared" si="385"/>
        <v>5.5E-2</v>
      </c>
      <c r="AD1491" s="203">
        <f t="shared" si="391"/>
        <v>0</v>
      </c>
      <c r="AE1491" s="203">
        <f t="shared" si="392"/>
        <v>0</v>
      </c>
    </row>
    <row r="1492" spans="1:31" s="283" customFormat="1" x14ac:dyDescent="0.2">
      <c r="A1492" s="126">
        <v>9782745996107</v>
      </c>
      <c r="B1492" s="127">
        <v>71</v>
      </c>
      <c r="C1492" s="65" t="s">
        <v>1034</v>
      </c>
      <c r="D1492" s="65" t="s">
        <v>1607</v>
      </c>
      <c r="E1492" s="65" t="s">
        <v>2557</v>
      </c>
      <c r="F1492" s="86"/>
      <c r="G1492" s="65" t="s">
        <v>2567</v>
      </c>
      <c r="H1492" s="67">
        <f>VLOOKUP(A1492,'02.12.2025'!$A$1:$D$5148,3,FALSE)</f>
        <v>11</v>
      </c>
      <c r="I1492" s="67"/>
      <c r="J1492" s="67">
        <v>300</v>
      </c>
      <c r="K1492" s="128"/>
      <c r="L1492" s="128"/>
      <c r="M1492" s="128">
        <v>43117</v>
      </c>
      <c r="N1492" s="129"/>
      <c r="O1492" s="130">
        <v>9782745996107</v>
      </c>
      <c r="P1492" s="68" t="s">
        <v>2568</v>
      </c>
      <c r="Q1492" s="68">
        <v>1237849</v>
      </c>
      <c r="R1492" s="131">
        <v>15.5</v>
      </c>
      <c r="S1492" s="131">
        <f t="shared" si="371"/>
        <v>14.691943127962086</v>
      </c>
      <c r="T1492" s="257">
        <v>5.5E-2</v>
      </c>
      <c r="U1492" s="68"/>
      <c r="V1492" s="131">
        <f t="shared" si="386"/>
        <v>0</v>
      </c>
      <c r="W1492" s="131">
        <f t="shared" si="384"/>
        <v>0</v>
      </c>
      <c r="X1492" s="131"/>
      <c r="Y1492" s="131"/>
      <c r="Z1492" s="131"/>
      <c r="AA1492" s="203">
        <f t="shared" si="390"/>
        <v>0</v>
      </c>
      <c r="AB1492" s="203">
        <f>IF($AA$1690&lt;85,AA1492,AA1492-(AA1492*#REF!))</f>
        <v>0</v>
      </c>
      <c r="AC1492" s="58">
        <f t="shared" si="385"/>
        <v>5.5E-2</v>
      </c>
      <c r="AD1492" s="203">
        <f t="shared" si="391"/>
        <v>0</v>
      </c>
      <c r="AE1492" s="203">
        <f t="shared" si="392"/>
        <v>0</v>
      </c>
    </row>
    <row r="1493" spans="1:31" s="287" customFormat="1" x14ac:dyDescent="0.2">
      <c r="A1493" s="117">
        <v>9782408053116</v>
      </c>
      <c r="B1493" s="118">
        <v>71</v>
      </c>
      <c r="C1493" s="119" t="s">
        <v>1034</v>
      </c>
      <c r="D1493" s="119" t="s">
        <v>1607</v>
      </c>
      <c r="E1493" s="119" t="s">
        <v>2557</v>
      </c>
      <c r="F1493" s="120"/>
      <c r="G1493" s="119" t="s">
        <v>3070</v>
      </c>
      <c r="H1493" s="57">
        <f>VLOOKUP(A1493,'02.12.2025'!$A$1:$D$5148,3,FALSE)</f>
        <v>1103</v>
      </c>
      <c r="I1493" s="57"/>
      <c r="J1493" s="57">
        <v>200</v>
      </c>
      <c r="K1493" s="121"/>
      <c r="L1493" s="121"/>
      <c r="M1493" s="121">
        <v>45700</v>
      </c>
      <c r="N1493" s="122" t="s">
        <v>28</v>
      </c>
      <c r="O1493" s="125">
        <v>9782408053116</v>
      </c>
      <c r="P1493" s="123" t="s">
        <v>3071</v>
      </c>
      <c r="Q1493" s="123">
        <v>5931245</v>
      </c>
      <c r="R1493" s="124">
        <v>13.95</v>
      </c>
      <c r="S1493" s="124">
        <f t="shared" si="371"/>
        <v>13.222748815165877</v>
      </c>
      <c r="T1493" s="253">
        <v>5.5E-2</v>
      </c>
      <c r="U1493" s="123"/>
      <c r="V1493" s="124">
        <f t="shared" si="386"/>
        <v>0</v>
      </c>
      <c r="W1493" s="124">
        <f t="shared" si="384"/>
        <v>0</v>
      </c>
      <c r="X1493" s="124"/>
      <c r="Y1493" s="124"/>
      <c r="Z1493" s="124"/>
      <c r="AA1493" s="203">
        <f t="shared" si="390"/>
        <v>0</v>
      </c>
      <c r="AB1493" s="203">
        <f>IF($AA$1690&lt;85,AA1493,AA1493-(AA1493*#REF!))</f>
        <v>0</v>
      </c>
      <c r="AC1493" s="58">
        <f t="shared" si="385"/>
        <v>5.5E-2</v>
      </c>
      <c r="AD1493" s="203">
        <f t="shared" si="391"/>
        <v>0</v>
      </c>
      <c r="AE1493" s="203">
        <f t="shared" si="392"/>
        <v>0</v>
      </c>
    </row>
    <row r="1494" spans="1:31" s="283" customFormat="1" x14ac:dyDescent="0.2">
      <c r="A1494" s="126">
        <v>9782408043421</v>
      </c>
      <c r="B1494" s="127">
        <v>71</v>
      </c>
      <c r="C1494" s="65" t="s">
        <v>1034</v>
      </c>
      <c r="D1494" s="65" t="s">
        <v>1607</v>
      </c>
      <c r="E1494" s="86" t="s">
        <v>2557</v>
      </c>
      <c r="F1494" s="86"/>
      <c r="G1494" s="65" t="s">
        <v>2569</v>
      </c>
      <c r="H1494" s="67">
        <f>VLOOKUP(A1494,'02.12.2025'!$A$1:$D$5148,3,FALSE)</f>
        <v>702</v>
      </c>
      <c r="I1494" s="67"/>
      <c r="J1494" s="67">
        <v>200</v>
      </c>
      <c r="K1494" s="128"/>
      <c r="L1494" s="128"/>
      <c r="M1494" s="128">
        <v>45049</v>
      </c>
      <c r="N1494" s="129"/>
      <c r="O1494" s="130">
        <v>9782408043421</v>
      </c>
      <c r="P1494" s="68" t="s">
        <v>2570</v>
      </c>
      <c r="Q1494" s="68">
        <v>8252457</v>
      </c>
      <c r="R1494" s="131">
        <v>13.95</v>
      </c>
      <c r="S1494" s="131">
        <f t="shared" si="371"/>
        <v>13.222748815165877</v>
      </c>
      <c r="T1494" s="257">
        <v>5.5E-2</v>
      </c>
      <c r="U1494" s="68"/>
      <c r="V1494" s="131">
        <f t="shared" si="386"/>
        <v>0</v>
      </c>
      <c r="W1494" s="131">
        <f t="shared" si="384"/>
        <v>0</v>
      </c>
      <c r="X1494" s="131"/>
      <c r="Y1494" s="131"/>
      <c r="Z1494" s="131"/>
      <c r="AA1494" s="203">
        <f t="shared" si="390"/>
        <v>0</v>
      </c>
      <c r="AB1494" s="203">
        <f>IF($AA$1690&lt;85,AA1494,AA1494-(AA1494*#REF!))</f>
        <v>0</v>
      </c>
      <c r="AC1494" s="58">
        <f t="shared" si="385"/>
        <v>5.5E-2</v>
      </c>
      <c r="AD1494" s="203">
        <f t="shared" si="391"/>
        <v>0</v>
      </c>
      <c r="AE1494" s="203">
        <f t="shared" si="392"/>
        <v>0</v>
      </c>
    </row>
    <row r="1495" spans="1:31" s="283" customFormat="1" x14ac:dyDescent="0.2">
      <c r="A1495" s="126">
        <v>9782745946522</v>
      </c>
      <c r="B1495" s="127">
        <v>71</v>
      </c>
      <c r="C1495" s="65" t="s">
        <v>1034</v>
      </c>
      <c r="D1495" s="65" t="s">
        <v>1607</v>
      </c>
      <c r="E1495" s="65" t="s">
        <v>2557</v>
      </c>
      <c r="F1495" s="86"/>
      <c r="G1495" s="65" t="s">
        <v>2571</v>
      </c>
      <c r="H1495" s="67">
        <f>VLOOKUP(A1495,'02.12.2025'!$A$1:$D$5148,3,FALSE)</f>
        <v>132</v>
      </c>
      <c r="I1495" s="67"/>
      <c r="J1495" s="67">
        <v>200</v>
      </c>
      <c r="K1495" s="128"/>
      <c r="L1495" s="128"/>
      <c r="M1495" s="128">
        <v>40416</v>
      </c>
      <c r="N1495" s="129"/>
      <c r="O1495" s="130">
        <v>9782745946522</v>
      </c>
      <c r="P1495" s="68" t="s">
        <v>2572</v>
      </c>
      <c r="Q1495" s="68">
        <v>3442902</v>
      </c>
      <c r="R1495" s="131">
        <v>15.5</v>
      </c>
      <c r="S1495" s="131">
        <f t="shared" si="371"/>
        <v>14.691943127962086</v>
      </c>
      <c r="T1495" s="257">
        <v>5.5E-2</v>
      </c>
      <c r="U1495" s="68"/>
      <c r="V1495" s="131">
        <f t="shared" si="386"/>
        <v>0</v>
      </c>
      <c r="W1495" s="131">
        <f t="shared" si="384"/>
        <v>0</v>
      </c>
      <c r="X1495" s="131"/>
      <c r="Y1495" s="131"/>
      <c r="Z1495" s="131"/>
      <c r="AA1495" s="203">
        <f t="shared" si="390"/>
        <v>0</v>
      </c>
      <c r="AB1495" s="203">
        <f>IF($AA$1690&lt;85,AA1495,AA1495-(AA1495*#REF!))</f>
        <v>0</v>
      </c>
      <c r="AC1495" s="58">
        <f t="shared" si="385"/>
        <v>5.5E-2</v>
      </c>
      <c r="AD1495" s="203">
        <f t="shared" si="391"/>
        <v>0</v>
      </c>
      <c r="AE1495" s="203">
        <f t="shared" si="392"/>
        <v>0</v>
      </c>
    </row>
    <row r="1496" spans="1:31" s="283" customFormat="1" x14ac:dyDescent="0.2">
      <c r="A1496" s="126">
        <v>9782408015879</v>
      </c>
      <c r="B1496" s="127">
        <v>71</v>
      </c>
      <c r="C1496" s="65" t="s">
        <v>1034</v>
      </c>
      <c r="D1496" s="65" t="s">
        <v>1607</v>
      </c>
      <c r="E1496" s="65" t="s">
        <v>2557</v>
      </c>
      <c r="F1496" s="86"/>
      <c r="G1496" s="65" t="s">
        <v>2573</v>
      </c>
      <c r="H1496" s="67">
        <f>VLOOKUP(A1496,'02.12.2025'!$A$1:$D$5148,3,FALSE)</f>
        <v>476</v>
      </c>
      <c r="I1496" s="67"/>
      <c r="J1496" s="67">
        <v>200</v>
      </c>
      <c r="K1496" s="128"/>
      <c r="L1496" s="128"/>
      <c r="M1496" s="128">
        <v>43768</v>
      </c>
      <c r="N1496" s="129"/>
      <c r="O1496" s="130">
        <v>9782408015879</v>
      </c>
      <c r="P1496" s="68" t="s">
        <v>2574</v>
      </c>
      <c r="Q1496" s="68">
        <v>7121731</v>
      </c>
      <c r="R1496" s="131">
        <v>15.5</v>
      </c>
      <c r="S1496" s="131">
        <f t="shared" si="371"/>
        <v>14.691943127962086</v>
      </c>
      <c r="T1496" s="257">
        <v>5.5E-2</v>
      </c>
      <c r="U1496" s="68"/>
      <c r="V1496" s="131">
        <f t="shared" si="386"/>
        <v>0</v>
      </c>
      <c r="W1496" s="131">
        <f t="shared" si="384"/>
        <v>0</v>
      </c>
      <c r="X1496" s="131"/>
      <c r="Y1496" s="131"/>
      <c r="Z1496" s="131"/>
      <c r="AA1496" s="203">
        <f t="shared" si="390"/>
        <v>0</v>
      </c>
      <c r="AB1496" s="203">
        <f>IF($AA$1690&lt;85,AA1496,AA1496-(AA1496*#REF!))</f>
        <v>0</v>
      </c>
      <c r="AC1496" s="58">
        <f t="shared" si="385"/>
        <v>5.5E-2</v>
      </c>
      <c r="AD1496" s="203">
        <f t="shared" si="391"/>
        <v>0</v>
      </c>
      <c r="AE1496" s="203">
        <f t="shared" si="392"/>
        <v>0</v>
      </c>
    </row>
    <row r="1497" spans="1:31" s="283" customFormat="1" x14ac:dyDescent="0.2">
      <c r="A1497" s="126">
        <v>9782745960986</v>
      </c>
      <c r="B1497" s="127">
        <v>71</v>
      </c>
      <c r="C1497" s="65" t="s">
        <v>1034</v>
      </c>
      <c r="D1497" s="65" t="s">
        <v>1607</v>
      </c>
      <c r="E1497" s="65" t="s">
        <v>2557</v>
      </c>
      <c r="F1497" s="86"/>
      <c r="G1497" s="65" t="s">
        <v>2575</v>
      </c>
      <c r="H1497" s="67">
        <f>VLOOKUP(A1497,'02.12.2025'!$A$1:$D$5148,3,FALSE)</f>
        <v>117</v>
      </c>
      <c r="I1497" s="67"/>
      <c r="J1497" s="67">
        <v>200</v>
      </c>
      <c r="K1497" s="128"/>
      <c r="L1497" s="128"/>
      <c r="M1497" s="128">
        <v>42312</v>
      </c>
      <c r="N1497" s="129"/>
      <c r="O1497" s="130">
        <v>9782745960986</v>
      </c>
      <c r="P1497" s="68" t="s">
        <v>2576</v>
      </c>
      <c r="Q1497" s="68">
        <v>3402997</v>
      </c>
      <c r="R1497" s="131">
        <v>15.5</v>
      </c>
      <c r="S1497" s="131">
        <f t="shared" si="371"/>
        <v>14.691943127962086</v>
      </c>
      <c r="T1497" s="257">
        <v>5.5E-2</v>
      </c>
      <c r="U1497" s="68"/>
      <c r="V1497" s="131">
        <f t="shared" si="386"/>
        <v>0</v>
      </c>
      <c r="W1497" s="131">
        <f t="shared" si="384"/>
        <v>0</v>
      </c>
      <c r="X1497" s="131"/>
      <c r="Y1497" s="131"/>
      <c r="Z1497" s="131"/>
      <c r="AA1497" s="203">
        <f t="shared" si="390"/>
        <v>0</v>
      </c>
      <c r="AB1497" s="203">
        <f>IF($AA$1690&lt;85,AA1497,AA1497-(AA1497*#REF!))</f>
        <v>0</v>
      </c>
      <c r="AC1497" s="58">
        <f t="shared" si="385"/>
        <v>5.5E-2</v>
      </c>
      <c r="AD1497" s="203">
        <f t="shared" si="391"/>
        <v>0</v>
      </c>
      <c r="AE1497" s="203">
        <f t="shared" si="392"/>
        <v>0</v>
      </c>
    </row>
    <row r="1498" spans="1:31" s="287" customFormat="1" x14ac:dyDescent="0.2">
      <c r="A1498" s="117">
        <v>9782408052744</v>
      </c>
      <c r="B1498" s="118">
        <v>71</v>
      </c>
      <c r="C1498" s="119" t="s">
        <v>1034</v>
      </c>
      <c r="D1498" s="119" t="s">
        <v>1607</v>
      </c>
      <c r="E1498" s="119" t="s">
        <v>2557</v>
      </c>
      <c r="F1498" s="120"/>
      <c r="G1498" s="119" t="s">
        <v>2577</v>
      </c>
      <c r="H1498" s="57">
        <f>VLOOKUP(A1498,'02.12.2025'!$A$1:$D$5148,3,FALSE)</f>
        <v>837</v>
      </c>
      <c r="I1498" s="57"/>
      <c r="J1498" s="57">
        <v>200</v>
      </c>
      <c r="K1498" s="121"/>
      <c r="L1498" s="121"/>
      <c r="M1498" s="121">
        <v>45700</v>
      </c>
      <c r="N1498" s="122" t="s">
        <v>28</v>
      </c>
      <c r="O1498" s="125">
        <v>9782408052744</v>
      </c>
      <c r="P1498" s="123" t="s">
        <v>2578</v>
      </c>
      <c r="Q1498" s="123">
        <v>5913521</v>
      </c>
      <c r="R1498" s="124">
        <v>13.95</v>
      </c>
      <c r="S1498" s="124">
        <f t="shared" si="371"/>
        <v>13.222748815165877</v>
      </c>
      <c r="T1498" s="253">
        <v>5.5E-2</v>
      </c>
      <c r="U1498" s="123"/>
      <c r="V1498" s="124">
        <f t="shared" si="386"/>
        <v>0</v>
      </c>
      <c r="W1498" s="124">
        <f t="shared" si="384"/>
        <v>0</v>
      </c>
      <c r="X1498" s="124"/>
      <c r="Y1498" s="124"/>
      <c r="Z1498" s="124"/>
      <c r="AA1498" s="203">
        <f t="shared" si="390"/>
        <v>0</v>
      </c>
      <c r="AB1498" s="203">
        <f>IF($AA$1690&lt;85,AA1498,AA1498-(AA1498*#REF!))</f>
        <v>0</v>
      </c>
      <c r="AC1498" s="58">
        <f t="shared" si="385"/>
        <v>5.5E-2</v>
      </c>
      <c r="AD1498" s="203">
        <f t="shared" si="391"/>
        <v>0</v>
      </c>
      <c r="AE1498" s="203">
        <f t="shared" si="392"/>
        <v>0</v>
      </c>
    </row>
    <row r="1499" spans="1:31" s="288" customFormat="1" x14ac:dyDescent="0.2">
      <c r="A1499" s="132">
        <v>9782745948700</v>
      </c>
      <c r="B1499" s="133">
        <v>71</v>
      </c>
      <c r="C1499" s="134" t="s">
        <v>1034</v>
      </c>
      <c r="D1499" s="134" t="s">
        <v>1607</v>
      </c>
      <c r="E1499" s="134" t="s">
        <v>2557</v>
      </c>
      <c r="F1499" s="135"/>
      <c r="G1499" s="134" t="s">
        <v>2579</v>
      </c>
      <c r="H1499" s="136">
        <f>VLOOKUP(A1499,'02.12.2025'!$A$1:$D$5148,3,FALSE)</f>
        <v>0</v>
      </c>
      <c r="I1499" s="136" t="s">
        <v>191</v>
      </c>
      <c r="J1499" s="136">
        <v>300</v>
      </c>
      <c r="K1499" s="137"/>
      <c r="L1499" s="137"/>
      <c r="M1499" s="137">
        <v>40695</v>
      </c>
      <c r="N1499" s="138"/>
      <c r="O1499" s="139">
        <v>9782745948700</v>
      </c>
      <c r="P1499" s="140" t="s">
        <v>2580</v>
      </c>
      <c r="Q1499" s="140">
        <v>3478559</v>
      </c>
      <c r="R1499" s="141">
        <v>15.5</v>
      </c>
      <c r="S1499" s="141">
        <f t="shared" si="371"/>
        <v>14.691943127962086</v>
      </c>
      <c r="T1499" s="260">
        <v>5.5E-2</v>
      </c>
      <c r="U1499" s="140"/>
      <c r="V1499" s="141">
        <f t="shared" si="386"/>
        <v>0</v>
      </c>
      <c r="W1499" s="141">
        <f t="shared" si="384"/>
        <v>0</v>
      </c>
      <c r="X1499" s="141"/>
      <c r="Y1499" s="141"/>
      <c r="Z1499" s="141"/>
      <c r="AA1499" s="203">
        <f t="shared" si="390"/>
        <v>0</v>
      </c>
      <c r="AB1499" s="203">
        <f>IF($AA$1690&lt;85,AA1499,AA1499-(AA1499*#REF!))</f>
        <v>0</v>
      </c>
      <c r="AC1499" s="58">
        <f t="shared" si="385"/>
        <v>5.5E-2</v>
      </c>
      <c r="AD1499" s="203">
        <f t="shared" si="391"/>
        <v>0</v>
      </c>
      <c r="AE1499" s="203">
        <f t="shared" si="392"/>
        <v>0</v>
      </c>
    </row>
    <row r="1500" spans="1:31" s="283" customFormat="1" x14ac:dyDescent="0.2">
      <c r="A1500" s="126">
        <v>9782745947352</v>
      </c>
      <c r="B1500" s="127">
        <v>71</v>
      </c>
      <c r="C1500" s="65" t="s">
        <v>1034</v>
      </c>
      <c r="D1500" s="65" t="s">
        <v>1607</v>
      </c>
      <c r="E1500" s="65" t="s">
        <v>2557</v>
      </c>
      <c r="F1500" s="86"/>
      <c r="G1500" s="65" t="s">
        <v>2431</v>
      </c>
      <c r="H1500" s="67">
        <f>VLOOKUP(A1500,'02.12.2025'!$A$1:$D$5148,3,FALSE)</f>
        <v>165</v>
      </c>
      <c r="I1500" s="67"/>
      <c r="J1500" s="67">
        <v>300</v>
      </c>
      <c r="K1500" s="128"/>
      <c r="L1500" s="128"/>
      <c r="M1500" s="128">
        <v>40576</v>
      </c>
      <c r="N1500" s="129"/>
      <c r="O1500" s="130">
        <v>9782745947352</v>
      </c>
      <c r="P1500" s="68" t="s">
        <v>2581</v>
      </c>
      <c r="Q1500" s="68">
        <v>3442894</v>
      </c>
      <c r="R1500" s="131">
        <v>15.5</v>
      </c>
      <c r="S1500" s="131">
        <f t="shared" si="371"/>
        <v>14.691943127962086</v>
      </c>
      <c r="T1500" s="257">
        <v>5.5E-2</v>
      </c>
      <c r="U1500" s="68"/>
      <c r="V1500" s="131">
        <f t="shared" si="386"/>
        <v>0</v>
      </c>
      <c r="W1500" s="131">
        <f t="shared" si="384"/>
        <v>0</v>
      </c>
      <c r="X1500" s="131"/>
      <c r="Y1500" s="131"/>
      <c r="Z1500" s="131"/>
      <c r="AA1500" s="203">
        <f t="shared" si="390"/>
        <v>0</v>
      </c>
      <c r="AB1500" s="203">
        <f>IF($AA$1690&lt;85,AA1500,AA1500-(AA1500*#REF!))</f>
        <v>0</v>
      </c>
      <c r="AC1500" s="58">
        <f t="shared" si="385"/>
        <v>5.5E-2</v>
      </c>
      <c r="AD1500" s="203">
        <f t="shared" si="391"/>
        <v>0</v>
      </c>
      <c r="AE1500" s="203">
        <f t="shared" si="392"/>
        <v>0</v>
      </c>
    </row>
    <row r="1501" spans="1:31" s="283" customFormat="1" x14ac:dyDescent="0.2">
      <c r="A1501" s="126">
        <v>9782408012908</v>
      </c>
      <c r="B1501" s="127">
        <v>71</v>
      </c>
      <c r="C1501" s="65" t="s">
        <v>1034</v>
      </c>
      <c r="D1501" s="65" t="s">
        <v>1607</v>
      </c>
      <c r="E1501" s="86" t="s">
        <v>2557</v>
      </c>
      <c r="F1501" s="86"/>
      <c r="G1501" s="65" t="s">
        <v>2582</v>
      </c>
      <c r="H1501" s="67">
        <f>VLOOKUP(A1501,'02.12.2025'!$A$1:$D$5148,3,FALSE)</f>
        <v>197</v>
      </c>
      <c r="I1501" s="67"/>
      <c r="J1501" s="67">
        <v>300</v>
      </c>
      <c r="K1501" s="128"/>
      <c r="L1501" s="128"/>
      <c r="M1501" s="128">
        <v>43628</v>
      </c>
      <c r="N1501" s="129"/>
      <c r="O1501" s="130">
        <v>9782408012908</v>
      </c>
      <c r="P1501" s="68" t="s">
        <v>2583</v>
      </c>
      <c r="Q1501" s="68">
        <v>3460312</v>
      </c>
      <c r="R1501" s="131">
        <v>15.5</v>
      </c>
      <c r="S1501" s="131">
        <f t="shared" si="371"/>
        <v>14.691943127962086</v>
      </c>
      <c r="T1501" s="257">
        <v>5.5E-2</v>
      </c>
      <c r="U1501" s="68"/>
      <c r="V1501" s="131">
        <f t="shared" si="386"/>
        <v>0</v>
      </c>
      <c r="W1501" s="131">
        <f t="shared" si="384"/>
        <v>0</v>
      </c>
      <c r="X1501" s="131"/>
      <c r="Y1501" s="131"/>
      <c r="Z1501" s="131"/>
      <c r="AA1501" s="203">
        <f t="shared" si="390"/>
        <v>0</v>
      </c>
      <c r="AB1501" s="203">
        <f>IF($AA$1690&lt;85,AA1501,AA1501-(AA1501*#REF!))</f>
        <v>0</v>
      </c>
      <c r="AC1501" s="58">
        <f t="shared" si="385"/>
        <v>5.5E-2</v>
      </c>
      <c r="AD1501" s="203">
        <f t="shared" si="391"/>
        <v>0</v>
      </c>
      <c r="AE1501" s="203">
        <f t="shared" si="392"/>
        <v>0</v>
      </c>
    </row>
    <row r="1502" spans="1:31" s="283" customFormat="1" x14ac:dyDescent="0.2">
      <c r="A1502" s="126">
        <v>9782745998453</v>
      </c>
      <c r="B1502" s="127">
        <v>71</v>
      </c>
      <c r="C1502" s="65" t="s">
        <v>1034</v>
      </c>
      <c r="D1502" s="65" t="s">
        <v>1607</v>
      </c>
      <c r="E1502" s="65" t="s">
        <v>2557</v>
      </c>
      <c r="F1502" s="86"/>
      <c r="G1502" s="65" t="s">
        <v>2584</v>
      </c>
      <c r="H1502" s="67">
        <f>VLOOKUP(A1502,'02.12.2025'!$A$1:$D$5148,3,FALSE)</f>
        <v>57</v>
      </c>
      <c r="I1502" s="67"/>
      <c r="J1502" s="67">
        <v>300</v>
      </c>
      <c r="K1502" s="128"/>
      <c r="L1502" s="128"/>
      <c r="M1502" s="128">
        <v>43355</v>
      </c>
      <c r="N1502" s="129"/>
      <c r="O1502" s="130">
        <v>9782745998453</v>
      </c>
      <c r="P1502" s="68" t="s">
        <v>2585</v>
      </c>
      <c r="Q1502" s="68">
        <v>5403880</v>
      </c>
      <c r="R1502" s="131">
        <v>13.95</v>
      </c>
      <c r="S1502" s="131">
        <f t="shared" si="371"/>
        <v>13.222748815165877</v>
      </c>
      <c r="T1502" s="257">
        <v>5.5E-2</v>
      </c>
      <c r="U1502" s="68"/>
      <c r="V1502" s="131">
        <f t="shared" si="386"/>
        <v>0</v>
      </c>
      <c r="W1502" s="131">
        <f t="shared" si="384"/>
        <v>0</v>
      </c>
      <c r="X1502" s="131"/>
      <c r="Y1502" s="131"/>
      <c r="Z1502" s="131"/>
      <c r="AA1502" s="203">
        <f t="shared" si="390"/>
        <v>0</v>
      </c>
      <c r="AB1502" s="203">
        <f>IF($AA$1690&lt;85,AA1502,AA1502-(AA1502*#REF!))</f>
        <v>0</v>
      </c>
      <c r="AC1502" s="58">
        <f t="shared" si="385"/>
        <v>5.5E-2</v>
      </c>
      <c r="AD1502" s="203">
        <f t="shared" si="391"/>
        <v>0</v>
      </c>
      <c r="AE1502" s="203">
        <f t="shared" si="392"/>
        <v>0</v>
      </c>
    </row>
    <row r="1503" spans="1:31" s="287" customFormat="1" x14ac:dyDescent="0.2">
      <c r="A1503" s="42">
        <v>9782408057879</v>
      </c>
      <c r="B1503" s="43">
        <v>71</v>
      </c>
      <c r="C1503" s="298" t="s">
        <v>1034</v>
      </c>
      <c r="D1503" s="44" t="s">
        <v>1607</v>
      </c>
      <c r="E1503" s="44" t="s">
        <v>2557</v>
      </c>
      <c r="F1503" s="44"/>
      <c r="G1503" s="44" t="s">
        <v>3212</v>
      </c>
      <c r="H1503" s="57">
        <f>VLOOKUP(A1503,'02.12.2025'!$A$1:$D$5148,3,FALSE)</f>
        <v>1248</v>
      </c>
      <c r="I1503" s="45"/>
      <c r="J1503" s="45">
        <v>200</v>
      </c>
      <c r="K1503" s="46"/>
      <c r="L1503" s="46"/>
      <c r="M1503" s="121">
        <v>45756</v>
      </c>
      <c r="N1503" s="46" t="s">
        <v>28</v>
      </c>
      <c r="O1503" s="43">
        <v>9782408057879</v>
      </c>
      <c r="P1503" s="45" t="s">
        <v>3226</v>
      </c>
      <c r="Q1503" s="123">
        <v>4813663</v>
      </c>
      <c r="R1503" s="47">
        <v>13.95</v>
      </c>
      <c r="S1503" s="124">
        <f t="shared" si="371"/>
        <v>13.222748815165877</v>
      </c>
      <c r="T1503" s="262">
        <v>5.5E-2</v>
      </c>
      <c r="U1503" s="123"/>
      <c r="V1503" s="124">
        <f t="shared" si="386"/>
        <v>0</v>
      </c>
      <c r="W1503" s="124">
        <f t="shared" si="384"/>
        <v>0</v>
      </c>
      <c r="X1503" s="124"/>
      <c r="Y1503" s="124"/>
      <c r="Z1503" s="124"/>
      <c r="AA1503" s="203">
        <f t="shared" si="390"/>
        <v>0</v>
      </c>
      <c r="AB1503" s="203">
        <f>IF($AA$1690&lt;85,AA1503,AA1503-(AA1503*#REF!))</f>
        <v>0</v>
      </c>
      <c r="AC1503" s="58">
        <f t="shared" si="385"/>
        <v>5.5E-2</v>
      </c>
      <c r="AD1503" s="203">
        <f t="shared" si="391"/>
        <v>0</v>
      </c>
      <c r="AE1503" s="203">
        <f t="shared" si="392"/>
        <v>0</v>
      </c>
    </row>
    <row r="1504" spans="1:31" s="287" customFormat="1" x14ac:dyDescent="0.2">
      <c r="A1504" s="117">
        <v>9782408057176</v>
      </c>
      <c r="B1504" s="118">
        <v>71</v>
      </c>
      <c r="C1504" s="119" t="s">
        <v>1034</v>
      </c>
      <c r="D1504" s="119" t="s">
        <v>1607</v>
      </c>
      <c r="E1504" s="119" t="s">
        <v>2272</v>
      </c>
      <c r="F1504" s="120"/>
      <c r="G1504" s="119" t="s">
        <v>3702</v>
      </c>
      <c r="H1504" s="57">
        <f>VLOOKUP(A1504,'02.12.2025'!$A$1:$D$5148,3,FALSE)</f>
        <v>1105</v>
      </c>
      <c r="I1504" s="57"/>
      <c r="J1504" s="57">
        <v>200</v>
      </c>
      <c r="K1504" s="121"/>
      <c r="L1504" s="121"/>
      <c r="M1504" s="121">
        <v>45966</v>
      </c>
      <c r="N1504" s="122" t="s">
        <v>28</v>
      </c>
      <c r="O1504" s="125">
        <v>9782408057176</v>
      </c>
      <c r="P1504" s="123" t="s">
        <v>3480</v>
      </c>
      <c r="Q1504" s="123">
        <v>4130515</v>
      </c>
      <c r="R1504" s="124">
        <v>16.5</v>
      </c>
      <c r="S1504" s="124">
        <f t="shared" si="371"/>
        <v>15.639810426540285</v>
      </c>
      <c r="T1504" s="253">
        <v>5.5E-2</v>
      </c>
      <c r="U1504" s="123"/>
      <c r="V1504" s="124">
        <f t="shared" si="386"/>
        <v>0</v>
      </c>
      <c r="W1504" s="124">
        <f t="shared" si="384"/>
        <v>0</v>
      </c>
      <c r="X1504" s="124"/>
      <c r="Y1504" s="124"/>
      <c r="Z1504" s="124"/>
      <c r="AA1504" s="203">
        <f t="shared" ref="AA1504:AA1516" si="396">W1504/(1+AC1504)</f>
        <v>0</v>
      </c>
      <c r="AB1504" s="203">
        <f>IF($AA$1690&lt;85,AA1504,AA1504-(AA1504*#REF!))</f>
        <v>0</v>
      </c>
      <c r="AC1504" s="58">
        <f t="shared" si="385"/>
        <v>5.5E-2</v>
      </c>
      <c r="AD1504" s="203">
        <f>+AB1504*AC1504</f>
        <v>0</v>
      </c>
      <c r="AE1504" s="203">
        <f>+AB1504+AD1504</f>
        <v>0</v>
      </c>
    </row>
    <row r="1505" spans="1:31" s="287" customFormat="1" x14ac:dyDescent="0.2">
      <c r="A1505" s="117">
        <v>9782408046231</v>
      </c>
      <c r="B1505" s="118">
        <v>71</v>
      </c>
      <c r="C1505" s="119" t="s">
        <v>1034</v>
      </c>
      <c r="D1505" s="119" t="s">
        <v>1607</v>
      </c>
      <c r="E1505" s="120" t="s">
        <v>2272</v>
      </c>
      <c r="F1505" s="120"/>
      <c r="G1505" s="119" t="s">
        <v>3227</v>
      </c>
      <c r="H1505" s="57">
        <f>VLOOKUP(A1505,'02.12.2025'!$A$1:$D$5148,3,FALSE)</f>
        <v>1553</v>
      </c>
      <c r="I1505" s="57"/>
      <c r="J1505" s="57">
        <v>200</v>
      </c>
      <c r="K1505" s="121"/>
      <c r="L1505" s="121"/>
      <c r="M1505" s="121">
        <v>45756</v>
      </c>
      <c r="N1505" s="122" t="s">
        <v>28</v>
      </c>
      <c r="O1505" s="125">
        <v>9782408046231</v>
      </c>
      <c r="P1505" s="123" t="s">
        <v>3228</v>
      </c>
      <c r="Q1505" s="123">
        <v>3961062</v>
      </c>
      <c r="R1505" s="124">
        <v>9.9</v>
      </c>
      <c r="S1505" s="124">
        <f t="shared" ref="S1505:S1522" si="397">R1505/(1+T1505)</f>
        <v>9.3838862559241711</v>
      </c>
      <c r="T1505" s="253">
        <v>5.5E-2</v>
      </c>
      <c r="U1505" s="123"/>
      <c r="V1505" s="124">
        <f t="shared" si="386"/>
        <v>0</v>
      </c>
      <c r="W1505" s="124">
        <f t="shared" si="384"/>
        <v>0</v>
      </c>
      <c r="X1505" s="124"/>
      <c r="Y1505" s="124"/>
      <c r="Z1505" s="124"/>
      <c r="AA1505" s="203">
        <f t="shared" si="396"/>
        <v>0</v>
      </c>
      <c r="AB1505" s="203">
        <f>IF($AA$1690&lt;85,AA1505,AA1505-(AA1505*#REF!))</f>
        <v>0</v>
      </c>
      <c r="AC1505" s="58">
        <f t="shared" si="385"/>
        <v>5.5E-2</v>
      </c>
      <c r="AD1505" s="203">
        <f>+AB1505*AC1505</f>
        <v>0</v>
      </c>
      <c r="AE1505" s="203">
        <f>+AB1505+AD1505</f>
        <v>0</v>
      </c>
    </row>
    <row r="1506" spans="1:31" s="283" customFormat="1" x14ac:dyDescent="0.2">
      <c r="A1506" s="126">
        <v>9782408045494</v>
      </c>
      <c r="B1506" s="127">
        <v>71</v>
      </c>
      <c r="C1506" s="65" t="s">
        <v>1034</v>
      </c>
      <c r="D1506" s="65" t="s">
        <v>1607</v>
      </c>
      <c r="E1506" s="65" t="s">
        <v>2272</v>
      </c>
      <c r="F1506" s="86"/>
      <c r="G1506" s="65" t="s">
        <v>3078</v>
      </c>
      <c r="H1506" s="67">
        <f>VLOOKUP(A1506,'02.12.2025'!$A$1:$D$5148,3,FALSE)</f>
        <v>1388</v>
      </c>
      <c r="I1506" s="67"/>
      <c r="J1506" s="67">
        <v>200</v>
      </c>
      <c r="K1506" s="128"/>
      <c r="L1506" s="128"/>
      <c r="M1506" s="128">
        <v>45588</v>
      </c>
      <c r="N1506" s="129"/>
      <c r="O1506" s="130">
        <v>9782408045494</v>
      </c>
      <c r="P1506" s="68" t="s">
        <v>2590</v>
      </c>
      <c r="Q1506" s="68">
        <v>2872637</v>
      </c>
      <c r="R1506" s="131">
        <v>16.899999999999999</v>
      </c>
      <c r="S1506" s="131">
        <f t="shared" si="397"/>
        <v>16.018957345971565</v>
      </c>
      <c r="T1506" s="257">
        <v>5.5E-2</v>
      </c>
      <c r="U1506" s="68"/>
      <c r="V1506" s="131">
        <f t="shared" si="386"/>
        <v>0</v>
      </c>
      <c r="W1506" s="131">
        <f t="shared" si="384"/>
        <v>0</v>
      </c>
      <c r="X1506" s="131"/>
      <c r="Y1506" s="131"/>
      <c r="Z1506" s="131"/>
      <c r="AA1506" s="203">
        <f t="shared" si="396"/>
        <v>0</v>
      </c>
      <c r="AB1506" s="203">
        <f>IF($AA$1690&lt;85,AA1506,AA1506-(AA1506*#REF!))</f>
        <v>0</v>
      </c>
      <c r="AC1506" s="58">
        <f t="shared" si="385"/>
        <v>5.5E-2</v>
      </c>
      <c r="AD1506" s="203">
        <f>+AB1506*AC1506</f>
        <v>0</v>
      </c>
      <c r="AE1506" s="203">
        <f>+AB1506+AD1506</f>
        <v>0</v>
      </c>
    </row>
    <row r="1507" spans="1:31" s="283" customFormat="1" x14ac:dyDescent="0.2">
      <c r="A1507" s="126">
        <v>9782408050375</v>
      </c>
      <c r="B1507" s="127">
        <v>72</v>
      </c>
      <c r="C1507" s="65" t="s">
        <v>1034</v>
      </c>
      <c r="D1507" s="65" t="s">
        <v>1607</v>
      </c>
      <c r="E1507" s="65" t="s">
        <v>2272</v>
      </c>
      <c r="F1507" s="86"/>
      <c r="G1507" s="65" t="s">
        <v>2586</v>
      </c>
      <c r="H1507" s="67">
        <f>VLOOKUP(A1507,'02.12.2025'!$A$1:$D$5148,3,FALSE)</f>
        <v>1780</v>
      </c>
      <c r="I1507" s="67"/>
      <c r="J1507" s="67">
        <v>200</v>
      </c>
      <c r="K1507" s="128"/>
      <c r="L1507" s="128"/>
      <c r="M1507" s="128">
        <v>45476</v>
      </c>
      <c r="N1507" s="129"/>
      <c r="O1507" s="130">
        <v>9782408050375</v>
      </c>
      <c r="P1507" s="68" t="s">
        <v>2587</v>
      </c>
      <c r="Q1507" s="68">
        <v>1004336</v>
      </c>
      <c r="R1507" s="131">
        <v>14.9</v>
      </c>
      <c r="S1507" s="131">
        <f t="shared" si="397"/>
        <v>14.123222748815166</v>
      </c>
      <c r="T1507" s="257">
        <v>5.5E-2</v>
      </c>
      <c r="U1507" s="68"/>
      <c r="V1507" s="131">
        <f t="shared" si="386"/>
        <v>0</v>
      </c>
      <c r="W1507" s="131">
        <f t="shared" si="384"/>
        <v>0</v>
      </c>
      <c r="X1507" s="131"/>
      <c r="Y1507" s="131"/>
      <c r="Z1507" s="131"/>
      <c r="AA1507" s="203">
        <f t="shared" si="396"/>
        <v>0</v>
      </c>
      <c r="AB1507" s="203">
        <f>IF($AA$1690&lt;85,AA1507,AA1507-(AA1507*#REF!))</f>
        <v>0</v>
      </c>
      <c r="AC1507" s="58">
        <f t="shared" si="385"/>
        <v>5.5E-2</v>
      </c>
      <c r="AD1507" s="203">
        <f t="shared" ref="AD1507:AD1511" si="398">+AB1507*AC1507</f>
        <v>0</v>
      </c>
      <c r="AE1507" s="203">
        <f t="shared" ref="AE1507:AE1511" si="399">+AB1507+AD1507</f>
        <v>0</v>
      </c>
    </row>
    <row r="1508" spans="1:31" s="283" customFormat="1" x14ac:dyDescent="0.2">
      <c r="A1508" s="126">
        <v>9782408050818</v>
      </c>
      <c r="B1508" s="127">
        <v>72</v>
      </c>
      <c r="C1508" s="65" t="s">
        <v>1034</v>
      </c>
      <c r="D1508" s="65" t="s">
        <v>1607</v>
      </c>
      <c r="E1508" s="65" t="s">
        <v>2272</v>
      </c>
      <c r="F1508" s="86"/>
      <c r="G1508" s="65" t="s">
        <v>2588</v>
      </c>
      <c r="H1508" s="67">
        <f>VLOOKUP(A1508,'02.12.2025'!$A$1:$D$5148,3,FALSE)</f>
        <v>2463</v>
      </c>
      <c r="I1508" s="67"/>
      <c r="J1508" s="67">
        <v>200</v>
      </c>
      <c r="K1508" s="128"/>
      <c r="L1508" s="128"/>
      <c r="M1508" s="128">
        <v>45560</v>
      </c>
      <c r="N1508" s="129"/>
      <c r="O1508" s="130">
        <v>9782408050818</v>
      </c>
      <c r="P1508" s="68" t="s">
        <v>2589</v>
      </c>
      <c r="Q1508" s="68">
        <v>2240445</v>
      </c>
      <c r="R1508" s="131">
        <v>20.9</v>
      </c>
      <c r="S1508" s="131">
        <f t="shared" si="397"/>
        <v>19.810426540284361</v>
      </c>
      <c r="T1508" s="257">
        <v>5.5E-2</v>
      </c>
      <c r="U1508" s="68"/>
      <c r="V1508" s="131">
        <f t="shared" si="386"/>
        <v>0</v>
      </c>
      <c r="W1508" s="131">
        <f t="shared" si="384"/>
        <v>0</v>
      </c>
      <c r="X1508" s="131"/>
      <c r="Y1508" s="131"/>
      <c r="Z1508" s="131"/>
      <c r="AA1508" s="203">
        <f t="shared" si="396"/>
        <v>0</v>
      </c>
      <c r="AB1508" s="203">
        <f>IF($AA$1690&lt;85,AA1508,AA1508-(AA1508*#REF!))</f>
        <v>0</v>
      </c>
      <c r="AC1508" s="58">
        <f t="shared" si="385"/>
        <v>5.5E-2</v>
      </c>
      <c r="AD1508" s="203">
        <f t="shared" si="398"/>
        <v>0</v>
      </c>
      <c r="AE1508" s="203">
        <f t="shared" si="399"/>
        <v>0</v>
      </c>
    </row>
    <row r="1509" spans="1:31" s="283" customFormat="1" x14ac:dyDescent="0.2">
      <c r="A1509" s="126">
        <v>9782408019754</v>
      </c>
      <c r="B1509" s="127">
        <v>72</v>
      </c>
      <c r="C1509" s="65" t="s">
        <v>1034</v>
      </c>
      <c r="D1509" s="65" t="s">
        <v>1607</v>
      </c>
      <c r="E1509" s="86" t="s">
        <v>2272</v>
      </c>
      <c r="F1509" s="86"/>
      <c r="G1509" s="65" t="s">
        <v>2591</v>
      </c>
      <c r="H1509" s="67">
        <f>VLOOKUP(A1509,'02.12.2025'!$A$1:$D$5148,3,FALSE)</f>
        <v>528</v>
      </c>
      <c r="I1509" s="67"/>
      <c r="J1509" s="67">
        <v>200</v>
      </c>
      <c r="K1509" s="128"/>
      <c r="L1509" s="128"/>
      <c r="M1509" s="128">
        <v>44496</v>
      </c>
      <c r="N1509" s="129"/>
      <c r="O1509" s="130">
        <v>9782408019754</v>
      </c>
      <c r="P1509" s="68" t="s">
        <v>2592</v>
      </c>
      <c r="Q1509" s="68">
        <v>4209477</v>
      </c>
      <c r="R1509" s="131">
        <v>20.9</v>
      </c>
      <c r="S1509" s="131">
        <f t="shared" si="397"/>
        <v>19.810426540284361</v>
      </c>
      <c r="T1509" s="257">
        <v>5.5E-2</v>
      </c>
      <c r="U1509" s="68"/>
      <c r="V1509" s="131">
        <f t="shared" si="386"/>
        <v>0</v>
      </c>
      <c r="W1509" s="131">
        <f t="shared" si="384"/>
        <v>0</v>
      </c>
      <c r="X1509" s="131"/>
      <c r="Y1509" s="131"/>
      <c r="Z1509" s="131"/>
      <c r="AA1509" s="203">
        <f t="shared" si="396"/>
        <v>0</v>
      </c>
      <c r="AB1509" s="203">
        <f>IF($AA$1690&lt;85,AA1509,AA1509-(AA1509*#REF!))</f>
        <v>0</v>
      </c>
      <c r="AC1509" s="58">
        <f t="shared" si="385"/>
        <v>5.5E-2</v>
      </c>
      <c r="AD1509" s="203">
        <f t="shared" si="398"/>
        <v>0</v>
      </c>
      <c r="AE1509" s="203">
        <f t="shared" si="399"/>
        <v>0</v>
      </c>
    </row>
    <row r="1510" spans="1:31" s="283" customFormat="1" x14ac:dyDescent="0.2">
      <c r="A1510" s="71">
        <v>9782408031718</v>
      </c>
      <c r="B1510" s="72">
        <v>72</v>
      </c>
      <c r="C1510" s="297" t="s">
        <v>1034</v>
      </c>
      <c r="D1510" s="73" t="s">
        <v>1607</v>
      </c>
      <c r="E1510" s="73" t="s">
        <v>2272</v>
      </c>
      <c r="F1510" s="73"/>
      <c r="G1510" s="73" t="s">
        <v>2593</v>
      </c>
      <c r="H1510" s="67">
        <f>VLOOKUP(A1510,'02.12.2025'!$A$1:$D$5148,3,FALSE)</f>
        <v>613</v>
      </c>
      <c r="I1510" s="74"/>
      <c r="J1510" s="74">
        <v>300</v>
      </c>
      <c r="K1510" s="75"/>
      <c r="L1510" s="75"/>
      <c r="M1510" s="75">
        <v>44853</v>
      </c>
      <c r="N1510" s="75"/>
      <c r="O1510" s="72">
        <v>9782408031718</v>
      </c>
      <c r="P1510" s="74" t="s">
        <v>2594</v>
      </c>
      <c r="Q1510" s="68">
        <v>5498122</v>
      </c>
      <c r="R1510" s="70">
        <v>20.9</v>
      </c>
      <c r="S1510" s="131">
        <f t="shared" si="397"/>
        <v>19.810426540284361</v>
      </c>
      <c r="T1510" s="259">
        <v>5.5E-2</v>
      </c>
      <c r="U1510" s="68"/>
      <c r="V1510" s="131">
        <f t="shared" si="386"/>
        <v>0</v>
      </c>
      <c r="W1510" s="131">
        <f t="shared" si="384"/>
        <v>0</v>
      </c>
      <c r="X1510" s="131"/>
      <c r="Y1510" s="131"/>
      <c r="Z1510" s="131"/>
      <c r="AA1510" s="203">
        <f t="shared" si="396"/>
        <v>0</v>
      </c>
      <c r="AB1510" s="203">
        <f>IF($AA$1690&lt;85,AA1510,AA1510-(AA1510*#REF!))</f>
        <v>0</v>
      </c>
      <c r="AC1510" s="58">
        <f t="shared" si="385"/>
        <v>5.5E-2</v>
      </c>
      <c r="AD1510" s="203">
        <f t="shared" si="398"/>
        <v>0</v>
      </c>
      <c r="AE1510" s="203">
        <f t="shared" si="399"/>
        <v>0</v>
      </c>
    </row>
    <row r="1511" spans="1:31" s="283" customFormat="1" x14ac:dyDescent="0.2">
      <c r="A1511" s="126">
        <v>9782408050009</v>
      </c>
      <c r="B1511" s="127">
        <v>72</v>
      </c>
      <c r="C1511" s="65" t="s">
        <v>1034</v>
      </c>
      <c r="D1511" s="65" t="s">
        <v>1607</v>
      </c>
      <c r="E1511" s="65" t="s">
        <v>2272</v>
      </c>
      <c r="F1511" s="86"/>
      <c r="G1511" s="65" t="s">
        <v>2595</v>
      </c>
      <c r="H1511" s="67">
        <f>VLOOKUP(A1511,'02.12.2025'!$A$1:$D$5148,3,FALSE)</f>
        <v>654</v>
      </c>
      <c r="I1511" s="67"/>
      <c r="J1511" s="67">
        <v>200</v>
      </c>
      <c r="K1511" s="128"/>
      <c r="L1511" s="128"/>
      <c r="M1511" s="128">
        <v>45357</v>
      </c>
      <c r="N1511" s="129"/>
      <c r="O1511" s="130">
        <v>9782408050009</v>
      </c>
      <c r="P1511" s="68" t="s">
        <v>2596</v>
      </c>
      <c r="Q1511" s="68">
        <v>8806352</v>
      </c>
      <c r="R1511" s="131">
        <v>12.9</v>
      </c>
      <c r="S1511" s="131">
        <f t="shared" si="397"/>
        <v>12.227488151658768</v>
      </c>
      <c r="T1511" s="257">
        <v>5.5E-2</v>
      </c>
      <c r="U1511" s="68"/>
      <c r="V1511" s="131">
        <f t="shared" si="386"/>
        <v>0</v>
      </c>
      <c r="W1511" s="131">
        <f t="shared" si="384"/>
        <v>0</v>
      </c>
      <c r="X1511" s="131"/>
      <c r="Y1511" s="131"/>
      <c r="Z1511" s="131"/>
      <c r="AA1511" s="203">
        <f t="shared" si="396"/>
        <v>0</v>
      </c>
      <c r="AB1511" s="203">
        <f>IF($AA$1690&lt;85,AA1511,AA1511-(AA1511*#REF!))</f>
        <v>0</v>
      </c>
      <c r="AC1511" s="58">
        <f t="shared" si="385"/>
        <v>5.5E-2</v>
      </c>
      <c r="AD1511" s="203">
        <f t="shared" si="398"/>
        <v>0</v>
      </c>
      <c r="AE1511" s="203">
        <f t="shared" si="399"/>
        <v>0</v>
      </c>
    </row>
    <row r="1512" spans="1:31" s="283" customFormat="1" x14ac:dyDescent="0.2">
      <c r="A1512" s="126">
        <v>9782408019235</v>
      </c>
      <c r="B1512" s="127">
        <v>72</v>
      </c>
      <c r="C1512" s="65" t="s">
        <v>893</v>
      </c>
      <c r="D1512" s="65" t="s">
        <v>1607</v>
      </c>
      <c r="E1512" s="65" t="s">
        <v>2597</v>
      </c>
      <c r="F1512" s="86"/>
      <c r="G1512" s="65" t="s">
        <v>2598</v>
      </c>
      <c r="H1512" s="67">
        <f>VLOOKUP(A1512,'02.12.2025'!$A$1:$D$5148,3,FALSE)</f>
        <v>444</v>
      </c>
      <c r="I1512" s="67"/>
      <c r="J1512" s="67">
        <v>200</v>
      </c>
      <c r="K1512" s="128">
        <v>46045</v>
      </c>
      <c r="L1512" s="128"/>
      <c r="M1512" s="128">
        <v>44006</v>
      </c>
      <c r="N1512" s="129"/>
      <c r="O1512" s="130">
        <v>9782408019235</v>
      </c>
      <c r="P1512" s="68" t="s">
        <v>2599</v>
      </c>
      <c r="Q1512" s="68">
        <v>3914190</v>
      </c>
      <c r="R1512" s="131">
        <v>10.9</v>
      </c>
      <c r="S1512" s="131">
        <f t="shared" si="397"/>
        <v>10.33175355450237</v>
      </c>
      <c r="T1512" s="257">
        <v>5.5E-2</v>
      </c>
      <c r="U1512" s="68"/>
      <c r="V1512" s="131">
        <f t="shared" si="386"/>
        <v>0</v>
      </c>
      <c r="W1512" s="131">
        <f t="shared" si="384"/>
        <v>0</v>
      </c>
      <c r="X1512" s="131"/>
      <c r="Y1512" s="131"/>
      <c r="Z1512" s="131"/>
      <c r="AA1512" s="203">
        <f t="shared" si="396"/>
        <v>0</v>
      </c>
      <c r="AB1512" s="203">
        <f>IF($AA$1690&lt;85,AA1512,AA1512-(AA1512*#REF!))</f>
        <v>0</v>
      </c>
      <c r="AC1512" s="58">
        <f t="shared" si="385"/>
        <v>5.5E-2</v>
      </c>
      <c r="AD1512" s="203">
        <f>+AB1512*AC1512</f>
        <v>0</v>
      </c>
      <c r="AE1512" s="203">
        <f>+AB1512+AD1512</f>
        <v>0</v>
      </c>
    </row>
    <row r="1513" spans="1:31" s="287" customFormat="1" x14ac:dyDescent="0.2">
      <c r="A1513" s="117">
        <v>9782408056278</v>
      </c>
      <c r="B1513" s="118">
        <v>72</v>
      </c>
      <c r="C1513" s="119" t="s">
        <v>788</v>
      </c>
      <c r="D1513" s="119" t="s">
        <v>1607</v>
      </c>
      <c r="E1513" s="119" t="s">
        <v>2597</v>
      </c>
      <c r="F1513" s="120"/>
      <c r="G1513" s="119" t="s">
        <v>3572</v>
      </c>
      <c r="H1513" s="57">
        <f>VLOOKUP(A1513,'02.12.2025'!$A$1:$D$5148,3,FALSE)</f>
        <v>2062</v>
      </c>
      <c r="I1513" s="57"/>
      <c r="J1513" s="57">
        <v>200</v>
      </c>
      <c r="K1513" s="121"/>
      <c r="L1513" s="121"/>
      <c r="M1513" s="121">
        <v>45938</v>
      </c>
      <c r="N1513" s="122" t="s">
        <v>28</v>
      </c>
      <c r="O1513" s="125">
        <v>9782408056278</v>
      </c>
      <c r="P1513" s="123" t="s">
        <v>3528</v>
      </c>
      <c r="Q1513" s="123">
        <v>2587435</v>
      </c>
      <c r="R1513" s="124">
        <v>19.899999999999999</v>
      </c>
      <c r="S1513" s="124">
        <f t="shared" si="397"/>
        <v>18.862559241706162</v>
      </c>
      <c r="T1513" s="253">
        <v>5.5E-2</v>
      </c>
      <c r="U1513" s="123"/>
      <c r="V1513" s="124">
        <f t="shared" si="386"/>
        <v>0</v>
      </c>
      <c r="W1513" s="124">
        <f t="shared" si="384"/>
        <v>0</v>
      </c>
      <c r="X1513" s="124"/>
      <c r="Y1513" s="124"/>
      <c r="Z1513" s="124"/>
      <c r="AA1513" s="203">
        <f t="shared" si="396"/>
        <v>0</v>
      </c>
      <c r="AB1513" s="203">
        <f>IF($AA$1690&lt;85,AA1513,AA1513-(AA1513*#REF!))</f>
        <v>0</v>
      </c>
      <c r="AC1513" s="58">
        <f t="shared" si="385"/>
        <v>5.5E-2</v>
      </c>
      <c r="AD1513" s="203">
        <f>+AB1513*AC1513</f>
        <v>0</v>
      </c>
      <c r="AE1513" s="203">
        <f>+AB1513+AD1513</f>
        <v>0</v>
      </c>
    </row>
    <row r="1514" spans="1:31" s="283" customFormat="1" x14ac:dyDescent="0.2">
      <c r="A1514" s="126">
        <v>9782408047023</v>
      </c>
      <c r="B1514" s="127">
        <v>72</v>
      </c>
      <c r="C1514" s="65" t="s">
        <v>917</v>
      </c>
      <c r="D1514" s="65" t="s">
        <v>1607</v>
      </c>
      <c r="E1514" s="65" t="s">
        <v>2597</v>
      </c>
      <c r="F1514" s="86" t="s">
        <v>2601</v>
      </c>
      <c r="G1514" s="65" t="s">
        <v>2602</v>
      </c>
      <c r="H1514" s="67">
        <f>VLOOKUP(A1514,'02.12.2025'!$A$1:$D$5148,3,FALSE)</f>
        <v>4193</v>
      </c>
      <c r="I1514" s="67"/>
      <c r="J1514" s="67">
        <v>200</v>
      </c>
      <c r="K1514" s="128"/>
      <c r="L1514" s="128"/>
      <c r="M1514" s="128">
        <v>45574</v>
      </c>
      <c r="N1514" s="129"/>
      <c r="O1514" s="130">
        <v>9782408047023</v>
      </c>
      <c r="P1514" s="68" t="s">
        <v>2603</v>
      </c>
      <c r="Q1514" s="68">
        <v>5024760</v>
      </c>
      <c r="R1514" s="131">
        <v>14.9</v>
      </c>
      <c r="S1514" s="131">
        <f t="shared" si="397"/>
        <v>14.123222748815166</v>
      </c>
      <c r="T1514" s="257">
        <v>5.5E-2</v>
      </c>
      <c r="U1514" s="68"/>
      <c r="V1514" s="131">
        <f t="shared" si="386"/>
        <v>0</v>
      </c>
      <c r="W1514" s="131">
        <f t="shared" si="384"/>
        <v>0</v>
      </c>
      <c r="X1514" s="131"/>
      <c r="Y1514" s="131"/>
      <c r="Z1514" s="131"/>
      <c r="AA1514" s="203">
        <f t="shared" si="396"/>
        <v>0</v>
      </c>
      <c r="AB1514" s="203">
        <f>IF($AA$1690&lt;85,AA1514,AA1514-(AA1514*#REF!))</f>
        <v>0</v>
      </c>
      <c r="AC1514" s="58">
        <f t="shared" si="385"/>
        <v>5.5E-2</v>
      </c>
      <c r="AD1514" s="203">
        <f>+AB1514*AC1514</f>
        <v>0</v>
      </c>
      <c r="AE1514" s="203">
        <f>+AB1514+AD1514</f>
        <v>0</v>
      </c>
    </row>
    <row r="1515" spans="1:31" s="283" customFormat="1" x14ac:dyDescent="0.2">
      <c r="A1515" s="126">
        <v>9782408012335</v>
      </c>
      <c r="B1515" s="127">
        <v>72</v>
      </c>
      <c r="C1515" s="65" t="s">
        <v>917</v>
      </c>
      <c r="D1515" s="65" t="s">
        <v>1607</v>
      </c>
      <c r="E1515" s="65" t="s">
        <v>2597</v>
      </c>
      <c r="F1515" s="86" t="s">
        <v>2601</v>
      </c>
      <c r="G1515" s="65" t="s">
        <v>2431</v>
      </c>
      <c r="H1515" s="67">
        <f>VLOOKUP(A1515,'02.12.2025'!$A$1:$D$5148,3,FALSE)</f>
        <v>1337</v>
      </c>
      <c r="I1515" s="67"/>
      <c r="J1515" s="67">
        <v>300</v>
      </c>
      <c r="K1515" s="128"/>
      <c r="L1515" s="128"/>
      <c r="M1515" s="128">
        <v>45000</v>
      </c>
      <c r="N1515" s="129"/>
      <c r="O1515" s="130">
        <v>9782408012335</v>
      </c>
      <c r="P1515" s="68" t="s">
        <v>2604</v>
      </c>
      <c r="Q1515" s="68">
        <v>7524894</v>
      </c>
      <c r="R1515" s="131">
        <v>14.9</v>
      </c>
      <c r="S1515" s="131">
        <f t="shared" si="397"/>
        <v>14.123222748815166</v>
      </c>
      <c r="T1515" s="257">
        <v>5.5E-2</v>
      </c>
      <c r="U1515" s="68"/>
      <c r="V1515" s="131">
        <f t="shared" si="386"/>
        <v>0</v>
      </c>
      <c r="W1515" s="131">
        <f t="shared" si="384"/>
        <v>0</v>
      </c>
      <c r="X1515" s="131"/>
      <c r="Y1515" s="131"/>
      <c r="Z1515" s="131"/>
      <c r="AA1515" s="203">
        <f t="shared" si="396"/>
        <v>0</v>
      </c>
      <c r="AB1515" s="203">
        <f>IF($AA$1690&lt;85,AA1515,AA1515-(AA1515*#REF!))</f>
        <v>0</v>
      </c>
      <c r="AC1515" s="58">
        <f t="shared" si="385"/>
        <v>5.5E-2</v>
      </c>
      <c r="AD1515" s="203">
        <f>+AB1515*AC1515</f>
        <v>0</v>
      </c>
      <c r="AE1515" s="203">
        <f>+AB1515+AD1515</f>
        <v>0</v>
      </c>
    </row>
    <row r="1516" spans="1:31" s="283" customFormat="1" x14ac:dyDescent="0.2">
      <c r="A1516" s="126">
        <v>9782408045265</v>
      </c>
      <c r="B1516" s="127">
        <v>72</v>
      </c>
      <c r="C1516" s="65" t="s">
        <v>1034</v>
      </c>
      <c r="D1516" s="65" t="s">
        <v>1607</v>
      </c>
      <c r="E1516" s="65" t="s">
        <v>2600</v>
      </c>
      <c r="F1516" s="86"/>
      <c r="G1516" s="65" t="s">
        <v>2605</v>
      </c>
      <c r="H1516" s="67">
        <f>VLOOKUP(A1516,'02.12.2025'!$A$1:$D$5148,3,FALSE)</f>
        <v>2720</v>
      </c>
      <c r="I1516" s="67"/>
      <c r="J1516" s="67">
        <v>300</v>
      </c>
      <c r="K1516" s="128"/>
      <c r="L1516" s="128"/>
      <c r="M1516" s="128">
        <v>45357</v>
      </c>
      <c r="N1516" s="129"/>
      <c r="O1516" s="130">
        <v>9782408045265</v>
      </c>
      <c r="P1516" s="68" t="s">
        <v>2606</v>
      </c>
      <c r="Q1516" s="68">
        <v>2592882</v>
      </c>
      <c r="R1516" s="131">
        <v>14.9</v>
      </c>
      <c r="S1516" s="131">
        <f t="shared" si="397"/>
        <v>14.123222748815166</v>
      </c>
      <c r="T1516" s="257">
        <v>5.5E-2</v>
      </c>
      <c r="U1516" s="68"/>
      <c r="V1516" s="131">
        <f t="shared" si="386"/>
        <v>0</v>
      </c>
      <c r="W1516" s="131">
        <f t="shared" si="384"/>
        <v>0</v>
      </c>
      <c r="X1516" s="131"/>
      <c r="Y1516" s="131"/>
      <c r="Z1516" s="131"/>
      <c r="AA1516" s="203">
        <f t="shared" si="396"/>
        <v>0</v>
      </c>
      <c r="AB1516" s="203">
        <f>IF($AA$1690&lt;85,AA1516,AA1516-(AA1516*#REF!))</f>
        <v>0</v>
      </c>
      <c r="AC1516" s="58">
        <f t="shared" si="385"/>
        <v>5.5E-2</v>
      </c>
      <c r="AD1516" s="203">
        <f>+AB1516*AC1516</f>
        <v>0</v>
      </c>
      <c r="AE1516" s="203">
        <f>+AB1516+AD1516</f>
        <v>0</v>
      </c>
    </row>
    <row r="1517" spans="1:31" s="283" customFormat="1" x14ac:dyDescent="0.2">
      <c r="A1517" s="126">
        <v>9782408041199</v>
      </c>
      <c r="B1517" s="127">
        <v>72</v>
      </c>
      <c r="C1517" s="65" t="s">
        <v>785</v>
      </c>
      <c r="D1517" s="65" t="s">
        <v>1607</v>
      </c>
      <c r="E1517" s="86" t="s">
        <v>2607</v>
      </c>
      <c r="F1517" s="86"/>
      <c r="G1517" s="65" t="s">
        <v>2608</v>
      </c>
      <c r="H1517" s="67">
        <f>VLOOKUP(A1517,'02.12.2025'!$A$1:$D$5148,3,FALSE)</f>
        <v>565</v>
      </c>
      <c r="I1517" s="67"/>
      <c r="J1517" s="67">
        <v>300</v>
      </c>
      <c r="K1517" s="128"/>
      <c r="L1517" s="128"/>
      <c r="M1517" s="128">
        <v>44951</v>
      </c>
      <c r="N1517" s="129"/>
      <c r="O1517" s="130">
        <v>9782408041199</v>
      </c>
      <c r="P1517" s="68" t="s">
        <v>2609</v>
      </c>
      <c r="Q1517" s="68">
        <v>5453556</v>
      </c>
      <c r="R1517" s="131">
        <v>13.9</v>
      </c>
      <c r="S1517" s="131">
        <f t="shared" si="397"/>
        <v>13.175355450236967</v>
      </c>
      <c r="T1517" s="257">
        <v>5.5E-2</v>
      </c>
      <c r="U1517" s="68"/>
      <c r="V1517" s="131">
        <f t="shared" si="386"/>
        <v>0</v>
      </c>
      <c r="W1517" s="131">
        <f t="shared" si="384"/>
        <v>0</v>
      </c>
      <c r="X1517" s="131"/>
      <c r="Y1517" s="131"/>
      <c r="Z1517" s="131"/>
      <c r="AA1517" s="203">
        <f t="shared" ref="AA1517:AA1519" si="400">W1517/(1+AC1517)</f>
        <v>0</v>
      </c>
      <c r="AB1517" s="203">
        <f>IF($AA$1690&lt;85,AA1517,AA1517-(AA1517*#REF!))</f>
        <v>0</v>
      </c>
      <c r="AC1517" s="58">
        <f t="shared" si="385"/>
        <v>5.5E-2</v>
      </c>
      <c r="AD1517" s="203">
        <f t="shared" ref="AD1517:AD1519" si="401">+AB1517*AC1517</f>
        <v>0</v>
      </c>
      <c r="AE1517" s="203">
        <f t="shared" ref="AE1517:AE1519" si="402">+AB1517+AD1517</f>
        <v>0</v>
      </c>
    </row>
    <row r="1518" spans="1:31" s="287" customFormat="1" x14ac:dyDescent="0.2">
      <c r="A1518" s="117">
        <v>9782408054182</v>
      </c>
      <c r="B1518" s="118">
        <v>72</v>
      </c>
      <c r="C1518" s="119" t="s">
        <v>785</v>
      </c>
      <c r="D1518" s="119" t="s">
        <v>1607</v>
      </c>
      <c r="E1518" s="120" t="s">
        <v>2607</v>
      </c>
      <c r="F1518" s="120" t="s">
        <v>2610</v>
      </c>
      <c r="G1518" s="119" t="s">
        <v>3072</v>
      </c>
      <c r="H1518" s="57">
        <f>VLOOKUP(A1518,'02.12.2025'!$A$1:$D$5148,3,FALSE)</f>
        <v>577</v>
      </c>
      <c r="I1518" s="57"/>
      <c r="J1518" s="57">
        <v>200</v>
      </c>
      <c r="K1518" s="121"/>
      <c r="L1518" s="121"/>
      <c r="M1518" s="121">
        <v>45665</v>
      </c>
      <c r="N1518" s="122" t="s">
        <v>28</v>
      </c>
      <c r="O1518" s="125">
        <v>9782408054182</v>
      </c>
      <c r="P1518" s="123" t="s">
        <v>3073</v>
      </c>
      <c r="Q1518" s="123">
        <v>7237213</v>
      </c>
      <c r="R1518" s="124">
        <v>9.9</v>
      </c>
      <c r="S1518" s="124">
        <f t="shared" si="397"/>
        <v>9.3838862559241711</v>
      </c>
      <c r="T1518" s="253">
        <v>5.5E-2</v>
      </c>
      <c r="U1518" s="123"/>
      <c r="V1518" s="124">
        <f t="shared" si="386"/>
        <v>0</v>
      </c>
      <c r="W1518" s="124">
        <f t="shared" si="384"/>
        <v>0</v>
      </c>
      <c r="X1518" s="124"/>
      <c r="Y1518" s="124"/>
      <c r="Z1518" s="124"/>
      <c r="AA1518" s="203">
        <f t="shared" si="400"/>
        <v>0</v>
      </c>
      <c r="AB1518" s="203">
        <f>IF($AA$1690&lt;85,AA1518,AA1518-(AA1518*#REF!))</f>
        <v>0</v>
      </c>
      <c r="AC1518" s="58">
        <f t="shared" si="385"/>
        <v>5.5E-2</v>
      </c>
      <c r="AD1518" s="203">
        <f t="shared" si="401"/>
        <v>0</v>
      </c>
      <c r="AE1518" s="203">
        <f t="shared" si="402"/>
        <v>0</v>
      </c>
    </row>
    <row r="1519" spans="1:31" s="283" customFormat="1" x14ac:dyDescent="0.2">
      <c r="A1519" s="126">
        <v>9782408030896</v>
      </c>
      <c r="B1519" s="127">
        <v>72</v>
      </c>
      <c r="C1519" s="65" t="s">
        <v>785</v>
      </c>
      <c r="D1519" s="65" t="s">
        <v>1607</v>
      </c>
      <c r="E1519" s="65" t="s">
        <v>2607</v>
      </c>
      <c r="F1519" s="86" t="s">
        <v>2610</v>
      </c>
      <c r="G1519" s="65" t="s">
        <v>2613</v>
      </c>
      <c r="H1519" s="67">
        <f>VLOOKUP(A1519,'02.12.2025'!$A$1:$D$5148,3,FALSE)</f>
        <v>638</v>
      </c>
      <c r="I1519" s="67"/>
      <c r="J1519" s="67">
        <v>300</v>
      </c>
      <c r="K1519" s="128"/>
      <c r="L1519" s="128"/>
      <c r="M1519" s="128">
        <v>44629</v>
      </c>
      <c r="N1519" s="129"/>
      <c r="O1519" s="130">
        <v>9782408030896</v>
      </c>
      <c r="P1519" s="68" t="s">
        <v>2614</v>
      </c>
      <c r="Q1519" s="68">
        <v>4367010</v>
      </c>
      <c r="R1519" s="131">
        <v>9.9</v>
      </c>
      <c r="S1519" s="131">
        <f t="shared" si="397"/>
        <v>9.3838862559241711</v>
      </c>
      <c r="T1519" s="257">
        <v>5.5E-2</v>
      </c>
      <c r="U1519" s="68"/>
      <c r="V1519" s="131">
        <f t="shared" si="386"/>
        <v>0</v>
      </c>
      <c r="W1519" s="131">
        <f t="shared" si="384"/>
        <v>0</v>
      </c>
      <c r="X1519" s="131"/>
      <c r="Y1519" s="131"/>
      <c r="Z1519" s="131"/>
      <c r="AA1519" s="203">
        <f t="shared" si="400"/>
        <v>0</v>
      </c>
      <c r="AB1519" s="203">
        <f>IF($AA$1690&lt;85,AA1519,AA1519-(AA1519*#REF!))</f>
        <v>0</v>
      </c>
      <c r="AC1519" s="58">
        <f t="shared" si="385"/>
        <v>5.5E-2</v>
      </c>
      <c r="AD1519" s="203">
        <f t="shared" si="401"/>
        <v>0</v>
      </c>
      <c r="AE1519" s="203">
        <f t="shared" si="402"/>
        <v>0</v>
      </c>
    </row>
    <row r="1520" spans="1:31" s="283" customFormat="1" x14ac:dyDescent="0.2">
      <c r="A1520" s="126">
        <v>9782408038533</v>
      </c>
      <c r="B1520" s="127">
        <v>72</v>
      </c>
      <c r="C1520" s="65" t="s">
        <v>785</v>
      </c>
      <c r="D1520" s="65" t="s">
        <v>1607</v>
      </c>
      <c r="E1520" s="65" t="s">
        <v>2607</v>
      </c>
      <c r="F1520" s="86" t="s">
        <v>2610</v>
      </c>
      <c r="G1520" s="65" t="s">
        <v>2615</v>
      </c>
      <c r="H1520" s="67">
        <f>VLOOKUP(A1520,'02.12.2025'!$A$1:$D$5148,3,FALSE)</f>
        <v>947</v>
      </c>
      <c r="I1520" s="67"/>
      <c r="J1520" s="67">
        <v>200</v>
      </c>
      <c r="K1520" s="128"/>
      <c r="L1520" s="128"/>
      <c r="M1520" s="128">
        <v>45091</v>
      </c>
      <c r="N1520" s="129"/>
      <c r="O1520" s="130">
        <v>9782408038533</v>
      </c>
      <c r="P1520" s="68" t="s">
        <v>2616</v>
      </c>
      <c r="Q1520" s="68">
        <v>3200769</v>
      </c>
      <c r="R1520" s="131">
        <v>9.9</v>
      </c>
      <c r="S1520" s="131">
        <f t="shared" si="397"/>
        <v>9.3838862559241711</v>
      </c>
      <c r="T1520" s="257">
        <v>5.5E-2</v>
      </c>
      <c r="U1520" s="68"/>
      <c r="V1520" s="131">
        <f t="shared" si="386"/>
        <v>0</v>
      </c>
      <c r="W1520" s="131">
        <f t="shared" si="384"/>
        <v>0</v>
      </c>
      <c r="X1520" s="131"/>
      <c r="Y1520" s="131"/>
      <c r="Z1520" s="131"/>
      <c r="AA1520" s="203">
        <f t="shared" ref="AA1520:AA1553" si="403">W1520/(1+AC1520)</f>
        <v>0</v>
      </c>
      <c r="AB1520" s="203">
        <f>IF($AA$1690&lt;85,AA1520,AA1520-(AA1520*#REF!))</f>
        <v>0</v>
      </c>
      <c r="AC1520" s="58">
        <f t="shared" si="385"/>
        <v>5.5E-2</v>
      </c>
      <c r="AD1520" s="203">
        <f t="shared" ref="AD1520:AD1565" si="404">+AB1520*AC1520</f>
        <v>0</v>
      </c>
      <c r="AE1520" s="203">
        <f t="shared" ref="AE1520:AE1565" si="405">+AB1520+AD1520</f>
        <v>0</v>
      </c>
    </row>
    <row r="1521" spans="1:31" s="283" customFormat="1" x14ac:dyDescent="0.2">
      <c r="A1521" s="126">
        <v>9782408050719</v>
      </c>
      <c r="B1521" s="127">
        <v>73</v>
      </c>
      <c r="C1521" s="65" t="s">
        <v>785</v>
      </c>
      <c r="D1521" s="65" t="s">
        <v>1607</v>
      </c>
      <c r="E1521" s="65" t="s">
        <v>2607</v>
      </c>
      <c r="F1521" s="86" t="s">
        <v>2610</v>
      </c>
      <c r="G1521" s="65" t="s">
        <v>2611</v>
      </c>
      <c r="H1521" s="67">
        <f>VLOOKUP(A1521,'02.12.2025'!$A$1:$D$5148,3,FALSE)</f>
        <v>1692</v>
      </c>
      <c r="I1521" s="67"/>
      <c r="J1521" s="67">
        <v>200</v>
      </c>
      <c r="K1521" s="128"/>
      <c r="L1521" s="128"/>
      <c r="M1521" s="128">
        <v>45448</v>
      </c>
      <c r="N1521" s="129"/>
      <c r="O1521" s="130">
        <v>9782408050719</v>
      </c>
      <c r="P1521" s="68" t="s">
        <v>2612</v>
      </c>
      <c r="Q1521" s="68">
        <v>1690410</v>
      </c>
      <c r="R1521" s="131">
        <v>9.9</v>
      </c>
      <c r="S1521" s="131">
        <f t="shared" si="397"/>
        <v>9.3838862559241711</v>
      </c>
      <c r="T1521" s="257">
        <v>5.5E-2</v>
      </c>
      <c r="U1521" s="68"/>
      <c r="V1521" s="131">
        <f t="shared" si="386"/>
        <v>0</v>
      </c>
      <c r="W1521" s="131">
        <f t="shared" si="384"/>
        <v>0</v>
      </c>
      <c r="X1521" s="131"/>
      <c r="Y1521" s="131"/>
      <c r="Z1521" s="131"/>
      <c r="AA1521" s="147">
        <f t="shared" si="403"/>
        <v>0</v>
      </c>
      <c r="AB1521" s="147">
        <f>IF($AA$1690&lt;85,AA1521,AA1521-(AA1521*#REF!))</f>
        <v>0</v>
      </c>
      <c r="AC1521" s="148">
        <f t="shared" si="385"/>
        <v>5.5E-2</v>
      </c>
      <c r="AD1521" s="147">
        <f t="shared" si="404"/>
        <v>0</v>
      </c>
      <c r="AE1521" s="147">
        <f t="shared" si="405"/>
        <v>0</v>
      </c>
    </row>
    <row r="1522" spans="1:31" s="283" customFormat="1" x14ac:dyDescent="0.2">
      <c r="A1522" s="126">
        <v>9782408025267</v>
      </c>
      <c r="B1522" s="127">
        <v>73</v>
      </c>
      <c r="C1522" s="65" t="s">
        <v>785</v>
      </c>
      <c r="D1522" s="65" t="s">
        <v>1607</v>
      </c>
      <c r="E1522" s="86" t="s">
        <v>2607</v>
      </c>
      <c r="F1522" s="86" t="s">
        <v>2610</v>
      </c>
      <c r="G1522" s="65" t="s">
        <v>2617</v>
      </c>
      <c r="H1522" s="67">
        <f>VLOOKUP(A1522,'02.12.2025'!$A$1:$D$5148,3,FALSE)</f>
        <v>8</v>
      </c>
      <c r="I1522" s="67"/>
      <c r="J1522" s="67">
        <v>300</v>
      </c>
      <c r="K1522" s="128"/>
      <c r="L1522" s="128"/>
      <c r="M1522" s="128">
        <v>44447</v>
      </c>
      <c r="N1522" s="129"/>
      <c r="O1522" s="130">
        <v>9782408025267</v>
      </c>
      <c r="P1522" s="68" t="s">
        <v>2618</v>
      </c>
      <c r="Q1522" s="68">
        <v>8822654</v>
      </c>
      <c r="R1522" s="131">
        <v>9.9</v>
      </c>
      <c r="S1522" s="131">
        <f t="shared" si="397"/>
        <v>9.3838862559241711</v>
      </c>
      <c r="T1522" s="257">
        <v>5.5E-2</v>
      </c>
      <c r="U1522" s="68"/>
      <c r="V1522" s="131">
        <f t="shared" si="386"/>
        <v>0</v>
      </c>
      <c r="W1522" s="131">
        <f t="shared" si="384"/>
        <v>0</v>
      </c>
      <c r="X1522" s="131"/>
      <c r="Y1522" s="131"/>
      <c r="Z1522" s="131"/>
      <c r="AA1522" s="203">
        <f t="shared" si="403"/>
        <v>0</v>
      </c>
      <c r="AB1522" s="203">
        <f>IF($AA$1690&lt;85,AA1522,AA1522-(AA1522*#REF!))</f>
        <v>0</v>
      </c>
      <c r="AC1522" s="58">
        <f t="shared" si="385"/>
        <v>5.5E-2</v>
      </c>
      <c r="AD1522" s="203">
        <f t="shared" si="404"/>
        <v>0</v>
      </c>
      <c r="AE1522" s="203">
        <f t="shared" si="405"/>
        <v>0</v>
      </c>
    </row>
    <row r="1523" spans="1:31" s="292" customFormat="1" x14ac:dyDescent="0.2">
      <c r="A1523" s="96">
        <v>9782408062316</v>
      </c>
      <c r="B1523" s="97">
        <v>73</v>
      </c>
      <c r="C1523" s="98" t="s">
        <v>785</v>
      </c>
      <c r="D1523" s="98" t="s">
        <v>1607</v>
      </c>
      <c r="E1523" s="99" t="s">
        <v>2607</v>
      </c>
      <c r="F1523" s="99" t="s">
        <v>2619</v>
      </c>
      <c r="G1523" s="98" t="s">
        <v>3689</v>
      </c>
      <c r="H1523" s="66">
        <f>VLOOKUP(A1523,'02.12.2025'!$A$1:$D$5148,3,FALSE)</f>
        <v>0</v>
      </c>
      <c r="I1523" s="66"/>
      <c r="J1523" s="66">
        <v>100</v>
      </c>
      <c r="K1523" s="100"/>
      <c r="L1523" s="100">
        <v>46064</v>
      </c>
      <c r="M1523" s="100"/>
      <c r="N1523" s="101" t="s">
        <v>28</v>
      </c>
      <c r="O1523" s="102">
        <v>9782408062316</v>
      </c>
      <c r="P1523" s="95" t="s">
        <v>3690</v>
      </c>
      <c r="Q1523" s="95">
        <v>1270997</v>
      </c>
      <c r="R1523" s="94">
        <v>9.9</v>
      </c>
      <c r="S1523" s="94">
        <v>9.3838862559241711</v>
      </c>
      <c r="T1523" s="254">
        <v>5.5E-2</v>
      </c>
      <c r="U1523" s="95"/>
      <c r="V1523" s="94">
        <f t="shared" si="386"/>
        <v>0</v>
      </c>
      <c r="W1523" s="94">
        <f t="shared" si="384"/>
        <v>0</v>
      </c>
      <c r="X1523" s="94"/>
      <c r="Y1523" s="94"/>
      <c r="Z1523" s="94"/>
      <c r="AA1523" s="147">
        <f t="shared" ref="AA1523:AA1524" si="406">W1523/(1+AC1523)</f>
        <v>0</v>
      </c>
      <c r="AB1523" s="147">
        <f>IF($AA$1690&lt;85,AA1523,AA1523-(AA1523*#REF!))</f>
        <v>0</v>
      </c>
      <c r="AC1523" s="148">
        <f t="shared" si="385"/>
        <v>5.5E-2</v>
      </c>
      <c r="AD1523" s="147">
        <f t="shared" ref="AD1523:AD1524" si="407">+AB1523*AC1523</f>
        <v>0</v>
      </c>
      <c r="AE1523" s="147">
        <f t="shared" ref="AE1523:AE1524" si="408">+AB1523+AD1523</f>
        <v>0</v>
      </c>
    </row>
    <row r="1524" spans="1:31" s="292" customFormat="1" x14ac:dyDescent="0.2">
      <c r="A1524" s="96">
        <v>9782408063276</v>
      </c>
      <c r="B1524" s="97">
        <v>73</v>
      </c>
      <c r="C1524" s="98" t="s">
        <v>785</v>
      </c>
      <c r="D1524" s="98" t="s">
        <v>1607</v>
      </c>
      <c r="E1524" s="99" t="s">
        <v>2607</v>
      </c>
      <c r="F1524" s="99" t="s">
        <v>2619</v>
      </c>
      <c r="G1524" s="98" t="s">
        <v>1993</v>
      </c>
      <c r="H1524" s="66">
        <f>VLOOKUP(A1524,'02.12.2025'!$A$1:$D$5148,3,FALSE)</f>
        <v>0</v>
      </c>
      <c r="I1524" s="66"/>
      <c r="J1524" s="66">
        <v>100</v>
      </c>
      <c r="K1524" s="100"/>
      <c r="L1524" s="100">
        <v>46162</v>
      </c>
      <c r="M1524" s="100"/>
      <c r="N1524" s="101" t="s">
        <v>28</v>
      </c>
      <c r="O1524" s="102">
        <v>9782408063276</v>
      </c>
      <c r="P1524" s="95" t="s">
        <v>3691</v>
      </c>
      <c r="Q1524" s="95">
        <v>2583376</v>
      </c>
      <c r="R1524" s="94">
        <v>9.9</v>
      </c>
      <c r="S1524" s="94">
        <v>9.3838862559241711</v>
      </c>
      <c r="T1524" s="254">
        <v>5.5E-2</v>
      </c>
      <c r="U1524" s="95"/>
      <c r="V1524" s="94">
        <f t="shared" si="386"/>
        <v>0</v>
      </c>
      <c r="W1524" s="94">
        <f t="shared" si="384"/>
        <v>0</v>
      </c>
      <c r="X1524" s="94"/>
      <c r="Y1524" s="94"/>
      <c r="Z1524" s="94"/>
      <c r="AA1524" s="203">
        <f t="shared" si="406"/>
        <v>0</v>
      </c>
      <c r="AB1524" s="203">
        <f>IF($AA$1690&lt;85,AA1524,AA1524-(AA1524*#REF!))</f>
        <v>0</v>
      </c>
      <c r="AC1524" s="58">
        <f t="shared" si="385"/>
        <v>5.5E-2</v>
      </c>
      <c r="AD1524" s="203">
        <f t="shared" si="407"/>
        <v>0</v>
      </c>
      <c r="AE1524" s="203">
        <f t="shared" si="408"/>
        <v>0</v>
      </c>
    </row>
    <row r="1525" spans="1:31" s="287" customFormat="1" x14ac:dyDescent="0.2">
      <c r="A1525" s="117">
        <v>9782408063009</v>
      </c>
      <c r="B1525" s="118">
        <v>73</v>
      </c>
      <c r="C1525" s="119" t="s">
        <v>785</v>
      </c>
      <c r="D1525" s="119" t="s">
        <v>1607</v>
      </c>
      <c r="E1525" s="119" t="s">
        <v>2607</v>
      </c>
      <c r="F1525" s="120" t="s">
        <v>2619</v>
      </c>
      <c r="G1525" s="119" t="s">
        <v>3573</v>
      </c>
      <c r="H1525" s="57">
        <f>VLOOKUP(A1525,'02.12.2025'!$A$1:$D$5148,3,FALSE)</f>
        <v>2412</v>
      </c>
      <c r="I1525" s="57"/>
      <c r="J1525" s="57">
        <v>200</v>
      </c>
      <c r="K1525" s="121"/>
      <c r="L1525" s="121"/>
      <c r="M1525" s="121">
        <v>45945</v>
      </c>
      <c r="N1525" s="122" t="s">
        <v>28</v>
      </c>
      <c r="O1525" s="125">
        <v>9782408063009</v>
      </c>
      <c r="P1525" s="123" t="s">
        <v>3536</v>
      </c>
      <c r="Q1525" s="123">
        <v>2375089</v>
      </c>
      <c r="R1525" s="124">
        <v>9.9</v>
      </c>
      <c r="S1525" s="124">
        <v>9.3838862559241711</v>
      </c>
      <c r="T1525" s="253">
        <v>5.5E-2</v>
      </c>
      <c r="U1525" s="123"/>
      <c r="V1525" s="124">
        <f t="shared" si="386"/>
        <v>0</v>
      </c>
      <c r="W1525" s="124">
        <f t="shared" si="384"/>
        <v>0</v>
      </c>
      <c r="X1525" s="124"/>
      <c r="Y1525" s="124"/>
      <c r="Z1525" s="124"/>
      <c r="AA1525" s="203">
        <f t="shared" si="403"/>
        <v>0</v>
      </c>
      <c r="AB1525" s="203">
        <f>IF($AA$1690&lt;85,AA1525,AA1525-(AA1525*#REF!))</f>
        <v>0</v>
      </c>
      <c r="AC1525" s="58">
        <f t="shared" si="385"/>
        <v>5.5E-2</v>
      </c>
      <c r="AD1525" s="203">
        <f t="shared" si="404"/>
        <v>0</v>
      </c>
      <c r="AE1525" s="203">
        <f t="shared" si="405"/>
        <v>0</v>
      </c>
    </row>
    <row r="1526" spans="1:31" s="287" customFormat="1" x14ac:dyDescent="0.2">
      <c r="A1526" s="117">
        <v>9782408059941</v>
      </c>
      <c r="B1526" s="118">
        <v>73</v>
      </c>
      <c r="C1526" s="119" t="s">
        <v>785</v>
      </c>
      <c r="D1526" s="119" t="s">
        <v>1607</v>
      </c>
      <c r="E1526" s="119" t="s">
        <v>2607</v>
      </c>
      <c r="F1526" s="120" t="s">
        <v>2619</v>
      </c>
      <c r="G1526" s="119" t="s">
        <v>3537</v>
      </c>
      <c r="H1526" s="57">
        <f>VLOOKUP(A1526,'02.12.2025'!$A$1:$D$5148,3,FALSE)</f>
        <v>2455</v>
      </c>
      <c r="I1526" s="57"/>
      <c r="J1526" s="57">
        <v>200</v>
      </c>
      <c r="K1526" s="121"/>
      <c r="L1526" s="121"/>
      <c r="M1526" s="121">
        <v>45952</v>
      </c>
      <c r="N1526" s="122" t="s">
        <v>28</v>
      </c>
      <c r="O1526" s="125">
        <v>9782408059941</v>
      </c>
      <c r="P1526" s="123" t="s">
        <v>3538</v>
      </c>
      <c r="Q1526" s="123">
        <v>7495282</v>
      </c>
      <c r="R1526" s="124">
        <v>9.9</v>
      </c>
      <c r="S1526" s="124">
        <v>9.3838862559241711</v>
      </c>
      <c r="T1526" s="253">
        <v>5.5E-2</v>
      </c>
      <c r="U1526" s="123"/>
      <c r="V1526" s="124">
        <f t="shared" si="386"/>
        <v>0</v>
      </c>
      <c r="W1526" s="124">
        <f t="shared" si="384"/>
        <v>0</v>
      </c>
      <c r="X1526" s="124"/>
      <c r="Y1526" s="124"/>
      <c r="Z1526" s="124"/>
      <c r="AA1526" s="203">
        <f t="shared" si="403"/>
        <v>0</v>
      </c>
      <c r="AB1526" s="203">
        <f>IF($AA$1690&lt;85,AA1526,AA1526-(AA1526*#REF!))</f>
        <v>0</v>
      </c>
      <c r="AC1526" s="58">
        <f t="shared" si="385"/>
        <v>5.5E-2</v>
      </c>
      <c r="AD1526" s="203">
        <f t="shared" si="404"/>
        <v>0</v>
      </c>
      <c r="AE1526" s="203">
        <f t="shared" si="405"/>
        <v>0</v>
      </c>
    </row>
    <row r="1527" spans="1:31" s="283" customFormat="1" x14ac:dyDescent="0.2">
      <c r="A1527" s="126">
        <v>9782408022846</v>
      </c>
      <c r="B1527" s="127">
        <v>73</v>
      </c>
      <c r="C1527" s="65" t="s">
        <v>785</v>
      </c>
      <c r="D1527" s="65" t="s">
        <v>1607</v>
      </c>
      <c r="E1527" s="65" t="s">
        <v>2607</v>
      </c>
      <c r="F1527" s="86" t="s">
        <v>2619</v>
      </c>
      <c r="G1527" s="65" t="s">
        <v>2626</v>
      </c>
      <c r="H1527" s="67">
        <f>VLOOKUP(A1527,'02.12.2025'!$A$1:$D$5148,3,FALSE)</f>
        <v>381</v>
      </c>
      <c r="I1527" s="67"/>
      <c r="J1527" s="67">
        <v>200</v>
      </c>
      <c r="K1527" s="128"/>
      <c r="L1527" s="128"/>
      <c r="M1527" s="128">
        <v>44328</v>
      </c>
      <c r="N1527" s="129"/>
      <c r="O1527" s="130">
        <v>9782408022846</v>
      </c>
      <c r="P1527" s="68" t="s">
        <v>2627</v>
      </c>
      <c r="Q1527" s="68">
        <v>5921859</v>
      </c>
      <c r="R1527" s="131">
        <v>9.9</v>
      </c>
      <c r="S1527" s="131">
        <f t="shared" ref="S1527:S1558" si="409">R1527/(1+T1527)</f>
        <v>9.3838862559241711</v>
      </c>
      <c r="T1527" s="257">
        <v>5.5E-2</v>
      </c>
      <c r="U1527" s="68"/>
      <c r="V1527" s="131">
        <f t="shared" si="386"/>
        <v>0</v>
      </c>
      <c r="W1527" s="131">
        <f t="shared" si="384"/>
        <v>0</v>
      </c>
      <c r="X1527" s="131"/>
      <c r="Y1527" s="131"/>
      <c r="Z1527" s="131"/>
      <c r="AA1527" s="203">
        <f t="shared" si="403"/>
        <v>0</v>
      </c>
      <c r="AB1527" s="203">
        <f>IF($AA$1690&lt;85,AA1527,AA1527-(AA1527*#REF!))</f>
        <v>0</v>
      </c>
      <c r="AC1527" s="58">
        <f t="shared" si="385"/>
        <v>5.5E-2</v>
      </c>
      <c r="AD1527" s="203">
        <f t="shared" si="404"/>
        <v>0</v>
      </c>
      <c r="AE1527" s="203">
        <f t="shared" si="405"/>
        <v>0</v>
      </c>
    </row>
    <row r="1528" spans="1:31" s="283" customFormat="1" x14ac:dyDescent="0.2">
      <c r="A1528" s="126">
        <v>9782408004651</v>
      </c>
      <c r="B1528" s="127">
        <v>73</v>
      </c>
      <c r="C1528" s="65" t="s">
        <v>785</v>
      </c>
      <c r="D1528" s="65" t="s">
        <v>1607</v>
      </c>
      <c r="E1528" s="86" t="s">
        <v>2607</v>
      </c>
      <c r="F1528" s="86" t="s">
        <v>2619</v>
      </c>
      <c r="G1528" s="65" t="s">
        <v>2628</v>
      </c>
      <c r="H1528" s="67">
        <f>VLOOKUP(A1528,'02.12.2025'!$A$1:$D$5148,3,FALSE)</f>
        <v>1641</v>
      </c>
      <c r="I1528" s="67"/>
      <c r="J1528" s="67">
        <v>200</v>
      </c>
      <c r="K1528" s="128"/>
      <c r="L1528" s="128"/>
      <c r="M1528" s="128">
        <v>43334</v>
      </c>
      <c r="N1528" s="129"/>
      <c r="O1528" s="130">
        <v>9782408004651</v>
      </c>
      <c r="P1528" s="68" t="s">
        <v>2629</v>
      </c>
      <c r="Q1528" s="68">
        <v>8298163</v>
      </c>
      <c r="R1528" s="131">
        <v>9.9</v>
      </c>
      <c r="S1528" s="131">
        <f t="shared" si="409"/>
        <v>9.3838862559241711</v>
      </c>
      <c r="T1528" s="257">
        <v>5.5E-2</v>
      </c>
      <c r="U1528" s="68"/>
      <c r="V1528" s="131">
        <f t="shared" si="386"/>
        <v>0</v>
      </c>
      <c r="W1528" s="131">
        <f t="shared" si="384"/>
        <v>0</v>
      </c>
      <c r="X1528" s="131"/>
      <c r="Y1528" s="131"/>
      <c r="Z1528" s="131"/>
      <c r="AA1528" s="203">
        <f t="shared" si="403"/>
        <v>0</v>
      </c>
      <c r="AB1528" s="203">
        <f>IF($AA$1690&lt;85,AA1528,AA1528-(AA1528*#REF!))</f>
        <v>0</v>
      </c>
      <c r="AC1528" s="58">
        <f t="shared" si="385"/>
        <v>5.5E-2</v>
      </c>
      <c r="AD1528" s="203">
        <f t="shared" si="404"/>
        <v>0</v>
      </c>
      <c r="AE1528" s="203">
        <f t="shared" si="405"/>
        <v>0</v>
      </c>
    </row>
    <row r="1529" spans="1:31" s="283" customFormat="1" x14ac:dyDescent="0.2">
      <c r="A1529" s="126">
        <v>9782408019914</v>
      </c>
      <c r="B1529" s="127">
        <v>73</v>
      </c>
      <c r="C1529" s="65" t="s">
        <v>785</v>
      </c>
      <c r="D1529" s="65" t="s">
        <v>1607</v>
      </c>
      <c r="E1529" s="65" t="s">
        <v>2607</v>
      </c>
      <c r="F1529" s="86" t="s">
        <v>2619</v>
      </c>
      <c r="G1529" s="65" t="s">
        <v>2630</v>
      </c>
      <c r="H1529" s="67">
        <f>VLOOKUP(A1529,'02.12.2025'!$A$1:$D$5148,3,FALSE)</f>
        <v>1117</v>
      </c>
      <c r="I1529" s="67"/>
      <c r="J1529" s="67">
        <v>200</v>
      </c>
      <c r="K1529" s="128"/>
      <c r="L1529" s="128"/>
      <c r="M1529" s="128">
        <v>44230</v>
      </c>
      <c r="N1529" s="129"/>
      <c r="O1529" s="130">
        <v>9782408019914</v>
      </c>
      <c r="P1529" s="68" t="s">
        <v>2631</v>
      </c>
      <c r="Q1529" s="68">
        <v>4271243</v>
      </c>
      <c r="R1529" s="131">
        <v>9.9</v>
      </c>
      <c r="S1529" s="131">
        <f t="shared" si="409"/>
        <v>9.3838862559241711</v>
      </c>
      <c r="T1529" s="257">
        <v>5.5E-2</v>
      </c>
      <c r="U1529" s="68"/>
      <c r="V1529" s="131">
        <f t="shared" si="386"/>
        <v>0</v>
      </c>
      <c r="W1529" s="131">
        <f t="shared" si="384"/>
        <v>0</v>
      </c>
      <c r="X1529" s="131"/>
      <c r="Y1529" s="131"/>
      <c r="Z1529" s="131"/>
      <c r="AA1529" s="203">
        <f t="shared" si="403"/>
        <v>0</v>
      </c>
      <c r="AB1529" s="203">
        <f>IF($AA$1690&lt;85,AA1529,AA1529-(AA1529*#REF!))</f>
        <v>0</v>
      </c>
      <c r="AC1529" s="58">
        <f t="shared" si="385"/>
        <v>5.5E-2</v>
      </c>
      <c r="AD1529" s="203">
        <f t="shared" si="404"/>
        <v>0</v>
      </c>
      <c r="AE1529" s="203">
        <f t="shared" si="405"/>
        <v>0</v>
      </c>
    </row>
    <row r="1530" spans="1:31" s="283" customFormat="1" x14ac:dyDescent="0.2">
      <c r="A1530" s="126">
        <v>9782408007997</v>
      </c>
      <c r="B1530" s="127">
        <v>73</v>
      </c>
      <c r="C1530" s="65" t="s">
        <v>785</v>
      </c>
      <c r="D1530" s="65" t="s">
        <v>1607</v>
      </c>
      <c r="E1530" s="65" t="s">
        <v>2607</v>
      </c>
      <c r="F1530" s="86" t="s">
        <v>2619</v>
      </c>
      <c r="G1530" s="65" t="s">
        <v>2632</v>
      </c>
      <c r="H1530" s="67">
        <f>VLOOKUP(A1530,'02.12.2025'!$A$1:$D$5148,3,FALSE)</f>
        <v>648</v>
      </c>
      <c r="I1530" s="67"/>
      <c r="J1530" s="67">
        <v>200</v>
      </c>
      <c r="K1530" s="128"/>
      <c r="L1530" s="128"/>
      <c r="M1530" s="128">
        <v>43628</v>
      </c>
      <c r="N1530" s="129"/>
      <c r="O1530" s="130">
        <v>9782408007997</v>
      </c>
      <c r="P1530" s="68" t="s">
        <v>2633</v>
      </c>
      <c r="Q1530" s="68">
        <v>5182189</v>
      </c>
      <c r="R1530" s="131">
        <v>9.9</v>
      </c>
      <c r="S1530" s="131">
        <f t="shared" si="409"/>
        <v>9.3838862559241711</v>
      </c>
      <c r="T1530" s="257">
        <v>5.5E-2</v>
      </c>
      <c r="U1530" s="68"/>
      <c r="V1530" s="131">
        <f t="shared" si="386"/>
        <v>0</v>
      </c>
      <c r="W1530" s="131">
        <f t="shared" si="384"/>
        <v>0</v>
      </c>
      <c r="X1530" s="131"/>
      <c r="Y1530" s="131"/>
      <c r="Z1530" s="131"/>
      <c r="AA1530" s="203">
        <f t="shared" si="403"/>
        <v>0</v>
      </c>
      <c r="AB1530" s="203">
        <f>IF($AA$1690&lt;85,AA1530,AA1530-(AA1530*#REF!))</f>
        <v>0</v>
      </c>
      <c r="AC1530" s="58">
        <f t="shared" si="385"/>
        <v>5.5E-2</v>
      </c>
      <c r="AD1530" s="203">
        <f t="shared" si="404"/>
        <v>0</v>
      </c>
      <c r="AE1530" s="203">
        <f t="shared" si="405"/>
        <v>0</v>
      </c>
    </row>
    <row r="1531" spans="1:31" s="283" customFormat="1" x14ac:dyDescent="0.2">
      <c r="A1531" s="126">
        <v>9782408016906</v>
      </c>
      <c r="B1531" s="127">
        <v>73</v>
      </c>
      <c r="C1531" s="65" t="s">
        <v>785</v>
      </c>
      <c r="D1531" s="65" t="s">
        <v>1607</v>
      </c>
      <c r="E1531" s="65" t="s">
        <v>2607</v>
      </c>
      <c r="F1531" s="86" t="s">
        <v>2619</v>
      </c>
      <c r="G1531" s="65" t="s">
        <v>2634</v>
      </c>
      <c r="H1531" s="67">
        <f>VLOOKUP(A1531,'02.12.2025'!$A$1:$D$5148,3,FALSE)</f>
        <v>873</v>
      </c>
      <c r="I1531" s="67"/>
      <c r="J1531" s="67">
        <v>200</v>
      </c>
      <c r="K1531" s="128"/>
      <c r="L1531" s="128"/>
      <c r="M1531" s="128">
        <v>44279</v>
      </c>
      <c r="N1531" s="129"/>
      <c r="O1531" s="130">
        <v>9782408016906</v>
      </c>
      <c r="P1531" s="68" t="s">
        <v>2635</v>
      </c>
      <c r="Q1531" s="68">
        <v>8041700</v>
      </c>
      <c r="R1531" s="131">
        <v>9.9</v>
      </c>
      <c r="S1531" s="131">
        <f t="shared" si="409"/>
        <v>9.3838862559241711</v>
      </c>
      <c r="T1531" s="257">
        <v>5.5E-2</v>
      </c>
      <c r="U1531" s="68"/>
      <c r="V1531" s="131">
        <f t="shared" si="386"/>
        <v>0</v>
      </c>
      <c r="W1531" s="131">
        <f t="shared" si="384"/>
        <v>0</v>
      </c>
      <c r="X1531" s="131"/>
      <c r="Y1531" s="131"/>
      <c r="Z1531" s="131"/>
      <c r="AA1531" s="203">
        <f t="shared" si="403"/>
        <v>0</v>
      </c>
      <c r="AB1531" s="203">
        <f>IF($AA$1690&lt;85,AA1531,AA1531-(AA1531*#REF!))</f>
        <v>0</v>
      </c>
      <c r="AC1531" s="58">
        <f t="shared" si="385"/>
        <v>5.5E-2</v>
      </c>
      <c r="AD1531" s="203">
        <f t="shared" si="404"/>
        <v>0</v>
      </c>
      <c r="AE1531" s="203">
        <f t="shared" si="405"/>
        <v>0</v>
      </c>
    </row>
    <row r="1532" spans="1:31" s="283" customFormat="1" x14ac:dyDescent="0.2">
      <c r="A1532" s="126">
        <v>9782408016890</v>
      </c>
      <c r="B1532" s="127">
        <v>73</v>
      </c>
      <c r="C1532" s="65" t="s">
        <v>785</v>
      </c>
      <c r="D1532" s="65" t="s">
        <v>1607</v>
      </c>
      <c r="E1532" s="86" t="s">
        <v>2607</v>
      </c>
      <c r="F1532" s="86" t="s">
        <v>2619</v>
      </c>
      <c r="G1532" s="65" t="s">
        <v>2636</v>
      </c>
      <c r="H1532" s="67">
        <f>VLOOKUP(A1532,'02.12.2025'!$A$1:$D$5148,3,FALSE)</f>
        <v>740</v>
      </c>
      <c r="I1532" s="67"/>
      <c r="J1532" s="67">
        <v>200</v>
      </c>
      <c r="K1532" s="128"/>
      <c r="L1532" s="128"/>
      <c r="M1532" s="128">
        <v>44076</v>
      </c>
      <c r="N1532" s="129"/>
      <c r="O1532" s="130">
        <v>9782408016890</v>
      </c>
      <c r="P1532" s="68" t="s">
        <v>2637</v>
      </c>
      <c r="Q1532" s="68">
        <v>8041577</v>
      </c>
      <c r="R1532" s="131">
        <v>9.9</v>
      </c>
      <c r="S1532" s="131">
        <f t="shared" si="409"/>
        <v>9.3838862559241711</v>
      </c>
      <c r="T1532" s="257">
        <v>5.5E-2</v>
      </c>
      <c r="U1532" s="68"/>
      <c r="V1532" s="131">
        <f t="shared" si="386"/>
        <v>0</v>
      </c>
      <c r="W1532" s="131">
        <f t="shared" si="384"/>
        <v>0</v>
      </c>
      <c r="X1532" s="131"/>
      <c r="Y1532" s="131"/>
      <c r="Z1532" s="131"/>
      <c r="AA1532" s="203">
        <f t="shared" si="403"/>
        <v>0</v>
      </c>
      <c r="AB1532" s="203">
        <f>IF($AA$1690&lt;85,AA1532,AA1532-(AA1532*#REF!))</f>
        <v>0</v>
      </c>
      <c r="AC1532" s="58">
        <f t="shared" si="385"/>
        <v>5.5E-2</v>
      </c>
      <c r="AD1532" s="203">
        <f t="shared" si="404"/>
        <v>0</v>
      </c>
      <c r="AE1532" s="203">
        <f t="shared" si="405"/>
        <v>0</v>
      </c>
    </row>
    <row r="1533" spans="1:31" s="283" customFormat="1" x14ac:dyDescent="0.2">
      <c r="A1533" s="126">
        <v>9782408012984</v>
      </c>
      <c r="B1533" s="127">
        <v>73</v>
      </c>
      <c r="C1533" s="65" t="s">
        <v>785</v>
      </c>
      <c r="D1533" s="65" t="s">
        <v>1607</v>
      </c>
      <c r="E1533" s="65" t="s">
        <v>2607</v>
      </c>
      <c r="F1533" s="86" t="s">
        <v>2619</v>
      </c>
      <c r="G1533" s="65" t="s">
        <v>2638</v>
      </c>
      <c r="H1533" s="67">
        <f>VLOOKUP(A1533,'02.12.2025'!$A$1:$D$5148,3,FALSE)</f>
        <v>7</v>
      </c>
      <c r="I1533" s="67"/>
      <c r="J1533" s="67">
        <v>300</v>
      </c>
      <c r="K1533" s="128"/>
      <c r="L1533" s="128"/>
      <c r="M1533" s="128">
        <v>43628</v>
      </c>
      <c r="N1533" s="129"/>
      <c r="O1533" s="130">
        <v>9782408012984</v>
      </c>
      <c r="P1533" s="68" t="s">
        <v>2639</v>
      </c>
      <c r="Q1533" s="68">
        <v>3516452</v>
      </c>
      <c r="R1533" s="131">
        <v>9.9</v>
      </c>
      <c r="S1533" s="131">
        <f t="shared" si="409"/>
        <v>9.3838862559241711</v>
      </c>
      <c r="T1533" s="257">
        <v>5.5E-2</v>
      </c>
      <c r="U1533" s="68"/>
      <c r="V1533" s="131">
        <f t="shared" si="386"/>
        <v>0</v>
      </c>
      <c r="W1533" s="131">
        <f t="shared" si="384"/>
        <v>0</v>
      </c>
      <c r="X1533" s="131"/>
      <c r="Y1533" s="131"/>
      <c r="Z1533" s="131"/>
      <c r="AA1533" s="203">
        <f t="shared" si="403"/>
        <v>0</v>
      </c>
      <c r="AB1533" s="203">
        <f>IF($AA$1690&lt;85,AA1533,AA1533-(AA1533*#REF!))</f>
        <v>0</v>
      </c>
      <c r="AC1533" s="58">
        <f t="shared" si="385"/>
        <v>5.5E-2</v>
      </c>
      <c r="AD1533" s="203">
        <f t="shared" si="404"/>
        <v>0</v>
      </c>
      <c r="AE1533" s="203">
        <f t="shared" si="405"/>
        <v>0</v>
      </c>
    </row>
    <row r="1534" spans="1:31" s="283" customFormat="1" x14ac:dyDescent="0.2">
      <c r="A1534" s="126">
        <v>9782745996091</v>
      </c>
      <c r="B1534" s="127">
        <v>73</v>
      </c>
      <c r="C1534" s="65" t="s">
        <v>785</v>
      </c>
      <c r="D1534" s="65" t="s">
        <v>1607</v>
      </c>
      <c r="E1534" s="65" t="s">
        <v>2607</v>
      </c>
      <c r="F1534" s="86" t="s">
        <v>2619</v>
      </c>
      <c r="G1534" s="65" t="s">
        <v>2640</v>
      </c>
      <c r="H1534" s="67">
        <f>VLOOKUP(A1534,'02.12.2025'!$A$1:$D$5148,3,FALSE)</f>
        <v>763</v>
      </c>
      <c r="I1534" s="67"/>
      <c r="J1534" s="67">
        <v>300</v>
      </c>
      <c r="K1534" s="128"/>
      <c r="L1534" s="128"/>
      <c r="M1534" s="128">
        <v>43334</v>
      </c>
      <c r="N1534" s="129"/>
      <c r="O1534" s="130">
        <v>9782745996091</v>
      </c>
      <c r="P1534" s="68" t="s">
        <v>2641</v>
      </c>
      <c r="Q1534" s="68">
        <v>1237357</v>
      </c>
      <c r="R1534" s="131">
        <v>9.9</v>
      </c>
      <c r="S1534" s="131">
        <f t="shared" si="409"/>
        <v>9.3838862559241711</v>
      </c>
      <c r="T1534" s="257">
        <v>5.5E-2</v>
      </c>
      <c r="U1534" s="68"/>
      <c r="V1534" s="131">
        <f t="shared" si="386"/>
        <v>0</v>
      </c>
      <c r="W1534" s="131">
        <f t="shared" si="384"/>
        <v>0</v>
      </c>
      <c r="X1534" s="131"/>
      <c r="Y1534" s="131"/>
      <c r="Z1534" s="131"/>
      <c r="AA1534" s="203">
        <f t="shared" si="403"/>
        <v>0</v>
      </c>
      <c r="AB1534" s="203">
        <f>IF($AA$1690&lt;85,AA1534,AA1534-(AA1534*#REF!))</f>
        <v>0</v>
      </c>
      <c r="AC1534" s="58">
        <f t="shared" si="385"/>
        <v>5.5E-2</v>
      </c>
      <c r="AD1534" s="203">
        <f t="shared" si="404"/>
        <v>0</v>
      </c>
      <c r="AE1534" s="203">
        <f t="shared" si="405"/>
        <v>0</v>
      </c>
    </row>
    <row r="1535" spans="1:31" s="283" customFormat="1" x14ac:dyDescent="0.2">
      <c r="A1535" s="126">
        <v>9782408054106</v>
      </c>
      <c r="B1535" s="127">
        <v>73</v>
      </c>
      <c r="C1535" s="65" t="s">
        <v>785</v>
      </c>
      <c r="D1535" s="65" t="s">
        <v>1607</v>
      </c>
      <c r="E1535" s="65" t="s">
        <v>2607</v>
      </c>
      <c r="F1535" s="86" t="s">
        <v>2619</v>
      </c>
      <c r="G1535" s="65" t="s">
        <v>2622</v>
      </c>
      <c r="H1535" s="67">
        <f>VLOOKUP(A1535,'02.12.2025'!$A$1:$D$5148,3,FALSE)</f>
        <v>1233</v>
      </c>
      <c r="I1535" s="67"/>
      <c r="J1535" s="67">
        <v>200</v>
      </c>
      <c r="K1535" s="128"/>
      <c r="L1535" s="128"/>
      <c r="M1535" s="128">
        <v>45588</v>
      </c>
      <c r="N1535" s="129"/>
      <c r="O1535" s="130">
        <v>9782408054106</v>
      </c>
      <c r="P1535" s="68" t="s">
        <v>2623</v>
      </c>
      <c r="Q1535" s="68">
        <v>7221442</v>
      </c>
      <c r="R1535" s="131">
        <v>9.9</v>
      </c>
      <c r="S1535" s="131">
        <f t="shared" si="409"/>
        <v>9.3838862559241711</v>
      </c>
      <c r="T1535" s="257">
        <v>5.5E-2</v>
      </c>
      <c r="U1535" s="68"/>
      <c r="V1535" s="131">
        <f t="shared" si="386"/>
        <v>0</v>
      </c>
      <c r="W1535" s="131">
        <f t="shared" si="384"/>
        <v>0</v>
      </c>
      <c r="X1535" s="131"/>
      <c r="Y1535" s="131"/>
      <c r="Z1535" s="131"/>
      <c r="AA1535" s="203">
        <f t="shared" si="403"/>
        <v>0</v>
      </c>
      <c r="AB1535" s="203">
        <f>IF($AA$1690&lt;85,AA1535,AA1535-(AA1535*#REF!))</f>
        <v>0</v>
      </c>
      <c r="AC1535" s="58">
        <f t="shared" si="385"/>
        <v>5.5E-2</v>
      </c>
      <c r="AD1535" s="203">
        <f t="shared" si="404"/>
        <v>0</v>
      </c>
      <c r="AE1535" s="203">
        <f t="shared" si="405"/>
        <v>0</v>
      </c>
    </row>
    <row r="1536" spans="1:31" s="283" customFormat="1" x14ac:dyDescent="0.2">
      <c r="A1536" s="126">
        <v>9782408039172</v>
      </c>
      <c r="B1536" s="127">
        <v>73</v>
      </c>
      <c r="C1536" s="65" t="s">
        <v>785</v>
      </c>
      <c r="D1536" s="65" t="s">
        <v>1607</v>
      </c>
      <c r="E1536" s="65" t="s">
        <v>2607</v>
      </c>
      <c r="F1536" s="86" t="s">
        <v>2619</v>
      </c>
      <c r="G1536" s="65" t="s">
        <v>2642</v>
      </c>
      <c r="H1536" s="67">
        <f>VLOOKUP(A1536,'02.12.2025'!$A$1:$D$5148,3,FALSE)</f>
        <v>1158</v>
      </c>
      <c r="I1536" s="67"/>
      <c r="J1536" s="67">
        <v>200</v>
      </c>
      <c r="K1536" s="128"/>
      <c r="L1536" s="128"/>
      <c r="M1536" s="128">
        <v>45000</v>
      </c>
      <c r="N1536" s="129"/>
      <c r="O1536" s="130">
        <v>9782408039172</v>
      </c>
      <c r="P1536" s="68" t="s">
        <v>2643</v>
      </c>
      <c r="Q1536" s="68">
        <v>3596952</v>
      </c>
      <c r="R1536" s="131">
        <v>9.9</v>
      </c>
      <c r="S1536" s="131">
        <f t="shared" si="409"/>
        <v>9.3838862559241711</v>
      </c>
      <c r="T1536" s="257">
        <v>5.5E-2</v>
      </c>
      <c r="U1536" s="68"/>
      <c r="V1536" s="131">
        <f t="shared" si="386"/>
        <v>0</v>
      </c>
      <c r="W1536" s="131">
        <f t="shared" si="384"/>
        <v>0</v>
      </c>
      <c r="X1536" s="131"/>
      <c r="Y1536" s="131"/>
      <c r="Z1536" s="131"/>
      <c r="AA1536" s="203">
        <f t="shared" si="403"/>
        <v>0</v>
      </c>
      <c r="AB1536" s="203">
        <f>IF($AA$1690&lt;85,AA1536,AA1536-(AA1536*#REF!))</f>
        <v>0</v>
      </c>
      <c r="AC1536" s="58">
        <f t="shared" si="385"/>
        <v>5.5E-2</v>
      </c>
      <c r="AD1536" s="203">
        <f t="shared" si="404"/>
        <v>0</v>
      </c>
      <c r="AE1536" s="203">
        <f t="shared" si="405"/>
        <v>0</v>
      </c>
    </row>
    <row r="1537" spans="1:31" s="283" customFormat="1" x14ac:dyDescent="0.2">
      <c r="A1537" s="126">
        <v>9782408016241</v>
      </c>
      <c r="B1537" s="127">
        <v>73</v>
      </c>
      <c r="C1537" s="65" t="s">
        <v>785</v>
      </c>
      <c r="D1537" s="65" t="s">
        <v>1607</v>
      </c>
      <c r="E1537" s="65" t="s">
        <v>2607</v>
      </c>
      <c r="F1537" s="86" t="s">
        <v>2619</v>
      </c>
      <c r="G1537" s="65" t="s">
        <v>2644</v>
      </c>
      <c r="H1537" s="67">
        <f>VLOOKUP(A1537,'02.12.2025'!$A$1:$D$5148,3,FALSE)</f>
        <v>54</v>
      </c>
      <c r="I1537" s="67"/>
      <c r="J1537" s="67">
        <v>300</v>
      </c>
      <c r="K1537" s="128"/>
      <c r="L1537" s="128"/>
      <c r="M1537" s="128">
        <v>43908</v>
      </c>
      <c r="N1537" s="129"/>
      <c r="O1537" s="130">
        <v>9782408016241</v>
      </c>
      <c r="P1537" s="68" t="s">
        <v>2645</v>
      </c>
      <c r="Q1537" s="68">
        <v>7726178</v>
      </c>
      <c r="R1537" s="131">
        <v>9.9</v>
      </c>
      <c r="S1537" s="131">
        <f t="shared" si="409"/>
        <v>9.3838862559241711</v>
      </c>
      <c r="T1537" s="257">
        <v>5.5E-2</v>
      </c>
      <c r="U1537" s="68"/>
      <c r="V1537" s="131">
        <f t="shared" si="386"/>
        <v>0</v>
      </c>
      <c r="W1537" s="131">
        <f t="shared" si="384"/>
        <v>0</v>
      </c>
      <c r="X1537" s="131"/>
      <c r="Y1537" s="131"/>
      <c r="Z1537" s="131"/>
      <c r="AA1537" s="203">
        <f t="shared" si="403"/>
        <v>0</v>
      </c>
      <c r="AB1537" s="203">
        <f>IF($AA$1690&lt;85,AA1537,AA1537-(AA1537*#REF!))</f>
        <v>0</v>
      </c>
      <c r="AC1537" s="58">
        <f t="shared" si="385"/>
        <v>5.5E-2</v>
      </c>
      <c r="AD1537" s="203">
        <f t="shared" si="404"/>
        <v>0</v>
      </c>
      <c r="AE1537" s="203">
        <f t="shared" si="405"/>
        <v>0</v>
      </c>
    </row>
    <row r="1538" spans="1:31" s="283" customFormat="1" x14ac:dyDescent="0.2">
      <c r="A1538" s="126">
        <v>9782408005603</v>
      </c>
      <c r="B1538" s="127">
        <v>73</v>
      </c>
      <c r="C1538" s="65" t="s">
        <v>785</v>
      </c>
      <c r="D1538" s="65" t="s">
        <v>1607</v>
      </c>
      <c r="E1538" s="86" t="s">
        <v>2607</v>
      </c>
      <c r="F1538" s="86" t="s">
        <v>2619</v>
      </c>
      <c r="G1538" s="65" t="s">
        <v>1974</v>
      </c>
      <c r="H1538" s="67">
        <f>VLOOKUP(A1538,'02.12.2025'!$A$1:$D$5148,3,FALSE)</f>
        <v>640</v>
      </c>
      <c r="I1538" s="67"/>
      <c r="J1538" s="67">
        <v>200</v>
      </c>
      <c r="K1538" s="128"/>
      <c r="L1538" s="128"/>
      <c r="M1538" s="128">
        <v>43530</v>
      </c>
      <c r="N1538" s="129"/>
      <c r="O1538" s="130">
        <v>9782408005603</v>
      </c>
      <c r="P1538" s="68" t="s">
        <v>2646</v>
      </c>
      <c r="Q1538" s="68">
        <v>8737346</v>
      </c>
      <c r="R1538" s="131">
        <v>9.9</v>
      </c>
      <c r="S1538" s="131">
        <f t="shared" si="409"/>
        <v>9.3838862559241711</v>
      </c>
      <c r="T1538" s="257">
        <v>5.5E-2</v>
      </c>
      <c r="U1538" s="68"/>
      <c r="V1538" s="131">
        <f t="shared" si="386"/>
        <v>0</v>
      </c>
      <c r="W1538" s="131">
        <f t="shared" ref="W1538:W1601" si="410">R1538*U1538</f>
        <v>0</v>
      </c>
      <c r="X1538" s="131"/>
      <c r="Y1538" s="131"/>
      <c r="Z1538" s="131"/>
      <c r="AA1538" s="203">
        <f t="shared" si="403"/>
        <v>0</v>
      </c>
      <c r="AB1538" s="203">
        <f>IF($AA$1690&lt;85,AA1538,AA1538-(AA1538*#REF!))</f>
        <v>0</v>
      </c>
      <c r="AC1538" s="58">
        <f t="shared" ref="AC1538:AC1601" si="411">IF(T1538=5.5%,0.055,IF(T1538=20%,0.2,IF(T1538=2.1%,0.021)))</f>
        <v>5.5E-2</v>
      </c>
      <c r="AD1538" s="203">
        <f t="shared" si="404"/>
        <v>0</v>
      </c>
      <c r="AE1538" s="203">
        <f t="shared" si="405"/>
        <v>0</v>
      </c>
    </row>
    <row r="1539" spans="1:31" s="287" customFormat="1" x14ac:dyDescent="0.2">
      <c r="A1539" s="117">
        <v>9782408052058</v>
      </c>
      <c r="B1539" s="118">
        <v>73</v>
      </c>
      <c r="C1539" s="119" t="s">
        <v>785</v>
      </c>
      <c r="D1539" s="119" t="s">
        <v>1607</v>
      </c>
      <c r="E1539" s="120" t="s">
        <v>2607</v>
      </c>
      <c r="F1539" s="120" t="s">
        <v>2619</v>
      </c>
      <c r="G1539" s="119" t="s">
        <v>3074</v>
      </c>
      <c r="H1539" s="57">
        <f>VLOOKUP(A1539,'02.12.2025'!$A$1:$D$5148,3,FALSE)</f>
        <v>1658</v>
      </c>
      <c r="I1539" s="57"/>
      <c r="J1539" s="57">
        <v>200</v>
      </c>
      <c r="K1539" s="121"/>
      <c r="L1539" s="121"/>
      <c r="M1539" s="121">
        <v>45665</v>
      </c>
      <c r="N1539" s="122" t="s">
        <v>28</v>
      </c>
      <c r="O1539" s="125">
        <v>9782408052058</v>
      </c>
      <c r="P1539" s="123" t="s">
        <v>3075</v>
      </c>
      <c r="Q1539" s="123">
        <v>4916210</v>
      </c>
      <c r="R1539" s="124">
        <v>9.9</v>
      </c>
      <c r="S1539" s="124">
        <f t="shared" si="409"/>
        <v>9.3838862559241711</v>
      </c>
      <c r="T1539" s="253">
        <v>5.5E-2</v>
      </c>
      <c r="U1539" s="123"/>
      <c r="V1539" s="124">
        <f t="shared" si="386"/>
        <v>0</v>
      </c>
      <c r="W1539" s="124">
        <f t="shared" si="410"/>
        <v>0</v>
      </c>
      <c r="X1539" s="124"/>
      <c r="Y1539" s="124"/>
      <c r="Z1539" s="124"/>
      <c r="AA1539" s="203">
        <f t="shared" si="403"/>
        <v>0</v>
      </c>
      <c r="AB1539" s="203">
        <f>IF($AA$1690&lt;85,AA1539,AA1539-(AA1539*#REF!))</f>
        <v>0</v>
      </c>
      <c r="AC1539" s="58">
        <f t="shared" si="411"/>
        <v>5.5E-2</v>
      </c>
      <c r="AD1539" s="203">
        <f t="shared" si="404"/>
        <v>0</v>
      </c>
      <c r="AE1539" s="203">
        <f t="shared" si="405"/>
        <v>0</v>
      </c>
    </row>
    <row r="1540" spans="1:31" s="283" customFormat="1" x14ac:dyDescent="0.2">
      <c r="A1540" s="59">
        <v>9782408031688</v>
      </c>
      <c r="B1540" s="60">
        <v>73</v>
      </c>
      <c r="C1540" s="154" t="s">
        <v>785</v>
      </c>
      <c r="D1540" s="61" t="s">
        <v>1607</v>
      </c>
      <c r="E1540" s="61" t="s">
        <v>2607</v>
      </c>
      <c r="F1540" s="61" t="s">
        <v>2619</v>
      </c>
      <c r="G1540" s="61" t="s">
        <v>2647</v>
      </c>
      <c r="H1540" s="67">
        <f>VLOOKUP(A1540,'02.12.2025'!$A$1:$D$5148,3,FALSE)</f>
        <v>422</v>
      </c>
      <c r="I1540" s="62"/>
      <c r="J1540" s="62">
        <v>200</v>
      </c>
      <c r="K1540" s="63"/>
      <c r="L1540" s="63"/>
      <c r="M1540" s="63">
        <v>44867</v>
      </c>
      <c r="N1540" s="63"/>
      <c r="O1540" s="60">
        <v>9782408031688</v>
      </c>
      <c r="P1540" s="62" t="s">
        <v>2648</v>
      </c>
      <c r="Q1540" s="68">
        <v>5497753</v>
      </c>
      <c r="R1540" s="131">
        <v>9.9</v>
      </c>
      <c r="S1540" s="131">
        <f t="shared" si="409"/>
        <v>9.3838862559241711</v>
      </c>
      <c r="T1540" s="258">
        <v>5.5E-2</v>
      </c>
      <c r="U1540" s="68"/>
      <c r="V1540" s="131">
        <f t="shared" si="386"/>
        <v>0</v>
      </c>
      <c r="W1540" s="131">
        <f t="shared" si="410"/>
        <v>0</v>
      </c>
      <c r="X1540" s="131"/>
      <c r="Y1540" s="131"/>
      <c r="Z1540" s="131"/>
      <c r="AA1540" s="203">
        <f t="shared" si="403"/>
        <v>0</v>
      </c>
      <c r="AB1540" s="203">
        <f>IF($AA$1690&lt;85,AA1540,AA1540-(AA1540*#REF!))</f>
        <v>0</v>
      </c>
      <c r="AC1540" s="58">
        <f t="shared" si="411"/>
        <v>5.5E-2</v>
      </c>
      <c r="AD1540" s="203">
        <f t="shared" si="404"/>
        <v>0</v>
      </c>
      <c r="AE1540" s="203">
        <f t="shared" si="405"/>
        <v>0</v>
      </c>
    </row>
    <row r="1541" spans="1:31" s="283" customFormat="1" x14ac:dyDescent="0.2">
      <c r="A1541" s="126">
        <v>9782408023799</v>
      </c>
      <c r="B1541" s="127">
        <v>73</v>
      </c>
      <c r="C1541" s="65" t="s">
        <v>785</v>
      </c>
      <c r="D1541" s="65" t="s">
        <v>1607</v>
      </c>
      <c r="E1541" s="65" t="s">
        <v>2607</v>
      </c>
      <c r="F1541" s="86" t="s">
        <v>2619</v>
      </c>
      <c r="G1541" s="65" t="s">
        <v>2649</v>
      </c>
      <c r="H1541" s="67">
        <f>VLOOKUP(A1541,'02.12.2025'!$A$1:$D$5148,3,FALSE)</f>
        <v>1638</v>
      </c>
      <c r="I1541" s="67"/>
      <c r="J1541" s="67">
        <v>200</v>
      </c>
      <c r="K1541" s="128"/>
      <c r="L1541" s="128"/>
      <c r="M1541" s="128">
        <v>44608</v>
      </c>
      <c r="N1541" s="129"/>
      <c r="O1541" s="130">
        <v>9782408023799</v>
      </c>
      <c r="P1541" s="68" t="s">
        <v>2650</v>
      </c>
      <c r="Q1541" s="68">
        <v>6389666</v>
      </c>
      <c r="R1541" s="131">
        <v>9.9</v>
      </c>
      <c r="S1541" s="131">
        <f t="shared" si="409"/>
        <v>9.3838862559241711</v>
      </c>
      <c r="T1541" s="257">
        <v>5.5E-2</v>
      </c>
      <c r="U1541" s="68"/>
      <c r="V1541" s="131">
        <f t="shared" si="386"/>
        <v>0</v>
      </c>
      <c r="W1541" s="131">
        <f t="shared" si="410"/>
        <v>0</v>
      </c>
      <c r="X1541" s="131"/>
      <c r="Y1541" s="131"/>
      <c r="Z1541" s="131"/>
      <c r="AA1541" s="203">
        <f t="shared" si="403"/>
        <v>0</v>
      </c>
      <c r="AB1541" s="203">
        <f>IF($AA$1690&lt;85,AA1541,AA1541-(AA1541*#REF!))</f>
        <v>0</v>
      </c>
      <c r="AC1541" s="58">
        <f t="shared" si="411"/>
        <v>5.5E-2</v>
      </c>
      <c r="AD1541" s="203">
        <f t="shared" si="404"/>
        <v>0</v>
      </c>
      <c r="AE1541" s="203">
        <f t="shared" si="405"/>
        <v>0</v>
      </c>
    </row>
    <row r="1542" spans="1:31" s="283" customFormat="1" x14ac:dyDescent="0.2">
      <c r="A1542" s="126">
        <v>9782408053512</v>
      </c>
      <c r="B1542" s="127">
        <v>73</v>
      </c>
      <c r="C1542" s="65" t="s">
        <v>785</v>
      </c>
      <c r="D1542" s="65" t="s">
        <v>1607</v>
      </c>
      <c r="E1542" s="65" t="s">
        <v>2607</v>
      </c>
      <c r="F1542" s="86" t="s">
        <v>2619</v>
      </c>
      <c r="G1542" s="65" t="s">
        <v>2620</v>
      </c>
      <c r="H1542" s="67">
        <f>VLOOKUP(A1542,'02.12.2025'!$A$1:$D$5148,3,FALSE)</f>
        <v>1784</v>
      </c>
      <c r="I1542" s="67"/>
      <c r="J1542" s="67">
        <v>200</v>
      </c>
      <c r="K1542" s="128"/>
      <c r="L1542" s="128"/>
      <c r="M1542" s="128">
        <v>45588</v>
      </c>
      <c r="N1542" s="129"/>
      <c r="O1542" s="130">
        <v>9782408053512</v>
      </c>
      <c r="P1542" s="68" t="s">
        <v>2621</v>
      </c>
      <c r="Q1542" s="68">
        <v>6540420</v>
      </c>
      <c r="R1542" s="131">
        <v>9.9</v>
      </c>
      <c r="S1542" s="131">
        <f t="shared" si="409"/>
        <v>9.3838862559241711</v>
      </c>
      <c r="T1542" s="257">
        <v>5.5E-2</v>
      </c>
      <c r="U1542" s="68"/>
      <c r="V1542" s="131">
        <f t="shared" si="386"/>
        <v>0</v>
      </c>
      <c r="W1542" s="131">
        <f t="shared" si="410"/>
        <v>0</v>
      </c>
      <c r="X1542" s="131"/>
      <c r="Y1542" s="131"/>
      <c r="Z1542" s="131"/>
      <c r="AA1542" s="203">
        <f t="shared" si="403"/>
        <v>0</v>
      </c>
      <c r="AB1542" s="203">
        <f>IF($AA$1690&lt;85,AA1542,AA1542-(AA1542*#REF!))</f>
        <v>0</v>
      </c>
      <c r="AC1542" s="58">
        <f t="shared" si="411"/>
        <v>5.5E-2</v>
      </c>
      <c r="AD1542" s="203">
        <f t="shared" si="404"/>
        <v>0</v>
      </c>
      <c r="AE1542" s="203">
        <f t="shared" si="405"/>
        <v>0</v>
      </c>
    </row>
    <row r="1543" spans="1:31" s="283" customFormat="1" x14ac:dyDescent="0.2">
      <c r="A1543" s="126">
        <v>9782408048785</v>
      </c>
      <c r="B1543" s="127">
        <v>73</v>
      </c>
      <c r="C1543" s="65" t="s">
        <v>785</v>
      </c>
      <c r="D1543" s="65" t="s">
        <v>1607</v>
      </c>
      <c r="E1543" s="65" t="s">
        <v>2607</v>
      </c>
      <c r="F1543" s="86" t="s">
        <v>2619</v>
      </c>
      <c r="G1543" s="65" t="s">
        <v>2624</v>
      </c>
      <c r="H1543" s="67">
        <f>VLOOKUP(A1543,'02.12.2025'!$A$1:$D$5148,3,FALSE)</f>
        <v>1613</v>
      </c>
      <c r="I1543" s="67"/>
      <c r="J1543" s="67">
        <v>200</v>
      </c>
      <c r="K1543" s="128"/>
      <c r="L1543" s="128"/>
      <c r="M1543" s="128">
        <v>45392</v>
      </c>
      <c r="N1543" s="129"/>
      <c r="O1543" s="130">
        <v>9782408048785</v>
      </c>
      <c r="P1543" s="68" t="s">
        <v>2625</v>
      </c>
      <c r="Q1543" s="68">
        <v>6900576</v>
      </c>
      <c r="R1543" s="131">
        <v>9.9</v>
      </c>
      <c r="S1543" s="131">
        <f t="shared" si="409"/>
        <v>9.3838862559241711</v>
      </c>
      <c r="T1543" s="257">
        <v>5.5E-2</v>
      </c>
      <c r="U1543" s="68"/>
      <c r="V1543" s="131">
        <f t="shared" si="386"/>
        <v>0</v>
      </c>
      <c r="W1543" s="131">
        <f t="shared" si="410"/>
        <v>0</v>
      </c>
      <c r="X1543" s="131"/>
      <c r="Y1543" s="131"/>
      <c r="Z1543" s="131"/>
      <c r="AA1543" s="203">
        <f t="shared" si="403"/>
        <v>0</v>
      </c>
      <c r="AB1543" s="203">
        <f>IF($AA$1690&lt;85,AA1543,AA1543-(AA1543*#REF!))</f>
        <v>0</v>
      </c>
      <c r="AC1543" s="58">
        <f t="shared" si="411"/>
        <v>5.5E-2</v>
      </c>
      <c r="AD1543" s="203">
        <f t="shared" si="404"/>
        <v>0</v>
      </c>
      <c r="AE1543" s="203">
        <f t="shared" si="405"/>
        <v>0</v>
      </c>
    </row>
    <row r="1544" spans="1:31" s="283" customFormat="1" x14ac:dyDescent="0.2">
      <c r="A1544" s="126">
        <v>9782408014087</v>
      </c>
      <c r="B1544" s="127">
        <v>73</v>
      </c>
      <c r="C1544" s="65" t="s">
        <v>785</v>
      </c>
      <c r="D1544" s="65" t="s">
        <v>1607</v>
      </c>
      <c r="E1544" s="65" t="s">
        <v>2607</v>
      </c>
      <c r="F1544" s="86" t="s">
        <v>2619</v>
      </c>
      <c r="G1544" s="65" t="s">
        <v>2651</v>
      </c>
      <c r="H1544" s="67">
        <f>VLOOKUP(A1544,'02.12.2025'!$A$1:$D$5148,3,FALSE)</f>
        <v>537</v>
      </c>
      <c r="I1544" s="67"/>
      <c r="J1544" s="67">
        <v>200</v>
      </c>
      <c r="K1544" s="128"/>
      <c r="L1544" s="128"/>
      <c r="M1544" s="128">
        <v>43908</v>
      </c>
      <c r="N1544" s="129"/>
      <c r="O1544" s="130">
        <v>9782408014087</v>
      </c>
      <c r="P1544" s="68" t="s">
        <v>2652</v>
      </c>
      <c r="Q1544" s="68">
        <v>5342935</v>
      </c>
      <c r="R1544" s="131">
        <v>9.9</v>
      </c>
      <c r="S1544" s="131">
        <f t="shared" si="409"/>
        <v>9.3838862559241711</v>
      </c>
      <c r="T1544" s="257">
        <v>5.5E-2</v>
      </c>
      <c r="U1544" s="68"/>
      <c r="V1544" s="131">
        <f t="shared" ref="V1544:V1607" si="412">AA1544</f>
        <v>0</v>
      </c>
      <c r="W1544" s="131">
        <f t="shared" si="410"/>
        <v>0</v>
      </c>
      <c r="X1544" s="131"/>
      <c r="Y1544" s="131"/>
      <c r="Z1544" s="131"/>
      <c r="AA1544" s="203">
        <f t="shared" si="403"/>
        <v>0</v>
      </c>
      <c r="AB1544" s="203">
        <f>IF($AA$1690&lt;85,AA1544,AA1544-(AA1544*#REF!))</f>
        <v>0</v>
      </c>
      <c r="AC1544" s="58">
        <f t="shared" si="411"/>
        <v>5.5E-2</v>
      </c>
      <c r="AD1544" s="203">
        <f t="shared" si="404"/>
        <v>0</v>
      </c>
      <c r="AE1544" s="203">
        <f t="shared" si="405"/>
        <v>0</v>
      </c>
    </row>
    <row r="1545" spans="1:31" s="283" customFormat="1" x14ac:dyDescent="0.2">
      <c r="A1545" s="126">
        <v>9782408016234</v>
      </c>
      <c r="B1545" s="127">
        <v>73</v>
      </c>
      <c r="C1545" s="65" t="s">
        <v>785</v>
      </c>
      <c r="D1545" s="65" t="s">
        <v>1607</v>
      </c>
      <c r="E1545" s="65" t="s">
        <v>2607</v>
      </c>
      <c r="F1545" s="86" t="s">
        <v>2619</v>
      </c>
      <c r="G1545" s="65" t="s">
        <v>2653</v>
      </c>
      <c r="H1545" s="67">
        <f>VLOOKUP(A1545,'02.12.2025'!$A$1:$D$5148,3,FALSE)</f>
        <v>330</v>
      </c>
      <c r="I1545" s="67"/>
      <c r="J1545" s="67">
        <v>200</v>
      </c>
      <c r="K1545" s="128"/>
      <c r="L1545" s="128"/>
      <c r="M1545" s="128">
        <v>44125</v>
      </c>
      <c r="N1545" s="129"/>
      <c r="O1545" s="130">
        <v>9782408016234</v>
      </c>
      <c r="P1545" s="68" t="s">
        <v>2654</v>
      </c>
      <c r="Q1545" s="68">
        <v>7726054</v>
      </c>
      <c r="R1545" s="131">
        <v>9.9</v>
      </c>
      <c r="S1545" s="131">
        <f t="shared" si="409"/>
        <v>9.3838862559241711</v>
      </c>
      <c r="T1545" s="257">
        <v>5.5E-2</v>
      </c>
      <c r="U1545" s="68"/>
      <c r="V1545" s="131">
        <f t="shared" si="412"/>
        <v>0</v>
      </c>
      <c r="W1545" s="131">
        <f t="shared" si="410"/>
        <v>0</v>
      </c>
      <c r="X1545" s="131"/>
      <c r="Y1545" s="131"/>
      <c r="Z1545" s="131"/>
      <c r="AA1545" s="203">
        <f t="shared" si="403"/>
        <v>0</v>
      </c>
      <c r="AB1545" s="203">
        <f>IF($AA$1690&lt;85,AA1545,AA1545-(AA1545*#REF!))</f>
        <v>0</v>
      </c>
      <c r="AC1545" s="58">
        <f t="shared" si="411"/>
        <v>5.5E-2</v>
      </c>
      <c r="AD1545" s="203">
        <f t="shared" si="404"/>
        <v>0</v>
      </c>
      <c r="AE1545" s="203">
        <f t="shared" si="405"/>
        <v>0</v>
      </c>
    </row>
    <row r="1546" spans="1:31" s="283" customFormat="1" x14ac:dyDescent="0.2">
      <c r="A1546" s="126">
        <v>9782408030889</v>
      </c>
      <c r="B1546" s="127">
        <v>73</v>
      </c>
      <c r="C1546" s="65" t="s">
        <v>785</v>
      </c>
      <c r="D1546" s="65" t="s">
        <v>1607</v>
      </c>
      <c r="E1546" s="65" t="s">
        <v>2607</v>
      </c>
      <c r="F1546" s="86" t="s">
        <v>2619</v>
      </c>
      <c r="G1546" s="65" t="s">
        <v>2655</v>
      </c>
      <c r="H1546" s="67">
        <f>VLOOKUP(A1546,'02.12.2025'!$A$1:$D$5148,3,FALSE)</f>
        <v>856</v>
      </c>
      <c r="I1546" s="67"/>
      <c r="J1546" s="67">
        <v>200</v>
      </c>
      <c r="K1546" s="128"/>
      <c r="L1546" s="128"/>
      <c r="M1546" s="128">
        <v>45063</v>
      </c>
      <c r="N1546" s="129"/>
      <c r="O1546" s="130">
        <v>9782408030889</v>
      </c>
      <c r="P1546" s="68" t="s">
        <v>2656</v>
      </c>
      <c r="Q1546" s="68">
        <v>4366887</v>
      </c>
      <c r="R1546" s="131">
        <v>9.9</v>
      </c>
      <c r="S1546" s="131">
        <f t="shared" si="409"/>
        <v>9.3838862559241711</v>
      </c>
      <c r="T1546" s="257">
        <v>5.5E-2</v>
      </c>
      <c r="U1546" s="68"/>
      <c r="V1546" s="131">
        <f t="shared" si="412"/>
        <v>0</v>
      </c>
      <c r="W1546" s="131">
        <f t="shared" si="410"/>
        <v>0</v>
      </c>
      <c r="X1546" s="131"/>
      <c r="Y1546" s="131"/>
      <c r="Z1546" s="131"/>
      <c r="AA1546" s="203">
        <f t="shared" si="403"/>
        <v>0</v>
      </c>
      <c r="AB1546" s="203">
        <f>IF($AA$1690&lt;85,AA1546,AA1546-(AA1546*#REF!))</f>
        <v>0</v>
      </c>
      <c r="AC1546" s="58">
        <f t="shared" si="411"/>
        <v>5.5E-2</v>
      </c>
      <c r="AD1546" s="203">
        <f t="shared" si="404"/>
        <v>0</v>
      </c>
      <c r="AE1546" s="203">
        <f t="shared" si="405"/>
        <v>0</v>
      </c>
    </row>
    <row r="1547" spans="1:31" s="283" customFormat="1" x14ac:dyDescent="0.2">
      <c r="A1547" s="126">
        <v>9782745998316</v>
      </c>
      <c r="B1547" s="127">
        <v>73</v>
      </c>
      <c r="C1547" s="65" t="s">
        <v>785</v>
      </c>
      <c r="D1547" s="65" t="s">
        <v>1607</v>
      </c>
      <c r="E1547" s="86" t="s">
        <v>2607</v>
      </c>
      <c r="F1547" s="86" t="s">
        <v>2619</v>
      </c>
      <c r="G1547" s="65" t="s">
        <v>2657</v>
      </c>
      <c r="H1547" s="67">
        <f>VLOOKUP(A1547,'02.12.2025'!$A$1:$D$5148,3,FALSE)</f>
        <v>1596</v>
      </c>
      <c r="I1547" s="67"/>
      <c r="J1547" s="67">
        <v>200</v>
      </c>
      <c r="K1547" s="128"/>
      <c r="L1547" s="128"/>
      <c r="M1547" s="128">
        <v>43334</v>
      </c>
      <c r="N1547" s="129"/>
      <c r="O1547" s="130">
        <v>9782745998316</v>
      </c>
      <c r="P1547" s="68" t="s">
        <v>2658</v>
      </c>
      <c r="Q1547" s="68">
        <v>5305273</v>
      </c>
      <c r="R1547" s="131">
        <v>9.9</v>
      </c>
      <c r="S1547" s="131">
        <f t="shared" si="409"/>
        <v>9.3838862559241711</v>
      </c>
      <c r="T1547" s="257">
        <v>5.5E-2</v>
      </c>
      <c r="U1547" s="68"/>
      <c r="V1547" s="131">
        <f t="shared" si="412"/>
        <v>0</v>
      </c>
      <c r="W1547" s="131">
        <f t="shared" si="410"/>
        <v>0</v>
      </c>
      <c r="X1547" s="131"/>
      <c r="Y1547" s="131"/>
      <c r="Z1547" s="131"/>
      <c r="AA1547" s="203">
        <f t="shared" si="403"/>
        <v>0</v>
      </c>
      <c r="AB1547" s="203">
        <f>IF($AA$1690&lt;85,AA1547,AA1547-(AA1547*#REF!))</f>
        <v>0</v>
      </c>
      <c r="AC1547" s="58">
        <f t="shared" si="411"/>
        <v>5.5E-2</v>
      </c>
      <c r="AD1547" s="203">
        <f t="shared" si="404"/>
        <v>0</v>
      </c>
      <c r="AE1547" s="203">
        <f t="shared" si="405"/>
        <v>0</v>
      </c>
    </row>
    <row r="1548" spans="1:31" s="283" customFormat="1" x14ac:dyDescent="0.2">
      <c r="A1548" s="126">
        <v>9782408024840</v>
      </c>
      <c r="B1548" s="127">
        <v>73</v>
      </c>
      <c r="C1548" s="65" t="s">
        <v>913</v>
      </c>
      <c r="D1548" s="65" t="s">
        <v>1607</v>
      </c>
      <c r="E1548" s="65" t="s">
        <v>2607</v>
      </c>
      <c r="F1548" s="86"/>
      <c r="G1548" s="65" t="s">
        <v>2659</v>
      </c>
      <c r="H1548" s="67">
        <f>VLOOKUP(A1548,'02.12.2025'!$A$1:$D$5148,3,FALSE)</f>
        <v>829</v>
      </c>
      <c r="I1548" s="67"/>
      <c r="J1548" s="67">
        <v>200</v>
      </c>
      <c r="K1548" s="128"/>
      <c r="L1548" s="128"/>
      <c r="M1548" s="128">
        <v>44258</v>
      </c>
      <c r="N1548" s="129"/>
      <c r="O1548" s="130">
        <v>9782408024840</v>
      </c>
      <c r="P1548" s="68" t="s">
        <v>2660</v>
      </c>
      <c r="Q1548" s="68">
        <v>8514976</v>
      </c>
      <c r="R1548" s="131">
        <v>14.95</v>
      </c>
      <c r="S1548" s="131">
        <f t="shared" si="409"/>
        <v>14.170616113744076</v>
      </c>
      <c r="T1548" s="257">
        <v>5.5E-2</v>
      </c>
      <c r="U1548" s="68"/>
      <c r="V1548" s="131">
        <f t="shared" si="412"/>
        <v>0</v>
      </c>
      <c r="W1548" s="131">
        <f t="shared" si="410"/>
        <v>0</v>
      </c>
      <c r="X1548" s="131"/>
      <c r="Y1548" s="131"/>
      <c r="Z1548" s="131"/>
      <c r="AA1548" s="203">
        <f t="shared" si="403"/>
        <v>0</v>
      </c>
      <c r="AB1548" s="203">
        <f>IF($AA$1690&lt;85,AA1548,AA1548-(AA1548*#REF!))</f>
        <v>0</v>
      </c>
      <c r="AC1548" s="58">
        <f t="shared" si="411"/>
        <v>5.5E-2</v>
      </c>
      <c r="AD1548" s="203">
        <f t="shared" si="404"/>
        <v>0</v>
      </c>
      <c r="AE1548" s="203">
        <f t="shared" si="405"/>
        <v>0</v>
      </c>
    </row>
    <row r="1549" spans="1:31" s="283" customFormat="1" x14ac:dyDescent="0.2">
      <c r="A1549" s="59">
        <v>9782408043148</v>
      </c>
      <c r="B1549" s="60">
        <v>73</v>
      </c>
      <c r="C1549" s="59" t="s">
        <v>917</v>
      </c>
      <c r="D1549" s="61" t="s">
        <v>1607</v>
      </c>
      <c r="E1549" s="61" t="s">
        <v>2607</v>
      </c>
      <c r="F1549" s="61"/>
      <c r="G1549" s="61" t="s">
        <v>2661</v>
      </c>
      <c r="H1549" s="67">
        <f>VLOOKUP(A1549,'02.12.2025'!$A$1:$D$5148,3,FALSE)</f>
        <v>2028</v>
      </c>
      <c r="I1549" s="62"/>
      <c r="J1549" s="148">
        <v>300</v>
      </c>
      <c r="K1549" s="63"/>
      <c r="L1549" s="63"/>
      <c r="M1549" s="63">
        <v>45217</v>
      </c>
      <c r="N1549" s="63"/>
      <c r="O1549" s="60">
        <v>9782408043148</v>
      </c>
      <c r="P1549" s="62" t="s">
        <v>2662</v>
      </c>
      <c r="Q1549" s="68">
        <v>8172129</v>
      </c>
      <c r="R1549" s="64">
        <v>18</v>
      </c>
      <c r="S1549" s="131">
        <f t="shared" si="409"/>
        <v>17.061611374407583</v>
      </c>
      <c r="T1549" s="257">
        <v>5.5E-2</v>
      </c>
      <c r="U1549" s="61"/>
      <c r="V1549" s="131">
        <f t="shared" si="412"/>
        <v>0</v>
      </c>
      <c r="W1549" s="131">
        <f t="shared" si="410"/>
        <v>0</v>
      </c>
      <c r="X1549" s="131"/>
      <c r="Y1549" s="131"/>
      <c r="Z1549" s="131"/>
      <c r="AA1549" s="203">
        <f t="shared" si="403"/>
        <v>0</v>
      </c>
      <c r="AB1549" s="203">
        <f>IF($AA$1690&lt;85,AA1549,AA1549-(AA1549*#REF!))</f>
        <v>0</v>
      </c>
      <c r="AC1549" s="58">
        <f t="shared" si="411"/>
        <v>5.5E-2</v>
      </c>
      <c r="AD1549" s="203">
        <f t="shared" si="404"/>
        <v>0</v>
      </c>
      <c r="AE1549" s="203">
        <f t="shared" si="405"/>
        <v>0</v>
      </c>
    </row>
    <row r="1550" spans="1:31" s="288" customFormat="1" x14ac:dyDescent="0.2">
      <c r="A1550" s="132">
        <v>9782408051228</v>
      </c>
      <c r="B1550" s="133">
        <v>74</v>
      </c>
      <c r="C1550" s="134" t="s">
        <v>917</v>
      </c>
      <c r="D1550" s="134" t="s">
        <v>1607</v>
      </c>
      <c r="E1550" s="134" t="s">
        <v>2607</v>
      </c>
      <c r="F1550" s="135" t="s">
        <v>2663</v>
      </c>
      <c r="G1550" s="134" t="s">
        <v>3486</v>
      </c>
      <c r="H1550" s="136">
        <v>0</v>
      </c>
      <c r="I1550" s="136" t="s">
        <v>197</v>
      </c>
      <c r="J1550" s="136">
        <v>200</v>
      </c>
      <c r="K1550" s="137"/>
      <c r="L1550" s="137"/>
      <c r="M1550" s="137">
        <v>45763</v>
      </c>
      <c r="N1550" s="138" t="s">
        <v>28</v>
      </c>
      <c r="O1550" s="139">
        <v>9782408051228</v>
      </c>
      <c r="P1550" s="140" t="s">
        <v>3487</v>
      </c>
      <c r="Q1550" s="140">
        <v>3216334</v>
      </c>
      <c r="R1550" s="141">
        <v>13.9</v>
      </c>
      <c r="S1550" s="141">
        <f t="shared" si="409"/>
        <v>13.175355450236967</v>
      </c>
      <c r="T1550" s="260">
        <v>5.5E-2</v>
      </c>
      <c r="U1550" s="140"/>
      <c r="V1550" s="141">
        <f t="shared" si="412"/>
        <v>0</v>
      </c>
      <c r="W1550" s="141">
        <f t="shared" si="410"/>
        <v>0</v>
      </c>
      <c r="X1550" s="141"/>
      <c r="Y1550" s="141"/>
      <c r="Z1550" s="141"/>
      <c r="AA1550" s="203">
        <f t="shared" si="403"/>
        <v>0</v>
      </c>
      <c r="AB1550" s="203">
        <f>IF($AA$1690&lt;85,AA1550,AA1550-(AA1550*#REF!))</f>
        <v>0</v>
      </c>
      <c r="AC1550" s="58">
        <f t="shared" si="411"/>
        <v>5.5E-2</v>
      </c>
      <c r="AD1550" s="203">
        <f t="shared" si="404"/>
        <v>0</v>
      </c>
      <c r="AE1550" s="203">
        <f t="shared" si="405"/>
        <v>0</v>
      </c>
    </row>
    <row r="1551" spans="1:31" s="287" customFormat="1" x14ac:dyDescent="0.2">
      <c r="A1551" s="42">
        <v>9782408044770</v>
      </c>
      <c r="B1551" s="43">
        <v>74</v>
      </c>
      <c r="C1551" s="42" t="s">
        <v>917</v>
      </c>
      <c r="D1551" s="44" t="s">
        <v>1607</v>
      </c>
      <c r="E1551" s="44" t="s">
        <v>2607</v>
      </c>
      <c r="F1551" s="44" t="s">
        <v>2663</v>
      </c>
      <c r="G1551" s="44" t="s">
        <v>3076</v>
      </c>
      <c r="H1551" s="57">
        <f>VLOOKUP(A1551,'02.12.2025'!$A$1:$D$5148,3,FALSE)</f>
        <v>2914</v>
      </c>
      <c r="I1551" s="45"/>
      <c r="J1551" s="57">
        <v>300</v>
      </c>
      <c r="K1551" s="46"/>
      <c r="L1551" s="46"/>
      <c r="M1551" s="46">
        <v>45665</v>
      </c>
      <c r="N1551" s="46" t="s">
        <v>28</v>
      </c>
      <c r="O1551" s="43">
        <v>9782408044770</v>
      </c>
      <c r="P1551" s="45" t="s">
        <v>3077</v>
      </c>
      <c r="Q1551" s="123">
        <v>2103980</v>
      </c>
      <c r="R1551" s="47">
        <v>13.9</v>
      </c>
      <c r="S1551" s="124">
        <f t="shared" si="409"/>
        <v>13.175355450236967</v>
      </c>
      <c r="T1551" s="253">
        <v>5.5E-2</v>
      </c>
      <c r="U1551" s="44"/>
      <c r="V1551" s="124">
        <f t="shared" si="412"/>
        <v>0</v>
      </c>
      <c r="W1551" s="124">
        <f t="shared" si="410"/>
        <v>0</v>
      </c>
      <c r="X1551" s="124"/>
      <c r="Y1551" s="124"/>
      <c r="Z1551" s="124"/>
      <c r="AA1551" s="203">
        <f t="shared" si="403"/>
        <v>0</v>
      </c>
      <c r="AB1551" s="203">
        <f>IF($AA$1690&lt;85,AA1551,AA1551-(AA1551*#REF!))</f>
        <v>0</v>
      </c>
      <c r="AC1551" s="58">
        <f t="shared" si="411"/>
        <v>5.5E-2</v>
      </c>
      <c r="AD1551" s="203">
        <f t="shared" si="404"/>
        <v>0</v>
      </c>
      <c r="AE1551" s="203">
        <f t="shared" si="405"/>
        <v>0</v>
      </c>
    </row>
    <row r="1552" spans="1:31" s="283" customFormat="1" x14ac:dyDescent="0.2">
      <c r="A1552" s="126">
        <v>9782408044787</v>
      </c>
      <c r="B1552" s="127">
        <v>74</v>
      </c>
      <c r="C1552" s="65" t="s">
        <v>917</v>
      </c>
      <c r="D1552" s="65" t="s">
        <v>1607</v>
      </c>
      <c r="E1552" s="86" t="s">
        <v>2607</v>
      </c>
      <c r="F1552" s="86" t="s">
        <v>2663</v>
      </c>
      <c r="G1552" s="65" t="s">
        <v>2664</v>
      </c>
      <c r="H1552" s="67">
        <f>VLOOKUP(A1552,'02.12.2025'!$A$1:$D$5148,3,FALSE)</f>
        <v>2018</v>
      </c>
      <c r="I1552" s="67"/>
      <c r="J1552" s="67">
        <v>300</v>
      </c>
      <c r="K1552" s="128"/>
      <c r="L1552" s="128"/>
      <c r="M1552" s="128">
        <v>45315</v>
      </c>
      <c r="N1552" s="129"/>
      <c r="O1552" s="130">
        <v>9782408044787</v>
      </c>
      <c r="P1552" s="68" t="s">
        <v>2665</v>
      </c>
      <c r="Q1552" s="68">
        <v>2104103</v>
      </c>
      <c r="R1552" s="131">
        <v>13.9</v>
      </c>
      <c r="S1552" s="131">
        <f t="shared" si="409"/>
        <v>13.175355450236967</v>
      </c>
      <c r="T1552" s="257">
        <v>5.5E-2</v>
      </c>
      <c r="U1552" s="68"/>
      <c r="V1552" s="131">
        <f t="shared" si="412"/>
        <v>0</v>
      </c>
      <c r="W1552" s="131">
        <f t="shared" si="410"/>
        <v>0</v>
      </c>
      <c r="X1552" s="131"/>
      <c r="Y1552" s="131"/>
      <c r="Z1552" s="131"/>
      <c r="AA1552" s="203">
        <f t="shared" si="403"/>
        <v>0</v>
      </c>
      <c r="AB1552" s="203">
        <f>IF($AA$1690&lt;85,AA1552,AA1552-(AA1552*#REF!))</f>
        <v>0</v>
      </c>
      <c r="AC1552" s="58">
        <f t="shared" si="411"/>
        <v>5.5E-2</v>
      </c>
      <c r="AD1552" s="203">
        <f t="shared" si="404"/>
        <v>0</v>
      </c>
      <c r="AE1552" s="203">
        <f t="shared" si="405"/>
        <v>0</v>
      </c>
    </row>
    <row r="1553" spans="1:31" s="283" customFormat="1" x14ac:dyDescent="0.2">
      <c r="A1553" s="126">
        <v>9782408044763</v>
      </c>
      <c r="B1553" s="127">
        <v>74</v>
      </c>
      <c r="C1553" s="65" t="s">
        <v>917</v>
      </c>
      <c r="D1553" s="65" t="s">
        <v>1607</v>
      </c>
      <c r="E1553" s="86" t="s">
        <v>2607</v>
      </c>
      <c r="F1553" s="86" t="s">
        <v>2663</v>
      </c>
      <c r="G1553" s="65" t="s">
        <v>2666</v>
      </c>
      <c r="H1553" s="67">
        <f>VLOOKUP(A1553,'02.12.2025'!$A$1:$D$5148,3,FALSE)</f>
        <v>2611</v>
      </c>
      <c r="I1553" s="67"/>
      <c r="J1553" s="67">
        <v>300</v>
      </c>
      <c r="K1553" s="128"/>
      <c r="L1553" s="128"/>
      <c r="M1553" s="128">
        <v>45315</v>
      </c>
      <c r="N1553" s="129"/>
      <c r="O1553" s="130">
        <v>9782408044763</v>
      </c>
      <c r="P1553" s="68" t="s">
        <v>2667</v>
      </c>
      <c r="Q1553" s="68">
        <v>2103857</v>
      </c>
      <c r="R1553" s="131">
        <v>13.9</v>
      </c>
      <c r="S1553" s="131">
        <f t="shared" si="409"/>
        <v>13.175355450236967</v>
      </c>
      <c r="T1553" s="257">
        <v>5.5E-2</v>
      </c>
      <c r="U1553" s="68"/>
      <c r="V1553" s="131">
        <f t="shared" si="412"/>
        <v>0</v>
      </c>
      <c r="W1553" s="131">
        <f t="shared" si="410"/>
        <v>0</v>
      </c>
      <c r="X1553" s="131"/>
      <c r="Y1553" s="131"/>
      <c r="Z1553" s="131"/>
      <c r="AA1553" s="203">
        <f t="shared" si="403"/>
        <v>0</v>
      </c>
      <c r="AB1553" s="203">
        <f>IF($AA$1690&lt;85,AA1553,AA1553-(AA1553*#REF!))</f>
        <v>0</v>
      </c>
      <c r="AC1553" s="58">
        <f t="shared" si="411"/>
        <v>5.5E-2</v>
      </c>
      <c r="AD1553" s="203">
        <f t="shared" si="404"/>
        <v>0</v>
      </c>
      <c r="AE1553" s="203">
        <f t="shared" si="405"/>
        <v>0</v>
      </c>
    </row>
    <row r="1554" spans="1:31" s="283" customFormat="1" x14ac:dyDescent="0.2">
      <c r="A1554" s="126">
        <v>9782408033002</v>
      </c>
      <c r="B1554" s="127">
        <v>74</v>
      </c>
      <c r="C1554" s="65" t="s">
        <v>296</v>
      </c>
      <c r="D1554" s="65" t="s">
        <v>1607</v>
      </c>
      <c r="E1554" s="65" t="s">
        <v>2668</v>
      </c>
      <c r="F1554" s="86" t="s">
        <v>2669</v>
      </c>
      <c r="G1554" s="65" t="s">
        <v>2670</v>
      </c>
      <c r="H1554" s="67">
        <f>VLOOKUP(A1554,'02.12.2025'!$A$1:$D$5148,3,FALSE)</f>
        <v>172</v>
      </c>
      <c r="I1554" s="67"/>
      <c r="J1554" s="67">
        <v>300</v>
      </c>
      <c r="K1554" s="128"/>
      <c r="L1554" s="128"/>
      <c r="M1554" s="128">
        <v>44664</v>
      </c>
      <c r="N1554" s="129"/>
      <c r="O1554" s="130">
        <v>9782408033002</v>
      </c>
      <c r="P1554" s="68" t="s">
        <v>2671</v>
      </c>
      <c r="Q1554" s="68">
        <v>6798156</v>
      </c>
      <c r="R1554" s="131">
        <v>14.9</v>
      </c>
      <c r="S1554" s="131">
        <f t="shared" si="409"/>
        <v>14.123222748815166</v>
      </c>
      <c r="T1554" s="257">
        <v>5.5E-2</v>
      </c>
      <c r="U1554" s="68"/>
      <c r="V1554" s="131">
        <f t="shared" si="412"/>
        <v>0</v>
      </c>
      <c r="W1554" s="131">
        <f t="shared" si="410"/>
        <v>0</v>
      </c>
      <c r="X1554" s="131"/>
      <c r="Y1554" s="131"/>
      <c r="Z1554" s="131"/>
      <c r="AA1554" s="203">
        <f t="shared" ref="AA1554:AA1555" si="413">W1554/(1+AC1554)</f>
        <v>0</v>
      </c>
      <c r="AB1554" s="203">
        <f>IF($AA$1690&lt;85,AA1554,AA1554-(AA1554*#REF!))</f>
        <v>0</v>
      </c>
      <c r="AC1554" s="58">
        <f t="shared" si="411"/>
        <v>5.5E-2</v>
      </c>
      <c r="AD1554" s="203">
        <f t="shared" si="404"/>
        <v>0</v>
      </c>
      <c r="AE1554" s="203">
        <f t="shared" si="405"/>
        <v>0</v>
      </c>
    </row>
    <row r="1555" spans="1:31" s="283" customFormat="1" x14ac:dyDescent="0.2">
      <c r="A1555" s="126">
        <v>9782408016449</v>
      </c>
      <c r="B1555" s="127">
        <v>74</v>
      </c>
      <c r="C1555" s="65" t="s">
        <v>296</v>
      </c>
      <c r="D1555" s="65" t="s">
        <v>1607</v>
      </c>
      <c r="E1555" s="86" t="s">
        <v>2668</v>
      </c>
      <c r="F1555" s="86" t="s">
        <v>2669</v>
      </c>
      <c r="G1555" s="65" t="s">
        <v>2672</v>
      </c>
      <c r="H1555" s="67">
        <f>VLOOKUP(A1555,'02.12.2025'!$A$1:$D$5148,3,FALSE)</f>
        <v>423</v>
      </c>
      <c r="I1555" s="67"/>
      <c r="J1555" s="67">
        <v>300</v>
      </c>
      <c r="K1555" s="128"/>
      <c r="L1555" s="128"/>
      <c r="M1555" s="128">
        <v>44090</v>
      </c>
      <c r="N1555" s="129"/>
      <c r="O1555" s="130">
        <v>9782408016449</v>
      </c>
      <c r="P1555" s="68" t="s">
        <v>2673</v>
      </c>
      <c r="Q1555" s="68">
        <v>7923518</v>
      </c>
      <c r="R1555" s="131">
        <v>14.9</v>
      </c>
      <c r="S1555" s="131">
        <f t="shared" si="409"/>
        <v>14.123222748815166</v>
      </c>
      <c r="T1555" s="257">
        <v>5.5E-2</v>
      </c>
      <c r="U1555" s="68"/>
      <c r="V1555" s="131">
        <f t="shared" si="412"/>
        <v>0</v>
      </c>
      <c r="W1555" s="131">
        <f t="shared" si="410"/>
        <v>0</v>
      </c>
      <c r="X1555" s="131"/>
      <c r="Y1555" s="131"/>
      <c r="Z1555" s="131"/>
      <c r="AA1555" s="203">
        <f t="shared" si="413"/>
        <v>0</v>
      </c>
      <c r="AB1555" s="203">
        <f>IF($AA$1690&lt;85,AA1555,AA1555-(AA1555*#REF!))</f>
        <v>0</v>
      </c>
      <c r="AC1555" s="58">
        <f t="shared" si="411"/>
        <v>5.5E-2</v>
      </c>
      <c r="AD1555" s="203">
        <f t="shared" si="404"/>
        <v>0</v>
      </c>
      <c r="AE1555" s="203">
        <f t="shared" si="405"/>
        <v>0</v>
      </c>
    </row>
    <row r="1556" spans="1:31" s="283" customFormat="1" x14ac:dyDescent="0.2">
      <c r="A1556" s="126">
        <v>9782408039974</v>
      </c>
      <c r="B1556" s="127">
        <v>74</v>
      </c>
      <c r="C1556" s="65" t="s">
        <v>785</v>
      </c>
      <c r="D1556" s="65" t="s">
        <v>1607</v>
      </c>
      <c r="E1556" s="65" t="s">
        <v>2668</v>
      </c>
      <c r="F1556" s="86" t="s">
        <v>2674</v>
      </c>
      <c r="G1556" s="65" t="s">
        <v>2675</v>
      </c>
      <c r="H1556" s="67">
        <f>VLOOKUP(A1556,'02.12.2025'!$A$1:$D$5148,3,FALSE)</f>
        <v>289</v>
      </c>
      <c r="I1556" s="67"/>
      <c r="J1556" s="67">
        <v>300</v>
      </c>
      <c r="K1556" s="128"/>
      <c r="L1556" s="128"/>
      <c r="M1556" s="128">
        <v>44853</v>
      </c>
      <c r="N1556" s="129"/>
      <c r="O1556" s="130">
        <v>9782408039974</v>
      </c>
      <c r="P1556" s="68" t="s">
        <v>2676</v>
      </c>
      <c r="Q1556" s="68">
        <v>4578728</v>
      </c>
      <c r="R1556" s="131">
        <v>16.899999999999999</v>
      </c>
      <c r="S1556" s="131">
        <f t="shared" si="409"/>
        <v>16.018957345971565</v>
      </c>
      <c r="T1556" s="257">
        <v>5.5E-2</v>
      </c>
      <c r="U1556" s="68"/>
      <c r="V1556" s="131">
        <f t="shared" si="412"/>
        <v>0</v>
      </c>
      <c r="W1556" s="131">
        <f t="shared" si="410"/>
        <v>0</v>
      </c>
      <c r="X1556" s="131"/>
      <c r="Y1556" s="131"/>
      <c r="Z1556" s="131"/>
      <c r="AA1556" s="203">
        <f t="shared" ref="AA1556:AA1603" si="414">W1556/(1+AC1556)</f>
        <v>0</v>
      </c>
      <c r="AB1556" s="203">
        <f>IF($AA$1690&lt;85,AA1556,AA1556-(AA1556*#REF!))</f>
        <v>0</v>
      </c>
      <c r="AC1556" s="58">
        <f t="shared" si="411"/>
        <v>5.5E-2</v>
      </c>
      <c r="AD1556" s="203">
        <f t="shared" si="404"/>
        <v>0</v>
      </c>
      <c r="AE1556" s="203">
        <f t="shared" si="405"/>
        <v>0</v>
      </c>
    </row>
    <row r="1557" spans="1:31" s="292" customFormat="1" x14ac:dyDescent="0.2">
      <c r="A1557" s="96">
        <v>9782408053642</v>
      </c>
      <c r="B1557" s="97">
        <v>74</v>
      </c>
      <c r="C1557" s="98" t="s">
        <v>917</v>
      </c>
      <c r="D1557" s="98" t="s">
        <v>1607</v>
      </c>
      <c r="E1557" s="98" t="s">
        <v>2668</v>
      </c>
      <c r="F1557" s="99"/>
      <c r="G1557" s="98" t="s">
        <v>3692</v>
      </c>
      <c r="H1557" s="66">
        <f>VLOOKUP(A1557,'02.12.2025'!$A$1:$D$5148,3,FALSE)</f>
        <v>0</v>
      </c>
      <c r="I1557" s="66"/>
      <c r="J1557" s="66">
        <v>100</v>
      </c>
      <c r="K1557" s="100"/>
      <c r="L1557" s="100">
        <v>46071</v>
      </c>
      <c r="M1557" s="100"/>
      <c r="N1557" s="101" t="s">
        <v>28</v>
      </c>
      <c r="O1557" s="102">
        <v>9782408053642</v>
      </c>
      <c r="P1557" s="95" t="s">
        <v>3693</v>
      </c>
      <c r="Q1557" s="95">
        <v>6677920</v>
      </c>
      <c r="R1557" s="94">
        <v>14.9</v>
      </c>
      <c r="S1557" s="94">
        <f t="shared" si="409"/>
        <v>14.123222748815166</v>
      </c>
      <c r="T1557" s="254">
        <v>5.5E-2</v>
      </c>
      <c r="U1557" s="95"/>
      <c r="V1557" s="94">
        <f t="shared" si="412"/>
        <v>0</v>
      </c>
      <c r="W1557" s="94">
        <f t="shared" si="410"/>
        <v>0</v>
      </c>
      <c r="X1557" s="94"/>
      <c r="Y1557" s="94"/>
      <c r="Z1557" s="94"/>
      <c r="AA1557" s="203">
        <f t="shared" si="414"/>
        <v>0</v>
      </c>
      <c r="AB1557" s="203">
        <f>IF($AA$1690&lt;85,AA1557,AA1557-(AA1557*#REF!))</f>
        <v>0</v>
      </c>
      <c r="AC1557" s="58">
        <f t="shared" si="411"/>
        <v>5.5E-2</v>
      </c>
      <c r="AD1557" s="203">
        <f t="shared" ref="AD1557" si="415">+AB1557*AC1557</f>
        <v>0</v>
      </c>
      <c r="AE1557" s="203">
        <f t="shared" ref="AE1557" si="416">+AB1557+AD1557</f>
        <v>0</v>
      </c>
    </row>
    <row r="1558" spans="1:31" s="283" customFormat="1" x14ac:dyDescent="0.2">
      <c r="A1558" s="126">
        <v>9782408028695</v>
      </c>
      <c r="B1558" s="127">
        <v>74</v>
      </c>
      <c r="C1558" s="65" t="s">
        <v>917</v>
      </c>
      <c r="D1558" s="65" t="s">
        <v>1607</v>
      </c>
      <c r="E1558" s="65" t="s">
        <v>2668</v>
      </c>
      <c r="F1558" s="86"/>
      <c r="G1558" s="65" t="s">
        <v>2677</v>
      </c>
      <c r="H1558" s="67">
        <f>VLOOKUP(A1558,'02.12.2025'!$A$1:$D$5148,3,FALSE)</f>
        <v>619</v>
      </c>
      <c r="I1558" s="67"/>
      <c r="J1558" s="67">
        <v>300</v>
      </c>
      <c r="K1558" s="128"/>
      <c r="L1558" s="128"/>
      <c r="M1558" s="128">
        <v>44447</v>
      </c>
      <c r="N1558" s="129"/>
      <c r="O1558" s="130">
        <v>9782408028695</v>
      </c>
      <c r="P1558" s="68" t="s">
        <v>2678</v>
      </c>
      <c r="Q1558" s="68">
        <v>2932195</v>
      </c>
      <c r="R1558" s="131">
        <v>13.9</v>
      </c>
      <c r="S1558" s="131">
        <f t="shared" si="409"/>
        <v>13.175355450236967</v>
      </c>
      <c r="T1558" s="257">
        <v>5.5E-2</v>
      </c>
      <c r="U1558" s="68"/>
      <c r="V1558" s="131">
        <f t="shared" si="412"/>
        <v>0</v>
      </c>
      <c r="W1558" s="131">
        <f t="shared" si="410"/>
        <v>0</v>
      </c>
      <c r="X1558" s="131"/>
      <c r="Y1558" s="131"/>
      <c r="Z1558" s="131"/>
      <c r="AA1558" s="203">
        <f t="shared" si="414"/>
        <v>0</v>
      </c>
      <c r="AB1558" s="203">
        <f>IF($AA$1690&lt;85,AA1558,AA1558-(AA1558*#REF!))</f>
        <v>0</v>
      </c>
      <c r="AC1558" s="58">
        <f t="shared" si="411"/>
        <v>5.5E-2</v>
      </c>
      <c r="AD1558" s="203">
        <f t="shared" si="404"/>
        <v>0</v>
      </c>
      <c r="AE1558" s="203">
        <f t="shared" si="405"/>
        <v>0</v>
      </c>
    </row>
    <row r="1559" spans="1:31" s="283" customFormat="1" x14ac:dyDescent="0.2">
      <c r="A1559" s="126">
        <v>9782408008932</v>
      </c>
      <c r="B1559" s="127">
        <v>74</v>
      </c>
      <c r="C1559" s="65" t="s">
        <v>917</v>
      </c>
      <c r="D1559" s="65" t="s">
        <v>1607</v>
      </c>
      <c r="E1559" s="86" t="s">
        <v>2668</v>
      </c>
      <c r="F1559" s="86"/>
      <c r="G1559" s="65" t="s">
        <v>2679</v>
      </c>
      <c r="H1559" s="67">
        <f>VLOOKUP(A1559,'02.12.2025'!$A$1:$D$5148,3,FALSE)</f>
        <v>336</v>
      </c>
      <c r="I1559" s="67"/>
      <c r="J1559" s="67">
        <v>300</v>
      </c>
      <c r="K1559" s="128"/>
      <c r="L1559" s="128"/>
      <c r="M1559" s="128">
        <v>43733</v>
      </c>
      <c r="N1559" s="129"/>
      <c r="O1559" s="130">
        <v>9782408008932</v>
      </c>
      <c r="P1559" s="68" t="s">
        <v>2680</v>
      </c>
      <c r="Q1559" s="68">
        <v>6087794</v>
      </c>
      <c r="R1559" s="131">
        <v>13.9</v>
      </c>
      <c r="S1559" s="131">
        <f t="shared" ref="S1559:S1590" si="417">R1559/(1+T1559)</f>
        <v>13.175355450236967</v>
      </c>
      <c r="T1559" s="257">
        <v>5.5E-2</v>
      </c>
      <c r="U1559" s="68"/>
      <c r="V1559" s="131">
        <f t="shared" si="412"/>
        <v>0</v>
      </c>
      <c r="W1559" s="131">
        <f t="shared" si="410"/>
        <v>0</v>
      </c>
      <c r="X1559" s="131"/>
      <c r="Y1559" s="131"/>
      <c r="Z1559" s="131"/>
      <c r="AA1559" s="203">
        <f t="shared" si="414"/>
        <v>0</v>
      </c>
      <c r="AB1559" s="203">
        <f>IF($AA$1690&lt;85,AA1559,AA1559-(AA1559*#REF!))</f>
        <v>0</v>
      </c>
      <c r="AC1559" s="58">
        <f t="shared" si="411"/>
        <v>5.5E-2</v>
      </c>
      <c r="AD1559" s="203">
        <f t="shared" si="404"/>
        <v>0</v>
      </c>
      <c r="AE1559" s="203">
        <f t="shared" si="405"/>
        <v>0</v>
      </c>
    </row>
    <row r="1560" spans="1:31" s="283" customFormat="1" x14ac:dyDescent="0.2">
      <c r="A1560" s="59">
        <v>9782408033064</v>
      </c>
      <c r="B1560" s="60">
        <v>74</v>
      </c>
      <c r="C1560" s="59" t="s">
        <v>1034</v>
      </c>
      <c r="D1560" s="61" t="s">
        <v>1607</v>
      </c>
      <c r="E1560" s="61" t="s">
        <v>2668</v>
      </c>
      <c r="F1560" s="61"/>
      <c r="G1560" s="61" t="s">
        <v>2681</v>
      </c>
      <c r="H1560" s="67">
        <f>VLOOKUP(A1560,'02.12.2025'!$A$1:$D$5148,3,FALSE)</f>
        <v>670</v>
      </c>
      <c r="I1560" s="62"/>
      <c r="J1560" s="148">
        <v>200</v>
      </c>
      <c r="K1560" s="63"/>
      <c r="L1560" s="63"/>
      <c r="M1560" s="63">
        <v>45210</v>
      </c>
      <c r="N1560" s="63"/>
      <c r="O1560" s="60">
        <v>9782408033064</v>
      </c>
      <c r="P1560" s="62" t="s">
        <v>2682</v>
      </c>
      <c r="Q1560" s="68">
        <v>6835460</v>
      </c>
      <c r="R1560" s="64">
        <v>20.9</v>
      </c>
      <c r="S1560" s="131">
        <f t="shared" si="417"/>
        <v>19.810426540284361</v>
      </c>
      <c r="T1560" s="257">
        <v>5.5E-2</v>
      </c>
      <c r="U1560" s="61"/>
      <c r="V1560" s="131">
        <f t="shared" si="412"/>
        <v>0</v>
      </c>
      <c r="W1560" s="131">
        <f t="shared" si="410"/>
        <v>0</v>
      </c>
      <c r="X1560" s="131"/>
      <c r="Y1560" s="131"/>
      <c r="Z1560" s="131"/>
      <c r="AA1560" s="203">
        <f t="shared" si="414"/>
        <v>0</v>
      </c>
      <c r="AB1560" s="203">
        <f>IF($AA$1690&lt;85,AA1560,AA1560-(AA1560*#REF!))</f>
        <v>0</v>
      </c>
      <c r="AC1560" s="58">
        <f t="shared" si="411"/>
        <v>5.5E-2</v>
      </c>
      <c r="AD1560" s="203">
        <f t="shared" si="404"/>
        <v>0</v>
      </c>
      <c r="AE1560" s="203">
        <f t="shared" si="405"/>
        <v>0</v>
      </c>
    </row>
    <row r="1561" spans="1:31" s="283" customFormat="1" x14ac:dyDescent="0.2">
      <c r="A1561" s="59">
        <v>9782408028220</v>
      </c>
      <c r="B1561" s="60">
        <v>74</v>
      </c>
      <c r="C1561" s="154" t="s">
        <v>917</v>
      </c>
      <c r="D1561" s="61" t="s">
        <v>1607</v>
      </c>
      <c r="E1561" s="61" t="s">
        <v>2683</v>
      </c>
      <c r="F1561" s="61" t="s">
        <v>2684</v>
      </c>
      <c r="G1561" s="61" t="s">
        <v>2685</v>
      </c>
      <c r="H1561" s="67">
        <f>VLOOKUP(A1561,'02.12.2025'!$A$1:$D$5148,3,FALSE)</f>
        <v>462</v>
      </c>
      <c r="I1561" s="62"/>
      <c r="J1561" s="62">
        <v>300</v>
      </c>
      <c r="K1561" s="63"/>
      <c r="L1561" s="63"/>
      <c r="M1561" s="63">
        <v>44797</v>
      </c>
      <c r="N1561" s="63"/>
      <c r="O1561" s="146">
        <v>9782408028220</v>
      </c>
      <c r="P1561" s="148" t="s">
        <v>2686</v>
      </c>
      <c r="Q1561" s="68">
        <v>2349211</v>
      </c>
      <c r="R1561" s="147">
        <v>10.5</v>
      </c>
      <c r="S1561" s="131">
        <f t="shared" si="417"/>
        <v>9.9526066350710902</v>
      </c>
      <c r="T1561" s="258">
        <v>5.5E-2</v>
      </c>
      <c r="U1561" s="68"/>
      <c r="V1561" s="131">
        <f t="shared" si="412"/>
        <v>0</v>
      </c>
      <c r="W1561" s="131">
        <f t="shared" si="410"/>
        <v>0</v>
      </c>
      <c r="X1561" s="131"/>
      <c r="Y1561" s="131"/>
      <c r="Z1561" s="131"/>
      <c r="AA1561" s="203">
        <f t="shared" si="414"/>
        <v>0</v>
      </c>
      <c r="AB1561" s="203">
        <f>IF($AA$1690&lt;85,AA1561,AA1561-(AA1561*#REF!))</f>
        <v>0</v>
      </c>
      <c r="AC1561" s="58">
        <f t="shared" si="411"/>
        <v>5.5E-2</v>
      </c>
      <c r="AD1561" s="203">
        <f t="shared" si="404"/>
        <v>0</v>
      </c>
      <c r="AE1561" s="203">
        <f t="shared" si="405"/>
        <v>0</v>
      </c>
    </row>
    <row r="1562" spans="1:31" s="283" customFormat="1" x14ac:dyDescent="0.2">
      <c r="A1562" s="126">
        <v>9782408026943</v>
      </c>
      <c r="B1562" s="60">
        <v>74</v>
      </c>
      <c r="C1562" s="65" t="s">
        <v>917</v>
      </c>
      <c r="D1562" s="193" t="s">
        <v>1607</v>
      </c>
      <c r="E1562" s="65" t="s">
        <v>2683</v>
      </c>
      <c r="F1562" s="86" t="s">
        <v>2684</v>
      </c>
      <c r="G1562" s="65" t="s">
        <v>2687</v>
      </c>
      <c r="H1562" s="67">
        <f>VLOOKUP(A1562,'02.12.2025'!$A$1:$D$5148,3,FALSE)</f>
        <v>323</v>
      </c>
      <c r="I1562" s="67"/>
      <c r="J1562" s="67">
        <v>300</v>
      </c>
      <c r="K1562" s="128"/>
      <c r="L1562" s="128"/>
      <c r="M1562" s="128">
        <v>44237</v>
      </c>
      <c r="N1562" s="129"/>
      <c r="O1562" s="130">
        <v>9782408026943</v>
      </c>
      <c r="P1562" s="68" t="s">
        <v>2688</v>
      </c>
      <c r="Q1562" s="68">
        <v>1513689</v>
      </c>
      <c r="R1562" s="147">
        <v>10.5</v>
      </c>
      <c r="S1562" s="131">
        <f t="shared" si="417"/>
        <v>9.9526066350710902</v>
      </c>
      <c r="T1562" s="257">
        <v>5.5E-2</v>
      </c>
      <c r="U1562" s="68"/>
      <c r="V1562" s="131">
        <f t="shared" si="412"/>
        <v>0</v>
      </c>
      <c r="W1562" s="131">
        <f t="shared" si="410"/>
        <v>0</v>
      </c>
      <c r="X1562" s="131"/>
      <c r="Y1562" s="131"/>
      <c r="Z1562" s="131"/>
      <c r="AA1562" s="203">
        <f t="shared" si="414"/>
        <v>0</v>
      </c>
      <c r="AB1562" s="203">
        <f>IF($AA$1690&lt;85,AA1562,AA1562-(AA1562*#REF!))</f>
        <v>0</v>
      </c>
      <c r="AC1562" s="58">
        <f t="shared" si="411"/>
        <v>5.5E-2</v>
      </c>
      <c r="AD1562" s="203">
        <f t="shared" si="404"/>
        <v>0</v>
      </c>
      <c r="AE1562" s="203">
        <f t="shared" si="405"/>
        <v>0</v>
      </c>
    </row>
    <row r="1563" spans="1:31" s="288" customFormat="1" x14ac:dyDescent="0.2">
      <c r="A1563" s="132">
        <v>9782408026950</v>
      </c>
      <c r="B1563" s="196">
        <v>74</v>
      </c>
      <c r="C1563" s="134" t="s">
        <v>917</v>
      </c>
      <c r="D1563" s="356" t="s">
        <v>1607</v>
      </c>
      <c r="E1563" s="134" t="s">
        <v>2683</v>
      </c>
      <c r="F1563" s="135" t="s">
        <v>2684</v>
      </c>
      <c r="G1563" s="134" t="s">
        <v>2689</v>
      </c>
      <c r="H1563" s="136">
        <f>VLOOKUP(A1563,'02.12.2025'!$A$1:$D$5148,3,FALSE)</f>
        <v>0</v>
      </c>
      <c r="I1563" s="136" t="s">
        <v>191</v>
      </c>
      <c r="J1563" s="136">
        <v>300</v>
      </c>
      <c r="K1563" s="137"/>
      <c r="L1563" s="137"/>
      <c r="M1563" s="137">
        <v>44237</v>
      </c>
      <c r="N1563" s="138"/>
      <c r="O1563" s="139">
        <v>9782408026950</v>
      </c>
      <c r="P1563" s="140" t="s">
        <v>2690</v>
      </c>
      <c r="Q1563" s="140">
        <v>1518486</v>
      </c>
      <c r="R1563" s="295">
        <v>10.5</v>
      </c>
      <c r="S1563" s="141">
        <f t="shared" si="417"/>
        <v>9.9526066350710902</v>
      </c>
      <c r="T1563" s="260">
        <v>5.5E-2</v>
      </c>
      <c r="U1563" s="140"/>
      <c r="V1563" s="141">
        <f t="shared" si="412"/>
        <v>0</v>
      </c>
      <c r="W1563" s="141">
        <f t="shared" si="410"/>
        <v>0</v>
      </c>
      <c r="X1563" s="141"/>
      <c r="Y1563" s="141"/>
      <c r="Z1563" s="141"/>
      <c r="AA1563" s="203">
        <f t="shared" si="414"/>
        <v>0</v>
      </c>
      <c r="AB1563" s="203">
        <f>IF($AA$1690&lt;85,AA1563,AA1563-(AA1563*#REF!))</f>
        <v>0</v>
      </c>
      <c r="AC1563" s="58">
        <f t="shared" si="411"/>
        <v>5.5E-2</v>
      </c>
      <c r="AD1563" s="203">
        <f t="shared" si="404"/>
        <v>0</v>
      </c>
      <c r="AE1563" s="203">
        <f t="shared" si="405"/>
        <v>0</v>
      </c>
    </row>
    <row r="1564" spans="1:31" s="283" customFormat="1" x14ac:dyDescent="0.2">
      <c r="A1564" s="126">
        <v>9782745922212</v>
      </c>
      <c r="B1564" s="60">
        <v>74</v>
      </c>
      <c r="C1564" s="65" t="s">
        <v>917</v>
      </c>
      <c r="D1564" s="193" t="s">
        <v>1607</v>
      </c>
      <c r="E1564" s="86" t="s">
        <v>2683</v>
      </c>
      <c r="F1564" s="86" t="s">
        <v>2684</v>
      </c>
      <c r="G1564" s="65" t="s">
        <v>2691</v>
      </c>
      <c r="H1564" s="67">
        <f>VLOOKUP(A1564,'02.12.2025'!$A$1:$D$5148,3,FALSE)</f>
        <v>106</v>
      </c>
      <c r="I1564" s="67"/>
      <c r="J1564" s="67">
        <v>300</v>
      </c>
      <c r="K1564" s="128"/>
      <c r="L1564" s="128"/>
      <c r="M1564" s="128">
        <v>38820</v>
      </c>
      <c r="N1564" s="129"/>
      <c r="O1564" s="130">
        <v>9782745922212</v>
      </c>
      <c r="P1564" s="68" t="s">
        <v>2692</v>
      </c>
      <c r="Q1564" s="68">
        <v>3443355</v>
      </c>
      <c r="R1564" s="147">
        <v>10.5</v>
      </c>
      <c r="S1564" s="131">
        <f t="shared" si="417"/>
        <v>9.9526066350710902</v>
      </c>
      <c r="T1564" s="257">
        <v>5.5E-2</v>
      </c>
      <c r="U1564" s="68"/>
      <c r="V1564" s="131">
        <f t="shared" si="412"/>
        <v>0</v>
      </c>
      <c r="W1564" s="131">
        <f t="shared" si="410"/>
        <v>0</v>
      </c>
      <c r="X1564" s="131"/>
      <c r="Y1564" s="131"/>
      <c r="Z1564" s="131"/>
      <c r="AA1564" s="203">
        <f t="shared" si="414"/>
        <v>0</v>
      </c>
      <c r="AB1564" s="203">
        <f>IF($AA$1690&lt;85,AA1564,AA1564-(AA1564*#REF!))</f>
        <v>0</v>
      </c>
      <c r="AC1564" s="58">
        <f t="shared" si="411"/>
        <v>5.5E-2</v>
      </c>
      <c r="AD1564" s="203">
        <f t="shared" si="404"/>
        <v>0</v>
      </c>
      <c r="AE1564" s="203">
        <f t="shared" si="405"/>
        <v>0</v>
      </c>
    </row>
    <row r="1565" spans="1:31" s="283" customFormat="1" x14ac:dyDescent="0.2">
      <c r="A1565" s="59">
        <v>9782408038595</v>
      </c>
      <c r="B1565" s="60">
        <v>74</v>
      </c>
      <c r="C1565" s="154" t="s">
        <v>917</v>
      </c>
      <c r="D1565" s="61" t="s">
        <v>1607</v>
      </c>
      <c r="E1565" s="61" t="s">
        <v>2683</v>
      </c>
      <c r="F1565" s="61" t="s">
        <v>2684</v>
      </c>
      <c r="G1565" s="61" t="s">
        <v>2693</v>
      </c>
      <c r="H1565" s="67">
        <f>VLOOKUP(A1565,'02.12.2025'!$A$1:$D$5148,3,FALSE)</f>
        <v>781</v>
      </c>
      <c r="I1565" s="62"/>
      <c r="J1565" s="62">
        <v>300</v>
      </c>
      <c r="K1565" s="63"/>
      <c r="L1565" s="63"/>
      <c r="M1565" s="63">
        <v>44797</v>
      </c>
      <c r="N1565" s="63"/>
      <c r="O1565" s="146">
        <v>9782408038595</v>
      </c>
      <c r="P1565" s="148" t="s">
        <v>2694</v>
      </c>
      <c r="Q1565" s="68">
        <v>3201507</v>
      </c>
      <c r="R1565" s="147">
        <v>10.5</v>
      </c>
      <c r="S1565" s="131">
        <f t="shared" si="417"/>
        <v>9.9526066350710902</v>
      </c>
      <c r="T1565" s="258">
        <v>5.5E-2</v>
      </c>
      <c r="U1565" s="68"/>
      <c r="V1565" s="131">
        <f t="shared" si="412"/>
        <v>0</v>
      </c>
      <c r="W1565" s="131">
        <f t="shared" si="410"/>
        <v>0</v>
      </c>
      <c r="X1565" s="131"/>
      <c r="Y1565" s="131"/>
      <c r="Z1565" s="131"/>
      <c r="AA1565" s="203">
        <f t="shared" si="414"/>
        <v>0</v>
      </c>
      <c r="AB1565" s="203">
        <f>IF($AA$1690&lt;85,AA1565,AA1565-(AA1565*#REF!))</f>
        <v>0</v>
      </c>
      <c r="AC1565" s="58">
        <f t="shared" si="411"/>
        <v>5.5E-2</v>
      </c>
      <c r="AD1565" s="203">
        <f t="shared" si="404"/>
        <v>0</v>
      </c>
      <c r="AE1565" s="203">
        <f t="shared" si="405"/>
        <v>0</v>
      </c>
    </row>
    <row r="1566" spans="1:31" s="283" customFormat="1" x14ac:dyDescent="0.2">
      <c r="A1566" s="126">
        <v>9782408030797</v>
      </c>
      <c r="B1566" s="127">
        <v>75</v>
      </c>
      <c r="C1566" s="65" t="s">
        <v>917</v>
      </c>
      <c r="D1566" s="193" t="s">
        <v>1607</v>
      </c>
      <c r="E1566" s="65" t="s">
        <v>2683</v>
      </c>
      <c r="F1566" s="86" t="s">
        <v>2684</v>
      </c>
      <c r="G1566" s="65" t="s">
        <v>2695</v>
      </c>
      <c r="H1566" s="67">
        <f>VLOOKUP(A1566,'02.12.2025'!$A$1:$D$5148,3,FALSE)</f>
        <v>381</v>
      </c>
      <c r="I1566" s="67"/>
      <c r="J1566" s="67">
        <v>300</v>
      </c>
      <c r="K1566" s="128"/>
      <c r="L1566" s="128"/>
      <c r="M1566" s="128">
        <v>44440</v>
      </c>
      <c r="N1566" s="129"/>
      <c r="O1566" s="130">
        <v>9782408030797</v>
      </c>
      <c r="P1566" s="68" t="s">
        <v>2696</v>
      </c>
      <c r="Q1566" s="68">
        <v>4366395</v>
      </c>
      <c r="R1566" s="147">
        <v>10.5</v>
      </c>
      <c r="S1566" s="131">
        <f t="shared" si="417"/>
        <v>9.9526066350710902</v>
      </c>
      <c r="T1566" s="257">
        <v>5.5E-2</v>
      </c>
      <c r="U1566" s="68"/>
      <c r="V1566" s="131">
        <f t="shared" si="412"/>
        <v>0</v>
      </c>
      <c r="W1566" s="131">
        <f t="shared" si="410"/>
        <v>0</v>
      </c>
      <c r="X1566" s="131"/>
      <c r="Y1566" s="131"/>
      <c r="Z1566" s="131"/>
      <c r="AA1566" s="203">
        <f t="shared" si="414"/>
        <v>0</v>
      </c>
      <c r="AB1566" s="203">
        <f>IF($AA$1690&lt;85,AA1566,AA1566-(AA1566*#REF!))</f>
        <v>0</v>
      </c>
      <c r="AC1566" s="58">
        <f t="shared" si="411"/>
        <v>5.5E-2</v>
      </c>
      <c r="AD1566" s="203">
        <f t="shared" ref="AD1566:AD1576" si="418">+AB1566*AC1566</f>
        <v>0</v>
      </c>
      <c r="AE1566" s="203">
        <f t="shared" ref="AE1566:AE1576" si="419">+AB1566+AD1566</f>
        <v>0</v>
      </c>
    </row>
    <row r="1567" spans="1:31" s="283" customFormat="1" x14ac:dyDescent="0.2">
      <c r="A1567" s="126">
        <v>9782408020590</v>
      </c>
      <c r="B1567" s="127">
        <v>75</v>
      </c>
      <c r="C1567" s="65" t="s">
        <v>917</v>
      </c>
      <c r="D1567" s="193" t="s">
        <v>1607</v>
      </c>
      <c r="E1567" s="65" t="s">
        <v>2683</v>
      </c>
      <c r="F1567" s="86" t="s">
        <v>2684</v>
      </c>
      <c r="G1567" s="65" t="s">
        <v>2697</v>
      </c>
      <c r="H1567" s="67">
        <f>VLOOKUP(A1567,'02.12.2025'!$A$1:$D$5148,3,FALSE)</f>
        <v>834</v>
      </c>
      <c r="I1567" s="67"/>
      <c r="J1567" s="67">
        <v>300</v>
      </c>
      <c r="K1567" s="128"/>
      <c r="L1567" s="128"/>
      <c r="M1567" s="128">
        <v>44083</v>
      </c>
      <c r="N1567" s="129"/>
      <c r="O1567" s="130">
        <v>9782408020590</v>
      </c>
      <c r="P1567" s="68" t="s">
        <v>2698</v>
      </c>
      <c r="Q1567" s="68">
        <v>5199811</v>
      </c>
      <c r="R1567" s="147">
        <v>10.5</v>
      </c>
      <c r="S1567" s="131">
        <f t="shared" si="417"/>
        <v>9.9526066350710902</v>
      </c>
      <c r="T1567" s="257">
        <v>5.5E-2</v>
      </c>
      <c r="U1567" s="68"/>
      <c r="V1567" s="131">
        <f t="shared" si="412"/>
        <v>0</v>
      </c>
      <c r="W1567" s="131">
        <f t="shared" si="410"/>
        <v>0</v>
      </c>
      <c r="X1567" s="131"/>
      <c r="Y1567" s="131"/>
      <c r="Z1567" s="131"/>
      <c r="AA1567" s="203">
        <f t="shared" si="414"/>
        <v>0</v>
      </c>
      <c r="AB1567" s="203">
        <f>IF($AA$1690&lt;85,AA1567,AA1567-(AA1567*#REF!))</f>
        <v>0</v>
      </c>
      <c r="AC1567" s="58">
        <f t="shared" si="411"/>
        <v>5.5E-2</v>
      </c>
      <c r="AD1567" s="203">
        <f t="shared" si="418"/>
        <v>0</v>
      </c>
      <c r="AE1567" s="203">
        <f t="shared" si="419"/>
        <v>0</v>
      </c>
    </row>
    <row r="1568" spans="1:31" s="283" customFormat="1" x14ac:dyDescent="0.2">
      <c r="A1568" s="126">
        <v>9782408020606</v>
      </c>
      <c r="B1568" s="127">
        <v>75</v>
      </c>
      <c r="C1568" s="65" t="s">
        <v>917</v>
      </c>
      <c r="D1568" s="193" t="s">
        <v>1607</v>
      </c>
      <c r="E1568" s="65" t="s">
        <v>2683</v>
      </c>
      <c r="F1568" s="86" t="s">
        <v>2684</v>
      </c>
      <c r="G1568" s="65" t="s">
        <v>2699</v>
      </c>
      <c r="H1568" s="67">
        <f>VLOOKUP(A1568,'02.12.2025'!$A$1:$D$5148,3,FALSE)</f>
        <v>73</v>
      </c>
      <c r="I1568" s="67"/>
      <c r="J1568" s="67">
        <v>300</v>
      </c>
      <c r="K1568" s="128"/>
      <c r="L1568" s="128"/>
      <c r="M1568" s="128">
        <v>44083</v>
      </c>
      <c r="N1568" s="129"/>
      <c r="O1568" s="130">
        <v>9782408020606</v>
      </c>
      <c r="P1568" s="68" t="s">
        <v>2700</v>
      </c>
      <c r="Q1568" s="68">
        <v>5200305</v>
      </c>
      <c r="R1568" s="147">
        <v>10.5</v>
      </c>
      <c r="S1568" s="131">
        <f t="shared" si="417"/>
        <v>9.9526066350710902</v>
      </c>
      <c r="T1568" s="257">
        <v>5.5E-2</v>
      </c>
      <c r="U1568" s="68"/>
      <c r="V1568" s="131">
        <f t="shared" si="412"/>
        <v>0</v>
      </c>
      <c r="W1568" s="131">
        <f t="shared" si="410"/>
        <v>0</v>
      </c>
      <c r="X1568" s="131"/>
      <c r="Y1568" s="131"/>
      <c r="Z1568" s="131"/>
      <c r="AA1568" s="203">
        <f t="shared" si="414"/>
        <v>0</v>
      </c>
      <c r="AB1568" s="203">
        <f>IF($AA$1690&lt;85,AA1568,AA1568-(AA1568*#REF!))</f>
        <v>0</v>
      </c>
      <c r="AC1568" s="58">
        <f t="shared" si="411"/>
        <v>5.5E-2</v>
      </c>
      <c r="AD1568" s="203">
        <f t="shared" si="418"/>
        <v>0</v>
      </c>
      <c r="AE1568" s="203">
        <f t="shared" si="419"/>
        <v>0</v>
      </c>
    </row>
    <row r="1569" spans="1:31" s="283" customFormat="1" x14ac:dyDescent="0.2">
      <c r="A1569" s="59">
        <v>9782408038564</v>
      </c>
      <c r="B1569" s="127">
        <v>75</v>
      </c>
      <c r="C1569" s="154" t="s">
        <v>917</v>
      </c>
      <c r="D1569" s="61" t="s">
        <v>1607</v>
      </c>
      <c r="E1569" s="154" t="s">
        <v>2683</v>
      </c>
      <c r="F1569" s="154" t="s">
        <v>2684</v>
      </c>
      <c r="G1569" s="154" t="s">
        <v>2701</v>
      </c>
      <c r="H1569" s="67">
        <f>VLOOKUP(A1569,'02.12.2025'!$A$1:$D$5148,3,FALSE)</f>
        <v>668</v>
      </c>
      <c r="I1569" s="62"/>
      <c r="J1569" s="62">
        <v>300</v>
      </c>
      <c r="K1569" s="63"/>
      <c r="L1569" s="63"/>
      <c r="M1569" s="63">
        <v>44797</v>
      </c>
      <c r="N1569" s="63"/>
      <c r="O1569" s="146">
        <v>9782408038564</v>
      </c>
      <c r="P1569" s="148" t="s">
        <v>2702</v>
      </c>
      <c r="Q1569" s="68">
        <v>3201138</v>
      </c>
      <c r="R1569" s="147">
        <v>10.5</v>
      </c>
      <c r="S1569" s="131">
        <f t="shared" si="417"/>
        <v>9.9526066350710902</v>
      </c>
      <c r="T1569" s="258">
        <v>5.5E-2</v>
      </c>
      <c r="U1569" s="68"/>
      <c r="V1569" s="131">
        <f t="shared" si="412"/>
        <v>0</v>
      </c>
      <c r="W1569" s="131">
        <f t="shared" si="410"/>
        <v>0</v>
      </c>
      <c r="X1569" s="131"/>
      <c r="Y1569" s="131"/>
      <c r="Z1569" s="131"/>
      <c r="AA1569" s="203">
        <f t="shared" si="414"/>
        <v>0</v>
      </c>
      <c r="AB1569" s="203">
        <f>IF($AA$1690&lt;85,AA1569,AA1569-(AA1569*#REF!))</f>
        <v>0</v>
      </c>
      <c r="AC1569" s="58">
        <f t="shared" si="411"/>
        <v>5.5E-2</v>
      </c>
      <c r="AD1569" s="203">
        <f t="shared" si="418"/>
        <v>0</v>
      </c>
      <c r="AE1569" s="203">
        <f t="shared" si="419"/>
        <v>0</v>
      </c>
    </row>
    <row r="1570" spans="1:31" s="283" customFormat="1" x14ac:dyDescent="0.2">
      <c r="A1570" s="126">
        <v>9782408049751</v>
      </c>
      <c r="B1570" s="127">
        <v>75</v>
      </c>
      <c r="C1570" s="154" t="s">
        <v>917</v>
      </c>
      <c r="D1570" s="61" t="s">
        <v>1607</v>
      </c>
      <c r="E1570" s="154" t="s">
        <v>2683</v>
      </c>
      <c r="F1570" s="154" t="s">
        <v>2684</v>
      </c>
      <c r="G1570" s="65" t="s">
        <v>2703</v>
      </c>
      <c r="H1570" s="67">
        <f>VLOOKUP(A1570,'02.12.2025'!$A$1:$D$5148,3,FALSE)</f>
        <v>117</v>
      </c>
      <c r="I1570" s="67"/>
      <c r="J1570" s="67">
        <v>300</v>
      </c>
      <c r="K1570" s="128"/>
      <c r="L1570" s="128"/>
      <c r="M1570" s="128">
        <v>45427</v>
      </c>
      <c r="N1570" s="129"/>
      <c r="O1570" s="130">
        <v>9782408049751</v>
      </c>
      <c r="P1570" s="68" t="s">
        <v>2704</v>
      </c>
      <c r="Q1570" s="68">
        <v>8300239</v>
      </c>
      <c r="R1570" s="147">
        <v>10.5</v>
      </c>
      <c r="S1570" s="131">
        <f t="shared" si="417"/>
        <v>9.9526066350710902</v>
      </c>
      <c r="T1570" s="257">
        <v>5.5E-2</v>
      </c>
      <c r="U1570" s="68"/>
      <c r="V1570" s="131">
        <f t="shared" si="412"/>
        <v>0</v>
      </c>
      <c r="W1570" s="131">
        <f t="shared" si="410"/>
        <v>0</v>
      </c>
      <c r="X1570" s="131"/>
      <c r="Y1570" s="131"/>
      <c r="Z1570" s="131"/>
      <c r="AA1570" s="147">
        <f t="shared" si="414"/>
        <v>0</v>
      </c>
      <c r="AB1570" s="147">
        <f>IF($AA$1690&lt;85,AA1570,AA1570-(AA1570*#REF!))</f>
        <v>0</v>
      </c>
      <c r="AC1570" s="148">
        <f t="shared" si="411"/>
        <v>5.5E-2</v>
      </c>
      <c r="AD1570" s="147">
        <f t="shared" si="418"/>
        <v>0</v>
      </c>
      <c r="AE1570" s="147">
        <f t="shared" si="419"/>
        <v>0</v>
      </c>
    </row>
    <row r="1571" spans="1:31" s="283" customFormat="1" x14ac:dyDescent="0.2">
      <c r="A1571" s="126">
        <v>9782745941794</v>
      </c>
      <c r="B1571" s="127">
        <v>75</v>
      </c>
      <c r="C1571" s="65" t="s">
        <v>917</v>
      </c>
      <c r="D1571" s="193" t="s">
        <v>1607</v>
      </c>
      <c r="E1571" s="65" t="s">
        <v>2683</v>
      </c>
      <c r="F1571" s="86" t="s">
        <v>2684</v>
      </c>
      <c r="G1571" s="65" t="s">
        <v>2705</v>
      </c>
      <c r="H1571" s="67">
        <f>VLOOKUP(A1571,'02.12.2025'!$A$1:$D$5148,3,FALSE)</f>
        <v>200</v>
      </c>
      <c r="I1571" s="67"/>
      <c r="J1571" s="67">
        <v>300</v>
      </c>
      <c r="K1571" s="128"/>
      <c r="L1571" s="128"/>
      <c r="M1571" s="128">
        <v>40234</v>
      </c>
      <c r="N1571" s="129"/>
      <c r="O1571" s="130">
        <v>9782745941794</v>
      </c>
      <c r="P1571" s="68" t="s">
        <v>2706</v>
      </c>
      <c r="Q1571" s="68">
        <v>3443454</v>
      </c>
      <c r="R1571" s="147">
        <v>10.5</v>
      </c>
      <c r="S1571" s="131">
        <f t="shared" si="417"/>
        <v>9.9526066350710902</v>
      </c>
      <c r="T1571" s="257">
        <v>5.5E-2</v>
      </c>
      <c r="U1571" s="68"/>
      <c r="V1571" s="131">
        <f t="shared" si="412"/>
        <v>0</v>
      </c>
      <c r="W1571" s="131">
        <f t="shared" si="410"/>
        <v>0</v>
      </c>
      <c r="X1571" s="131"/>
      <c r="Y1571" s="131"/>
      <c r="Z1571" s="131"/>
      <c r="AA1571" s="203">
        <f t="shared" si="414"/>
        <v>0</v>
      </c>
      <c r="AB1571" s="203">
        <f>IF($AA$1690&lt;85,AA1571,AA1571-(AA1571*#REF!))</f>
        <v>0</v>
      </c>
      <c r="AC1571" s="58">
        <f t="shared" si="411"/>
        <v>5.5E-2</v>
      </c>
      <c r="AD1571" s="203">
        <f t="shared" si="418"/>
        <v>0</v>
      </c>
      <c r="AE1571" s="203">
        <f t="shared" si="419"/>
        <v>0</v>
      </c>
    </row>
    <row r="1572" spans="1:31" s="283" customFormat="1" x14ac:dyDescent="0.2">
      <c r="A1572" s="126">
        <v>9782408030766</v>
      </c>
      <c r="B1572" s="127">
        <v>75</v>
      </c>
      <c r="C1572" s="65" t="s">
        <v>917</v>
      </c>
      <c r="D1572" s="193" t="s">
        <v>1607</v>
      </c>
      <c r="E1572" s="65" t="s">
        <v>2683</v>
      </c>
      <c r="F1572" s="86" t="s">
        <v>2684</v>
      </c>
      <c r="G1572" s="65" t="s">
        <v>2707</v>
      </c>
      <c r="H1572" s="67">
        <f>VLOOKUP(A1572,'02.12.2025'!$A$1:$D$5148,3,FALSE)</f>
        <v>48</v>
      </c>
      <c r="I1572" s="67"/>
      <c r="J1572" s="67">
        <v>300</v>
      </c>
      <c r="K1572" s="128"/>
      <c r="L1572" s="128"/>
      <c r="M1572" s="128">
        <v>44440</v>
      </c>
      <c r="N1572" s="129"/>
      <c r="O1572" s="130">
        <v>9782408030766</v>
      </c>
      <c r="P1572" s="68" t="s">
        <v>2708</v>
      </c>
      <c r="Q1572" s="68">
        <v>4366149</v>
      </c>
      <c r="R1572" s="147">
        <v>10.5</v>
      </c>
      <c r="S1572" s="131">
        <f t="shared" si="417"/>
        <v>9.9526066350710902</v>
      </c>
      <c r="T1572" s="257">
        <v>5.5E-2</v>
      </c>
      <c r="U1572" s="68"/>
      <c r="V1572" s="131">
        <f t="shared" si="412"/>
        <v>0</v>
      </c>
      <c r="W1572" s="131">
        <f t="shared" si="410"/>
        <v>0</v>
      </c>
      <c r="X1572" s="131"/>
      <c r="Y1572" s="131"/>
      <c r="Z1572" s="131"/>
      <c r="AA1572" s="203">
        <f t="shared" si="414"/>
        <v>0</v>
      </c>
      <c r="AB1572" s="203">
        <f>IF($AA$1690&lt;85,AA1572,AA1572-(AA1572*#REF!))</f>
        <v>0</v>
      </c>
      <c r="AC1572" s="58">
        <f t="shared" si="411"/>
        <v>5.5E-2</v>
      </c>
      <c r="AD1572" s="203">
        <f t="shared" si="418"/>
        <v>0</v>
      </c>
      <c r="AE1572" s="203">
        <f t="shared" si="419"/>
        <v>0</v>
      </c>
    </row>
    <row r="1573" spans="1:31" s="283" customFormat="1" x14ac:dyDescent="0.2">
      <c r="A1573" s="126">
        <v>9782408030803</v>
      </c>
      <c r="B1573" s="127">
        <v>75</v>
      </c>
      <c r="C1573" s="65" t="s">
        <v>917</v>
      </c>
      <c r="D1573" s="193" t="s">
        <v>1607</v>
      </c>
      <c r="E1573" s="65" t="s">
        <v>2683</v>
      </c>
      <c r="F1573" s="86" t="s">
        <v>2684</v>
      </c>
      <c r="G1573" s="65" t="s">
        <v>2709</v>
      </c>
      <c r="H1573" s="67">
        <f>VLOOKUP(A1573,'02.12.2025'!$A$1:$D$5148,3,FALSE)</f>
        <v>462</v>
      </c>
      <c r="I1573" s="67"/>
      <c r="J1573" s="67">
        <v>300</v>
      </c>
      <c r="K1573" s="128"/>
      <c r="L1573" s="128"/>
      <c r="M1573" s="128">
        <v>44440</v>
      </c>
      <c r="N1573" s="129"/>
      <c r="O1573" s="130">
        <v>9782408030803</v>
      </c>
      <c r="P1573" s="68" t="s">
        <v>2710</v>
      </c>
      <c r="Q1573" s="68">
        <v>4365411</v>
      </c>
      <c r="R1573" s="147">
        <v>10.5</v>
      </c>
      <c r="S1573" s="131">
        <f t="shared" si="417"/>
        <v>9.9526066350710902</v>
      </c>
      <c r="T1573" s="257">
        <v>5.5E-2</v>
      </c>
      <c r="U1573" s="68"/>
      <c r="V1573" s="131">
        <f t="shared" si="412"/>
        <v>0</v>
      </c>
      <c r="W1573" s="131">
        <f t="shared" si="410"/>
        <v>0</v>
      </c>
      <c r="X1573" s="131"/>
      <c r="Y1573" s="131"/>
      <c r="Z1573" s="131"/>
      <c r="AA1573" s="203">
        <f t="shared" si="414"/>
        <v>0</v>
      </c>
      <c r="AB1573" s="203">
        <f>IF($AA$1690&lt;85,AA1573,AA1573-(AA1573*#REF!))</f>
        <v>0</v>
      </c>
      <c r="AC1573" s="58">
        <f t="shared" si="411"/>
        <v>5.5E-2</v>
      </c>
      <c r="AD1573" s="203">
        <f t="shared" si="418"/>
        <v>0</v>
      </c>
      <c r="AE1573" s="203">
        <f t="shared" si="419"/>
        <v>0</v>
      </c>
    </row>
    <row r="1574" spans="1:31" s="283" customFormat="1" x14ac:dyDescent="0.2">
      <c r="A1574" s="126">
        <v>9782408038557</v>
      </c>
      <c r="B1574" s="127">
        <v>75</v>
      </c>
      <c r="C1574" s="65" t="s">
        <v>917</v>
      </c>
      <c r="D1574" s="193" t="s">
        <v>1607</v>
      </c>
      <c r="E1574" s="65" t="s">
        <v>2683</v>
      </c>
      <c r="F1574" s="86" t="s">
        <v>2684</v>
      </c>
      <c r="G1574" s="65" t="s">
        <v>2711</v>
      </c>
      <c r="H1574" s="67">
        <f>VLOOKUP(A1574,'02.12.2025'!$A$1:$D$5148,3,FALSE)</f>
        <v>526</v>
      </c>
      <c r="I1574" s="67"/>
      <c r="J1574" s="67">
        <v>300</v>
      </c>
      <c r="K1574" s="128"/>
      <c r="L1574" s="128"/>
      <c r="M1574" s="128">
        <v>45161</v>
      </c>
      <c r="N1574" s="129"/>
      <c r="O1574" s="130">
        <v>9782408038557</v>
      </c>
      <c r="P1574" s="68" t="s">
        <v>2712</v>
      </c>
      <c r="Q1574" s="68">
        <v>3201015</v>
      </c>
      <c r="R1574" s="147">
        <v>10.5</v>
      </c>
      <c r="S1574" s="131">
        <f t="shared" si="417"/>
        <v>9.9526066350710902</v>
      </c>
      <c r="T1574" s="257">
        <v>5.5E-2</v>
      </c>
      <c r="U1574" s="68"/>
      <c r="V1574" s="131">
        <f t="shared" si="412"/>
        <v>0</v>
      </c>
      <c r="W1574" s="131">
        <f t="shared" si="410"/>
        <v>0</v>
      </c>
      <c r="X1574" s="131"/>
      <c r="Y1574" s="131"/>
      <c r="Z1574" s="131"/>
      <c r="AA1574" s="203">
        <f t="shared" si="414"/>
        <v>0</v>
      </c>
      <c r="AB1574" s="203">
        <f>IF($AA$1690&lt;85,AA1574,AA1574-(AA1574*#REF!))</f>
        <v>0</v>
      </c>
      <c r="AC1574" s="58">
        <f t="shared" si="411"/>
        <v>5.5E-2</v>
      </c>
      <c r="AD1574" s="203">
        <f t="shared" si="418"/>
        <v>0</v>
      </c>
      <c r="AE1574" s="203">
        <f t="shared" si="419"/>
        <v>0</v>
      </c>
    </row>
    <row r="1575" spans="1:31" s="283" customFormat="1" x14ac:dyDescent="0.2">
      <c r="A1575" s="126">
        <v>9782408043902</v>
      </c>
      <c r="B1575" s="127">
        <v>75</v>
      </c>
      <c r="C1575" s="65" t="s">
        <v>917</v>
      </c>
      <c r="D1575" s="193" t="s">
        <v>1607</v>
      </c>
      <c r="E1575" s="86" t="s">
        <v>2683</v>
      </c>
      <c r="F1575" s="86" t="s">
        <v>2684</v>
      </c>
      <c r="G1575" s="65" t="s">
        <v>2713</v>
      </c>
      <c r="H1575" s="67">
        <f>VLOOKUP(A1575,'02.12.2025'!$A$1:$D$5148,3,FALSE)</f>
        <v>335</v>
      </c>
      <c r="I1575" s="67"/>
      <c r="J1575" s="67">
        <v>300</v>
      </c>
      <c r="K1575" s="128"/>
      <c r="L1575" s="128"/>
      <c r="M1575" s="128">
        <v>45343</v>
      </c>
      <c r="N1575" s="129"/>
      <c r="O1575" s="130">
        <v>9782408043902</v>
      </c>
      <c r="P1575" s="68" t="s">
        <v>2714</v>
      </c>
      <c r="Q1575" s="68">
        <v>4826291</v>
      </c>
      <c r="R1575" s="147">
        <v>10.5</v>
      </c>
      <c r="S1575" s="131">
        <f t="shared" si="417"/>
        <v>9.9526066350710902</v>
      </c>
      <c r="T1575" s="257">
        <v>5.5E-2</v>
      </c>
      <c r="U1575" s="68"/>
      <c r="V1575" s="131">
        <f t="shared" si="412"/>
        <v>0</v>
      </c>
      <c r="W1575" s="131">
        <f t="shared" si="410"/>
        <v>0</v>
      </c>
      <c r="X1575" s="131"/>
      <c r="Y1575" s="131"/>
      <c r="Z1575" s="131"/>
      <c r="AA1575" s="203">
        <f t="shared" si="414"/>
        <v>0</v>
      </c>
      <c r="AB1575" s="203">
        <f>IF($AA$1690&lt;85,AA1575,AA1575-(AA1575*#REF!))</f>
        <v>0</v>
      </c>
      <c r="AC1575" s="58">
        <f t="shared" si="411"/>
        <v>5.5E-2</v>
      </c>
      <c r="AD1575" s="203">
        <f t="shared" si="418"/>
        <v>0</v>
      </c>
      <c r="AE1575" s="203">
        <f t="shared" si="419"/>
        <v>0</v>
      </c>
    </row>
    <row r="1576" spans="1:31" s="283" customFormat="1" x14ac:dyDescent="0.2">
      <c r="A1576" s="126">
        <v>9782745917737</v>
      </c>
      <c r="B1576" s="127">
        <v>75</v>
      </c>
      <c r="C1576" s="65" t="s">
        <v>917</v>
      </c>
      <c r="D1576" s="193" t="s">
        <v>1607</v>
      </c>
      <c r="E1576" s="65" t="s">
        <v>2683</v>
      </c>
      <c r="F1576" s="86" t="s">
        <v>2684</v>
      </c>
      <c r="G1576" s="65" t="s">
        <v>2715</v>
      </c>
      <c r="H1576" s="67">
        <f>VLOOKUP(A1576,'02.12.2025'!$A$1:$D$5148,3,FALSE)</f>
        <v>101</v>
      </c>
      <c r="I1576" s="67"/>
      <c r="J1576" s="67">
        <v>300</v>
      </c>
      <c r="K1576" s="128"/>
      <c r="L1576" s="128"/>
      <c r="M1576" s="128">
        <v>38429</v>
      </c>
      <c r="N1576" s="129"/>
      <c r="O1576" s="130">
        <v>9782745917737</v>
      </c>
      <c r="P1576" s="68" t="s">
        <v>2716</v>
      </c>
      <c r="Q1576" s="68">
        <v>3443413</v>
      </c>
      <c r="R1576" s="147">
        <v>10.5</v>
      </c>
      <c r="S1576" s="131">
        <f t="shared" si="417"/>
        <v>9.9526066350710902</v>
      </c>
      <c r="T1576" s="257">
        <v>5.5E-2</v>
      </c>
      <c r="U1576" s="68"/>
      <c r="V1576" s="131">
        <f t="shared" si="412"/>
        <v>0</v>
      </c>
      <c r="W1576" s="131">
        <f t="shared" si="410"/>
        <v>0</v>
      </c>
      <c r="X1576" s="131"/>
      <c r="Y1576" s="131"/>
      <c r="Z1576" s="131"/>
      <c r="AA1576" s="203">
        <f t="shared" si="414"/>
        <v>0</v>
      </c>
      <c r="AB1576" s="203">
        <f>IF($AA$1690&lt;85,AA1576,AA1576-(AA1576*#REF!))</f>
        <v>0</v>
      </c>
      <c r="AC1576" s="58">
        <f t="shared" si="411"/>
        <v>5.5E-2</v>
      </c>
      <c r="AD1576" s="203">
        <f t="shared" si="418"/>
        <v>0</v>
      </c>
      <c r="AE1576" s="203">
        <f t="shared" si="419"/>
        <v>0</v>
      </c>
    </row>
    <row r="1577" spans="1:31" s="288" customFormat="1" x14ac:dyDescent="0.2">
      <c r="A1577" s="132">
        <v>9782408024116</v>
      </c>
      <c r="B1577" s="133">
        <v>75</v>
      </c>
      <c r="C1577" s="134" t="s">
        <v>917</v>
      </c>
      <c r="D1577" s="356" t="s">
        <v>1607</v>
      </c>
      <c r="E1577" s="134" t="s">
        <v>2683</v>
      </c>
      <c r="F1577" s="135" t="s">
        <v>2684</v>
      </c>
      <c r="G1577" s="134" t="s">
        <v>2717</v>
      </c>
      <c r="H1577" s="136">
        <f>VLOOKUP(A1577,'02.12.2025'!$A$1:$D$5148,3,FALSE)</f>
        <v>0</v>
      </c>
      <c r="I1577" s="136" t="s">
        <v>191</v>
      </c>
      <c r="J1577" s="136">
        <v>300</v>
      </c>
      <c r="K1577" s="137"/>
      <c r="L1577" s="137"/>
      <c r="M1577" s="137">
        <v>44083</v>
      </c>
      <c r="N1577" s="138"/>
      <c r="O1577" s="139">
        <v>9782408024116</v>
      </c>
      <c r="P1577" s="140" t="s">
        <v>2718</v>
      </c>
      <c r="Q1577" s="140">
        <v>6886999</v>
      </c>
      <c r="R1577" s="295">
        <v>10.5</v>
      </c>
      <c r="S1577" s="141">
        <f t="shared" si="417"/>
        <v>9.9526066350710902</v>
      </c>
      <c r="T1577" s="260">
        <v>5.5E-2</v>
      </c>
      <c r="U1577" s="140"/>
      <c r="V1577" s="141">
        <f t="shared" si="412"/>
        <v>0</v>
      </c>
      <c r="W1577" s="141">
        <f t="shared" si="410"/>
        <v>0</v>
      </c>
      <c r="X1577" s="141"/>
      <c r="Y1577" s="141"/>
      <c r="Z1577" s="141"/>
      <c r="AA1577" s="203">
        <f t="shared" si="414"/>
        <v>0</v>
      </c>
      <c r="AB1577" s="203">
        <f>IF($AA$1690&lt;85,AA1577,AA1577-(AA1577*#REF!))</f>
        <v>0</v>
      </c>
      <c r="AC1577" s="58">
        <f t="shared" si="411"/>
        <v>5.5E-2</v>
      </c>
      <c r="AD1577" s="203">
        <f t="shared" ref="AD1577:AD1608" si="420">+AB1577*AC1577</f>
        <v>0</v>
      </c>
      <c r="AE1577" s="203">
        <f t="shared" ref="AE1577:AE1608" si="421">+AB1577+AD1577</f>
        <v>0</v>
      </c>
    </row>
    <row r="1578" spans="1:31" s="283" customFormat="1" x14ac:dyDescent="0.2">
      <c r="A1578" s="126">
        <v>9782408032197</v>
      </c>
      <c r="B1578" s="127">
        <v>75</v>
      </c>
      <c r="C1578" s="65" t="s">
        <v>917</v>
      </c>
      <c r="D1578" s="193" t="s">
        <v>1607</v>
      </c>
      <c r="E1578" s="65" t="s">
        <v>2683</v>
      </c>
      <c r="F1578" s="86" t="s">
        <v>2684</v>
      </c>
      <c r="G1578" s="65" t="s">
        <v>2719</v>
      </c>
      <c r="H1578" s="67">
        <f>VLOOKUP(A1578,'02.12.2025'!$A$1:$D$5148,3,FALSE)</f>
        <v>239</v>
      </c>
      <c r="I1578" s="67"/>
      <c r="J1578" s="67">
        <v>300</v>
      </c>
      <c r="K1578" s="128"/>
      <c r="L1578" s="128"/>
      <c r="M1578" s="128">
        <v>44594</v>
      </c>
      <c r="N1578" s="129"/>
      <c r="O1578" s="130">
        <v>9782408032197</v>
      </c>
      <c r="P1578" s="68" t="s">
        <v>2720</v>
      </c>
      <c r="Q1578" s="68">
        <v>5983784</v>
      </c>
      <c r="R1578" s="147">
        <v>10.5</v>
      </c>
      <c r="S1578" s="131">
        <f t="shared" si="417"/>
        <v>9.9526066350710902</v>
      </c>
      <c r="T1578" s="257">
        <v>5.5E-2</v>
      </c>
      <c r="U1578" s="68"/>
      <c r="V1578" s="131">
        <f t="shared" si="412"/>
        <v>0</v>
      </c>
      <c r="W1578" s="131">
        <f t="shared" si="410"/>
        <v>0</v>
      </c>
      <c r="X1578" s="131"/>
      <c r="Y1578" s="131"/>
      <c r="Z1578" s="131"/>
      <c r="AA1578" s="203">
        <f t="shared" si="414"/>
        <v>0</v>
      </c>
      <c r="AB1578" s="203">
        <f>IF($AA$1690&lt;85,AA1578,AA1578-(AA1578*#REF!))</f>
        <v>0</v>
      </c>
      <c r="AC1578" s="58">
        <f t="shared" si="411"/>
        <v>5.5E-2</v>
      </c>
      <c r="AD1578" s="203">
        <f t="shared" si="420"/>
        <v>0</v>
      </c>
      <c r="AE1578" s="203">
        <f t="shared" si="421"/>
        <v>0</v>
      </c>
    </row>
    <row r="1579" spans="1:31" s="283" customFormat="1" x14ac:dyDescent="0.2">
      <c r="A1579" s="126">
        <v>9782408031343</v>
      </c>
      <c r="B1579" s="127">
        <v>75</v>
      </c>
      <c r="C1579" s="65" t="s">
        <v>917</v>
      </c>
      <c r="D1579" s="193" t="s">
        <v>1607</v>
      </c>
      <c r="E1579" s="65" t="s">
        <v>2683</v>
      </c>
      <c r="F1579" s="86" t="s">
        <v>2684</v>
      </c>
      <c r="G1579" s="65" t="s">
        <v>2721</v>
      </c>
      <c r="H1579" s="67">
        <f>VLOOKUP(A1579,'02.12.2025'!$A$1:$D$5148,3,FALSE)</f>
        <v>749</v>
      </c>
      <c r="I1579" s="67"/>
      <c r="J1579" s="67">
        <v>300</v>
      </c>
      <c r="K1579" s="128"/>
      <c r="L1579" s="128"/>
      <c r="M1579" s="128">
        <v>44671</v>
      </c>
      <c r="N1579" s="129"/>
      <c r="O1579" s="130">
        <v>9782408031343</v>
      </c>
      <c r="P1579" s="68" t="s">
        <v>2722</v>
      </c>
      <c r="Q1579" s="68">
        <v>5053304</v>
      </c>
      <c r="R1579" s="147">
        <v>10.5</v>
      </c>
      <c r="S1579" s="131">
        <f t="shared" si="417"/>
        <v>9.9526066350710902</v>
      </c>
      <c r="T1579" s="257">
        <v>5.5E-2</v>
      </c>
      <c r="U1579" s="68"/>
      <c r="V1579" s="131">
        <f t="shared" si="412"/>
        <v>0</v>
      </c>
      <c r="W1579" s="131">
        <f t="shared" si="410"/>
        <v>0</v>
      </c>
      <c r="X1579" s="131"/>
      <c r="Y1579" s="131"/>
      <c r="Z1579" s="131"/>
      <c r="AA1579" s="203">
        <f t="shared" si="414"/>
        <v>0</v>
      </c>
      <c r="AB1579" s="203">
        <f>IF($AA$1690&lt;85,AA1579,AA1579-(AA1579*#REF!))</f>
        <v>0</v>
      </c>
      <c r="AC1579" s="58">
        <f t="shared" si="411"/>
        <v>5.5E-2</v>
      </c>
      <c r="AD1579" s="203">
        <f t="shared" si="420"/>
        <v>0</v>
      </c>
      <c r="AE1579" s="203">
        <f t="shared" si="421"/>
        <v>0</v>
      </c>
    </row>
    <row r="1580" spans="1:31" s="288" customFormat="1" x14ac:dyDescent="0.2">
      <c r="A1580" s="132">
        <v>9782745926616</v>
      </c>
      <c r="B1580" s="133">
        <v>75</v>
      </c>
      <c r="C1580" s="134" t="s">
        <v>917</v>
      </c>
      <c r="D1580" s="356" t="s">
        <v>1607</v>
      </c>
      <c r="E1580" s="134" t="s">
        <v>2683</v>
      </c>
      <c r="F1580" s="135" t="s">
        <v>2684</v>
      </c>
      <c r="G1580" s="134" t="s">
        <v>2723</v>
      </c>
      <c r="H1580" s="136">
        <f>VLOOKUP(A1580,'02.12.2025'!$A$1:$D$5148,3,FALSE)</f>
        <v>0</v>
      </c>
      <c r="I1580" s="136" t="s">
        <v>191</v>
      </c>
      <c r="J1580" s="136">
        <v>700</v>
      </c>
      <c r="K1580" s="137"/>
      <c r="L1580" s="137"/>
      <c r="M1580" s="137">
        <v>39184</v>
      </c>
      <c r="N1580" s="138"/>
      <c r="O1580" s="139">
        <v>9782745926616</v>
      </c>
      <c r="P1580" s="140" t="s">
        <v>2724</v>
      </c>
      <c r="Q1580" s="140">
        <v>3443496</v>
      </c>
      <c r="R1580" s="295">
        <v>10.5</v>
      </c>
      <c r="S1580" s="141">
        <f t="shared" si="417"/>
        <v>9.9526066350710902</v>
      </c>
      <c r="T1580" s="260">
        <v>5.5E-2</v>
      </c>
      <c r="U1580" s="140"/>
      <c r="V1580" s="141">
        <f t="shared" si="412"/>
        <v>0</v>
      </c>
      <c r="W1580" s="141">
        <f t="shared" si="410"/>
        <v>0</v>
      </c>
      <c r="X1580" s="141"/>
      <c r="Y1580" s="141"/>
      <c r="Z1580" s="141"/>
      <c r="AA1580" s="203">
        <f t="shared" si="414"/>
        <v>0</v>
      </c>
      <c r="AB1580" s="203">
        <f>IF($AA$1690&lt;85,AA1580,AA1580-(AA1580*#REF!))</f>
        <v>0</v>
      </c>
      <c r="AC1580" s="58">
        <f t="shared" si="411"/>
        <v>5.5E-2</v>
      </c>
      <c r="AD1580" s="203">
        <f t="shared" si="420"/>
        <v>0</v>
      </c>
      <c r="AE1580" s="203">
        <f t="shared" si="421"/>
        <v>0</v>
      </c>
    </row>
    <row r="1581" spans="1:31" s="283" customFormat="1" x14ac:dyDescent="0.2">
      <c r="A1581" s="126">
        <v>9782408020637</v>
      </c>
      <c r="B1581" s="127">
        <v>75</v>
      </c>
      <c r="C1581" s="65" t="s">
        <v>917</v>
      </c>
      <c r="D1581" s="193" t="s">
        <v>1607</v>
      </c>
      <c r="E1581" s="86" t="s">
        <v>2683</v>
      </c>
      <c r="F1581" s="86" t="s">
        <v>2684</v>
      </c>
      <c r="G1581" s="65" t="s">
        <v>2725</v>
      </c>
      <c r="H1581" s="67">
        <f>VLOOKUP(A1581,'02.12.2025'!$A$1:$D$5148,3,FALSE)</f>
        <v>147</v>
      </c>
      <c r="I1581" s="67"/>
      <c r="J1581" s="67">
        <v>300</v>
      </c>
      <c r="K1581" s="128"/>
      <c r="L1581" s="128"/>
      <c r="M1581" s="128">
        <v>44083</v>
      </c>
      <c r="N1581" s="129"/>
      <c r="O1581" s="130">
        <v>9782408020637</v>
      </c>
      <c r="P1581" s="68" t="s">
        <v>2726</v>
      </c>
      <c r="Q1581" s="68">
        <v>5199442</v>
      </c>
      <c r="R1581" s="147">
        <v>10.5</v>
      </c>
      <c r="S1581" s="131">
        <f t="shared" si="417"/>
        <v>9.9526066350710902</v>
      </c>
      <c r="T1581" s="257">
        <v>5.5E-2</v>
      </c>
      <c r="U1581" s="68"/>
      <c r="V1581" s="131">
        <f t="shared" si="412"/>
        <v>0</v>
      </c>
      <c r="W1581" s="131">
        <f t="shared" si="410"/>
        <v>0</v>
      </c>
      <c r="X1581" s="131"/>
      <c r="Y1581" s="131"/>
      <c r="Z1581" s="131"/>
      <c r="AA1581" s="203">
        <f t="shared" si="414"/>
        <v>0</v>
      </c>
      <c r="AB1581" s="203">
        <f>IF($AA$1690&lt;85,AA1581,AA1581-(AA1581*#REF!))</f>
        <v>0</v>
      </c>
      <c r="AC1581" s="58">
        <f t="shared" si="411"/>
        <v>5.5E-2</v>
      </c>
      <c r="AD1581" s="203">
        <f t="shared" si="420"/>
        <v>0</v>
      </c>
      <c r="AE1581" s="203">
        <f t="shared" si="421"/>
        <v>0</v>
      </c>
    </row>
    <row r="1582" spans="1:31" s="283" customFormat="1" x14ac:dyDescent="0.2">
      <c r="A1582" s="59">
        <v>9782408031350</v>
      </c>
      <c r="B1582" s="127">
        <v>75</v>
      </c>
      <c r="C1582" s="154" t="s">
        <v>917</v>
      </c>
      <c r="D1582" s="61" t="s">
        <v>1607</v>
      </c>
      <c r="E1582" s="61" t="s">
        <v>2683</v>
      </c>
      <c r="F1582" s="61" t="s">
        <v>2684</v>
      </c>
      <c r="G1582" s="61" t="s">
        <v>2727</v>
      </c>
      <c r="H1582" s="67">
        <f>VLOOKUP(A1582,'02.12.2025'!$A$1:$D$5148,3,FALSE)</f>
        <v>634</v>
      </c>
      <c r="I1582" s="62"/>
      <c r="J1582" s="62">
        <v>300</v>
      </c>
      <c r="K1582" s="63"/>
      <c r="L1582" s="63"/>
      <c r="M1582" s="63">
        <v>44797</v>
      </c>
      <c r="N1582" s="63"/>
      <c r="O1582" s="60">
        <v>9782408031350</v>
      </c>
      <c r="P1582" s="148" t="s">
        <v>2728</v>
      </c>
      <c r="Q1582" s="68">
        <v>5549839</v>
      </c>
      <c r="R1582" s="147">
        <v>10.5</v>
      </c>
      <c r="S1582" s="131">
        <f t="shared" si="417"/>
        <v>9.9526066350710902</v>
      </c>
      <c r="T1582" s="258">
        <v>5.5E-2</v>
      </c>
      <c r="U1582" s="68"/>
      <c r="V1582" s="131">
        <f t="shared" si="412"/>
        <v>0</v>
      </c>
      <c r="W1582" s="131">
        <f t="shared" si="410"/>
        <v>0</v>
      </c>
      <c r="X1582" s="131"/>
      <c r="Y1582" s="131"/>
      <c r="Z1582" s="131"/>
      <c r="AA1582" s="203">
        <f t="shared" si="414"/>
        <v>0</v>
      </c>
      <c r="AB1582" s="203">
        <f>IF($AA$1690&lt;85,AA1582,AA1582-(AA1582*#REF!))</f>
        <v>0</v>
      </c>
      <c r="AC1582" s="58">
        <f t="shared" si="411"/>
        <v>5.5E-2</v>
      </c>
      <c r="AD1582" s="203">
        <f t="shared" si="420"/>
        <v>0</v>
      </c>
      <c r="AE1582" s="203">
        <f t="shared" si="421"/>
        <v>0</v>
      </c>
    </row>
    <row r="1583" spans="1:31" s="283" customFormat="1" x14ac:dyDescent="0.2">
      <c r="A1583" s="126">
        <v>9782408026967</v>
      </c>
      <c r="B1583" s="127">
        <v>75</v>
      </c>
      <c r="C1583" s="65" t="s">
        <v>917</v>
      </c>
      <c r="D1583" s="193" t="s">
        <v>1607</v>
      </c>
      <c r="E1583" s="65" t="s">
        <v>2683</v>
      </c>
      <c r="F1583" s="86" t="s">
        <v>2684</v>
      </c>
      <c r="G1583" s="65" t="s">
        <v>2729</v>
      </c>
      <c r="H1583" s="67">
        <f>VLOOKUP(A1583,'02.12.2025'!$A$1:$D$5148,3,FALSE)</f>
        <v>126</v>
      </c>
      <c r="I1583" s="67"/>
      <c r="J1583" s="67">
        <v>300</v>
      </c>
      <c r="K1583" s="128"/>
      <c r="L1583" s="128"/>
      <c r="M1583" s="128">
        <v>44440</v>
      </c>
      <c r="N1583" s="129"/>
      <c r="O1583" s="130">
        <v>9782408026967</v>
      </c>
      <c r="P1583" s="68" t="s">
        <v>2730</v>
      </c>
      <c r="Q1583" s="68">
        <v>1515657</v>
      </c>
      <c r="R1583" s="147">
        <v>10.5</v>
      </c>
      <c r="S1583" s="131">
        <f t="shared" si="417"/>
        <v>9.9526066350710902</v>
      </c>
      <c r="T1583" s="257">
        <v>5.5E-2</v>
      </c>
      <c r="U1583" s="68"/>
      <c r="V1583" s="131">
        <f t="shared" si="412"/>
        <v>0</v>
      </c>
      <c r="W1583" s="131">
        <f t="shared" si="410"/>
        <v>0</v>
      </c>
      <c r="X1583" s="131"/>
      <c r="Y1583" s="131"/>
      <c r="Z1583" s="131"/>
      <c r="AA1583" s="203">
        <f t="shared" si="414"/>
        <v>0</v>
      </c>
      <c r="AB1583" s="203">
        <f>IF($AA$1690&lt;85,AA1583,AA1583-(AA1583*#REF!))</f>
        <v>0</v>
      </c>
      <c r="AC1583" s="58">
        <f t="shared" si="411"/>
        <v>5.5E-2</v>
      </c>
      <c r="AD1583" s="203">
        <f t="shared" si="420"/>
        <v>0</v>
      </c>
      <c r="AE1583" s="203">
        <f t="shared" si="421"/>
        <v>0</v>
      </c>
    </row>
    <row r="1584" spans="1:31" s="283" customFormat="1" x14ac:dyDescent="0.2">
      <c r="A1584" s="126">
        <v>9782408038571</v>
      </c>
      <c r="B1584" s="127">
        <v>75</v>
      </c>
      <c r="C1584" s="65" t="s">
        <v>917</v>
      </c>
      <c r="D1584" s="193" t="s">
        <v>1607</v>
      </c>
      <c r="E1584" s="65" t="s">
        <v>2683</v>
      </c>
      <c r="F1584" s="86" t="s">
        <v>2684</v>
      </c>
      <c r="G1584" s="65" t="s">
        <v>2731</v>
      </c>
      <c r="H1584" s="67">
        <f>VLOOKUP(A1584,'02.12.2025'!$A$1:$D$5148,3,FALSE)</f>
        <v>790</v>
      </c>
      <c r="I1584" s="67"/>
      <c r="J1584" s="67">
        <v>300</v>
      </c>
      <c r="K1584" s="128"/>
      <c r="L1584" s="128"/>
      <c r="M1584" s="128">
        <v>45161</v>
      </c>
      <c r="N1584" s="129"/>
      <c r="O1584" s="130">
        <v>9782408038571</v>
      </c>
      <c r="P1584" s="68" t="s">
        <v>2732</v>
      </c>
      <c r="Q1584" s="68">
        <v>3201261</v>
      </c>
      <c r="R1584" s="147">
        <v>10.5</v>
      </c>
      <c r="S1584" s="131">
        <f t="shared" si="417"/>
        <v>9.9526066350710902</v>
      </c>
      <c r="T1584" s="257">
        <v>5.5E-2</v>
      </c>
      <c r="U1584" s="68"/>
      <c r="V1584" s="131">
        <f t="shared" si="412"/>
        <v>0</v>
      </c>
      <c r="W1584" s="131">
        <f t="shared" si="410"/>
        <v>0</v>
      </c>
      <c r="X1584" s="131"/>
      <c r="Y1584" s="131"/>
      <c r="Z1584" s="131"/>
      <c r="AA1584" s="203">
        <f t="shared" si="414"/>
        <v>0</v>
      </c>
      <c r="AB1584" s="203">
        <f>IF($AA$1690&lt;85,AA1584,AA1584-(AA1584*#REF!))</f>
        <v>0</v>
      </c>
      <c r="AC1584" s="58">
        <f t="shared" si="411"/>
        <v>5.5E-2</v>
      </c>
      <c r="AD1584" s="203">
        <f t="shared" si="420"/>
        <v>0</v>
      </c>
      <c r="AE1584" s="203">
        <f t="shared" si="421"/>
        <v>0</v>
      </c>
    </row>
    <row r="1585" spans="1:31" s="283" customFormat="1" x14ac:dyDescent="0.2">
      <c r="A1585" s="126">
        <v>9782408030773</v>
      </c>
      <c r="B1585" s="127">
        <v>75</v>
      </c>
      <c r="C1585" s="65" t="s">
        <v>917</v>
      </c>
      <c r="D1585" s="193" t="s">
        <v>1607</v>
      </c>
      <c r="E1585" s="65" t="s">
        <v>2683</v>
      </c>
      <c r="F1585" s="86" t="s">
        <v>2684</v>
      </c>
      <c r="G1585" s="65" t="s">
        <v>2733</v>
      </c>
      <c r="H1585" s="67">
        <f>VLOOKUP(A1585,'02.12.2025'!$A$1:$D$5148,3,FALSE)</f>
        <v>560</v>
      </c>
      <c r="I1585" s="67"/>
      <c r="J1585" s="67">
        <v>300</v>
      </c>
      <c r="K1585" s="128"/>
      <c r="L1585" s="128"/>
      <c r="M1585" s="128">
        <v>44440</v>
      </c>
      <c r="N1585" s="129"/>
      <c r="O1585" s="130">
        <v>9782408030773</v>
      </c>
      <c r="P1585" s="68" t="s">
        <v>2734</v>
      </c>
      <c r="Q1585" s="68">
        <v>4366272</v>
      </c>
      <c r="R1585" s="147">
        <v>10.5</v>
      </c>
      <c r="S1585" s="131">
        <f t="shared" si="417"/>
        <v>9.9526066350710902</v>
      </c>
      <c r="T1585" s="257">
        <v>5.5E-2</v>
      </c>
      <c r="U1585" s="68"/>
      <c r="V1585" s="131">
        <f t="shared" si="412"/>
        <v>0</v>
      </c>
      <c r="W1585" s="131">
        <f t="shared" si="410"/>
        <v>0</v>
      </c>
      <c r="X1585" s="131"/>
      <c r="Y1585" s="131"/>
      <c r="Z1585" s="131"/>
      <c r="AA1585" s="203">
        <f t="shared" si="414"/>
        <v>0</v>
      </c>
      <c r="AB1585" s="203">
        <f>IF($AA$1690&lt;85,AA1585,AA1585-(AA1585*#REF!))</f>
        <v>0</v>
      </c>
      <c r="AC1585" s="58">
        <f t="shared" si="411"/>
        <v>5.5E-2</v>
      </c>
      <c r="AD1585" s="203">
        <f t="shared" si="420"/>
        <v>0</v>
      </c>
      <c r="AE1585" s="203">
        <f t="shared" si="421"/>
        <v>0</v>
      </c>
    </row>
    <row r="1586" spans="1:31" s="283" customFormat="1" x14ac:dyDescent="0.2">
      <c r="A1586" s="126">
        <v>9782408018412</v>
      </c>
      <c r="B1586" s="127">
        <v>75</v>
      </c>
      <c r="C1586" s="65" t="s">
        <v>785</v>
      </c>
      <c r="D1586" s="65" t="s">
        <v>1607</v>
      </c>
      <c r="E1586" s="65" t="s">
        <v>2735</v>
      </c>
      <c r="F1586" s="86" t="s">
        <v>2736</v>
      </c>
      <c r="G1586" s="65" t="s">
        <v>2737</v>
      </c>
      <c r="H1586" s="67">
        <f>VLOOKUP(A1586,'02.12.2025'!$A$1:$D$5148,3,FALSE)</f>
        <v>2123</v>
      </c>
      <c r="I1586" s="67"/>
      <c r="J1586" s="67">
        <v>200</v>
      </c>
      <c r="K1586" s="128"/>
      <c r="L1586" s="128"/>
      <c r="M1586" s="128">
        <v>44062</v>
      </c>
      <c r="N1586" s="129"/>
      <c r="O1586" s="130">
        <v>9782408018412</v>
      </c>
      <c r="P1586" s="68" t="s">
        <v>2738</v>
      </c>
      <c r="Q1586" s="68">
        <v>2700766</v>
      </c>
      <c r="R1586" s="131">
        <v>9.5</v>
      </c>
      <c r="S1586" s="131">
        <f t="shared" si="417"/>
        <v>9.0047393364928912</v>
      </c>
      <c r="T1586" s="257">
        <v>5.5E-2</v>
      </c>
      <c r="U1586" s="68"/>
      <c r="V1586" s="131">
        <f t="shared" si="412"/>
        <v>0</v>
      </c>
      <c r="W1586" s="131">
        <f t="shared" si="410"/>
        <v>0</v>
      </c>
      <c r="X1586" s="131"/>
      <c r="Y1586" s="131"/>
      <c r="Z1586" s="131"/>
      <c r="AA1586" s="203">
        <f t="shared" si="414"/>
        <v>0</v>
      </c>
      <c r="AB1586" s="203">
        <f>IF($AA$1690&lt;85,AA1586,AA1586-(AA1586*#REF!))</f>
        <v>0</v>
      </c>
      <c r="AC1586" s="58">
        <f t="shared" si="411"/>
        <v>5.5E-2</v>
      </c>
      <c r="AD1586" s="203">
        <f t="shared" si="420"/>
        <v>0</v>
      </c>
      <c r="AE1586" s="203">
        <f t="shared" si="421"/>
        <v>0</v>
      </c>
    </row>
    <row r="1587" spans="1:31" s="283" customFormat="1" x14ac:dyDescent="0.2">
      <c r="A1587" s="126">
        <v>9782408012939</v>
      </c>
      <c r="B1587" s="127">
        <v>75</v>
      </c>
      <c r="C1587" s="65" t="s">
        <v>785</v>
      </c>
      <c r="D1587" s="65" t="s">
        <v>1607</v>
      </c>
      <c r="E1587" s="65" t="s">
        <v>2735</v>
      </c>
      <c r="F1587" s="86" t="s">
        <v>2736</v>
      </c>
      <c r="G1587" s="65" t="s">
        <v>2739</v>
      </c>
      <c r="H1587" s="67">
        <f>VLOOKUP(A1587,'02.12.2025'!$A$1:$D$5148,3,FALSE)</f>
        <v>1093</v>
      </c>
      <c r="I1587" s="67"/>
      <c r="J1587" s="67">
        <v>200</v>
      </c>
      <c r="K1587" s="128"/>
      <c r="L1587" s="128"/>
      <c r="M1587" s="128">
        <v>43726</v>
      </c>
      <c r="N1587" s="129"/>
      <c r="O1587" s="130">
        <v>9782408012939</v>
      </c>
      <c r="P1587" s="68" t="s">
        <v>2740</v>
      </c>
      <c r="Q1587" s="68">
        <v>3460681</v>
      </c>
      <c r="R1587" s="131">
        <v>9.5</v>
      </c>
      <c r="S1587" s="131">
        <f t="shared" si="417"/>
        <v>9.0047393364928912</v>
      </c>
      <c r="T1587" s="257">
        <v>5.5E-2</v>
      </c>
      <c r="U1587" s="68"/>
      <c r="V1587" s="131">
        <f t="shared" si="412"/>
        <v>0</v>
      </c>
      <c r="W1587" s="131">
        <f t="shared" si="410"/>
        <v>0</v>
      </c>
      <c r="X1587" s="131"/>
      <c r="Y1587" s="131"/>
      <c r="Z1587" s="131"/>
      <c r="AA1587" s="203">
        <f t="shared" si="414"/>
        <v>0</v>
      </c>
      <c r="AB1587" s="203">
        <f>IF($AA$1690&lt;85,AA1587,AA1587-(AA1587*#REF!))</f>
        <v>0</v>
      </c>
      <c r="AC1587" s="58">
        <f t="shared" si="411"/>
        <v>5.5E-2</v>
      </c>
      <c r="AD1587" s="203">
        <f t="shared" si="420"/>
        <v>0</v>
      </c>
      <c r="AE1587" s="203">
        <f t="shared" si="421"/>
        <v>0</v>
      </c>
    </row>
    <row r="1588" spans="1:31" s="283" customFormat="1" x14ac:dyDescent="0.2">
      <c r="A1588" s="126">
        <v>9782745992222</v>
      </c>
      <c r="B1588" s="127">
        <v>75</v>
      </c>
      <c r="C1588" s="65" t="s">
        <v>785</v>
      </c>
      <c r="D1588" s="65" t="s">
        <v>1607</v>
      </c>
      <c r="E1588" s="65" t="s">
        <v>2735</v>
      </c>
      <c r="F1588" s="86" t="s">
        <v>2736</v>
      </c>
      <c r="G1588" s="65" t="s">
        <v>2741</v>
      </c>
      <c r="H1588" s="67">
        <f>VLOOKUP(A1588,'02.12.2025'!$A$1:$D$5148,3,FALSE)</f>
        <v>1617</v>
      </c>
      <c r="I1588" s="67"/>
      <c r="J1588" s="67">
        <v>200</v>
      </c>
      <c r="K1588" s="128"/>
      <c r="L1588" s="128"/>
      <c r="M1588" s="128">
        <v>42977</v>
      </c>
      <c r="N1588" s="129"/>
      <c r="O1588" s="130">
        <v>9782745992222</v>
      </c>
      <c r="P1588" s="68" t="s">
        <v>2742</v>
      </c>
      <c r="Q1588" s="68">
        <v>6405213</v>
      </c>
      <c r="R1588" s="131">
        <v>9.5</v>
      </c>
      <c r="S1588" s="131">
        <f t="shared" si="417"/>
        <v>9.0047393364928912</v>
      </c>
      <c r="T1588" s="257">
        <v>5.5E-2</v>
      </c>
      <c r="U1588" s="68"/>
      <c r="V1588" s="131">
        <f t="shared" si="412"/>
        <v>0</v>
      </c>
      <c r="W1588" s="131">
        <f t="shared" si="410"/>
        <v>0</v>
      </c>
      <c r="X1588" s="131"/>
      <c r="Y1588" s="131"/>
      <c r="Z1588" s="131"/>
      <c r="AA1588" s="203">
        <f t="shared" si="414"/>
        <v>0</v>
      </c>
      <c r="AB1588" s="203">
        <f>IF($AA$1690&lt;85,AA1588,AA1588-(AA1588*#REF!))</f>
        <v>0</v>
      </c>
      <c r="AC1588" s="58">
        <f t="shared" si="411"/>
        <v>5.5E-2</v>
      </c>
      <c r="AD1588" s="203">
        <f t="shared" si="420"/>
        <v>0</v>
      </c>
      <c r="AE1588" s="203">
        <f t="shared" si="421"/>
        <v>0</v>
      </c>
    </row>
    <row r="1589" spans="1:31" s="283" customFormat="1" x14ac:dyDescent="0.2">
      <c r="A1589" s="126">
        <v>9782408004668</v>
      </c>
      <c r="B1589" s="127">
        <v>75</v>
      </c>
      <c r="C1589" s="65" t="s">
        <v>785</v>
      </c>
      <c r="D1589" s="65" t="s">
        <v>1607</v>
      </c>
      <c r="E1589" s="65" t="s">
        <v>2735</v>
      </c>
      <c r="F1589" s="86" t="s">
        <v>2736</v>
      </c>
      <c r="G1589" s="65" t="s">
        <v>2743</v>
      </c>
      <c r="H1589" s="67">
        <f>VLOOKUP(A1589,'02.12.2025'!$A$1:$D$5148,3,FALSE)</f>
        <v>958</v>
      </c>
      <c r="I1589" s="67"/>
      <c r="J1589" s="67">
        <v>200</v>
      </c>
      <c r="K1589" s="128"/>
      <c r="L1589" s="128"/>
      <c r="M1589" s="128">
        <v>43334</v>
      </c>
      <c r="N1589" s="129"/>
      <c r="O1589" s="130">
        <v>9782408004668</v>
      </c>
      <c r="P1589" s="68" t="s">
        <v>2744</v>
      </c>
      <c r="Q1589" s="68">
        <v>8298286</v>
      </c>
      <c r="R1589" s="131">
        <v>9.5</v>
      </c>
      <c r="S1589" s="131">
        <f t="shared" si="417"/>
        <v>9.0047393364928912</v>
      </c>
      <c r="T1589" s="257">
        <v>5.5E-2</v>
      </c>
      <c r="U1589" s="68"/>
      <c r="V1589" s="131">
        <f t="shared" si="412"/>
        <v>0</v>
      </c>
      <c r="W1589" s="131">
        <f t="shared" si="410"/>
        <v>0</v>
      </c>
      <c r="X1589" s="131"/>
      <c r="Y1589" s="131"/>
      <c r="Z1589" s="131"/>
      <c r="AA1589" s="203">
        <f t="shared" si="414"/>
        <v>0</v>
      </c>
      <c r="AB1589" s="203">
        <f>IF($AA$1690&lt;85,AA1589,AA1589-(AA1589*#REF!))</f>
        <v>0</v>
      </c>
      <c r="AC1589" s="58">
        <f t="shared" si="411"/>
        <v>5.5E-2</v>
      </c>
      <c r="AD1589" s="203">
        <f t="shared" si="420"/>
        <v>0</v>
      </c>
      <c r="AE1589" s="203">
        <f t="shared" si="421"/>
        <v>0</v>
      </c>
    </row>
    <row r="1590" spans="1:31" s="283" customFormat="1" x14ac:dyDescent="0.2">
      <c r="A1590" s="126">
        <v>9782745979827</v>
      </c>
      <c r="B1590" s="127">
        <v>75</v>
      </c>
      <c r="C1590" s="65" t="s">
        <v>785</v>
      </c>
      <c r="D1590" s="65" t="s">
        <v>1607</v>
      </c>
      <c r="E1590" s="65" t="s">
        <v>2735</v>
      </c>
      <c r="F1590" s="86" t="s">
        <v>2736</v>
      </c>
      <c r="G1590" s="65" t="s">
        <v>2745</v>
      </c>
      <c r="H1590" s="67">
        <f>VLOOKUP(A1590,'02.12.2025'!$A$1:$D$5148,3,FALSE)</f>
        <v>546</v>
      </c>
      <c r="I1590" s="67"/>
      <c r="J1590" s="67">
        <v>200</v>
      </c>
      <c r="K1590" s="128"/>
      <c r="L1590" s="128"/>
      <c r="M1590" s="128">
        <v>42606</v>
      </c>
      <c r="N1590" s="129"/>
      <c r="O1590" s="130">
        <v>9782745979827</v>
      </c>
      <c r="P1590" s="68" t="s">
        <v>2746</v>
      </c>
      <c r="Q1590" s="68">
        <v>7912131</v>
      </c>
      <c r="R1590" s="131">
        <v>9.5</v>
      </c>
      <c r="S1590" s="131">
        <f t="shared" si="417"/>
        <v>9.0047393364928912</v>
      </c>
      <c r="T1590" s="257">
        <v>5.5E-2</v>
      </c>
      <c r="U1590" s="68"/>
      <c r="V1590" s="131">
        <f t="shared" si="412"/>
        <v>0</v>
      </c>
      <c r="W1590" s="131">
        <f t="shared" si="410"/>
        <v>0</v>
      </c>
      <c r="X1590" s="131"/>
      <c r="Y1590" s="131"/>
      <c r="Z1590" s="131"/>
      <c r="AA1590" s="203">
        <f t="shared" si="414"/>
        <v>0</v>
      </c>
      <c r="AB1590" s="203">
        <f>IF($AA$1690&lt;85,AA1590,AA1590-(AA1590*#REF!))</f>
        <v>0</v>
      </c>
      <c r="AC1590" s="58">
        <f t="shared" si="411"/>
        <v>5.5E-2</v>
      </c>
      <c r="AD1590" s="203">
        <f t="shared" si="420"/>
        <v>0</v>
      </c>
      <c r="AE1590" s="203">
        <f t="shared" si="421"/>
        <v>0</v>
      </c>
    </row>
    <row r="1591" spans="1:31" s="283" customFormat="1" x14ac:dyDescent="0.2">
      <c r="A1591" s="126">
        <v>9782408004699</v>
      </c>
      <c r="B1591" s="127">
        <v>75</v>
      </c>
      <c r="C1591" s="65" t="s">
        <v>785</v>
      </c>
      <c r="D1591" s="65" t="s">
        <v>1607</v>
      </c>
      <c r="E1591" s="65" t="s">
        <v>2735</v>
      </c>
      <c r="F1591" s="86" t="s">
        <v>2736</v>
      </c>
      <c r="G1591" s="65" t="s">
        <v>2747</v>
      </c>
      <c r="H1591" s="67">
        <f>VLOOKUP(A1591,'02.12.2025'!$A$1:$D$5148,3,FALSE)</f>
        <v>1658</v>
      </c>
      <c r="I1591" s="67"/>
      <c r="J1591" s="67">
        <v>200</v>
      </c>
      <c r="K1591" s="128"/>
      <c r="L1591" s="128"/>
      <c r="M1591" s="128">
        <v>43334</v>
      </c>
      <c r="N1591" s="129"/>
      <c r="O1591" s="130">
        <v>9782408004699</v>
      </c>
      <c r="P1591" s="68" t="s">
        <v>2748</v>
      </c>
      <c r="Q1591" s="68">
        <v>8298655</v>
      </c>
      <c r="R1591" s="131">
        <v>9.5</v>
      </c>
      <c r="S1591" s="131">
        <f t="shared" ref="S1591:S1622" si="422">R1591/(1+T1591)</f>
        <v>9.0047393364928912</v>
      </c>
      <c r="T1591" s="257">
        <v>5.5E-2</v>
      </c>
      <c r="U1591" s="68"/>
      <c r="V1591" s="131">
        <f t="shared" si="412"/>
        <v>0</v>
      </c>
      <c r="W1591" s="131">
        <f t="shared" si="410"/>
        <v>0</v>
      </c>
      <c r="X1591" s="131"/>
      <c r="Y1591" s="131"/>
      <c r="Z1591" s="131"/>
      <c r="AA1591" s="203">
        <f t="shared" si="414"/>
        <v>0</v>
      </c>
      <c r="AB1591" s="203">
        <f>IF($AA$1690&lt;85,AA1591,AA1591-(AA1591*#REF!))</f>
        <v>0</v>
      </c>
      <c r="AC1591" s="58">
        <f t="shared" si="411"/>
        <v>5.5E-2</v>
      </c>
      <c r="AD1591" s="203">
        <f t="shared" si="420"/>
        <v>0</v>
      </c>
      <c r="AE1591" s="203">
        <f t="shared" si="421"/>
        <v>0</v>
      </c>
    </row>
    <row r="1592" spans="1:31" s="283" customFormat="1" x14ac:dyDescent="0.2">
      <c r="A1592" s="126">
        <v>9782745979797</v>
      </c>
      <c r="B1592" s="127">
        <v>75</v>
      </c>
      <c r="C1592" s="65" t="s">
        <v>785</v>
      </c>
      <c r="D1592" s="65" t="s">
        <v>1607</v>
      </c>
      <c r="E1592" s="86" t="s">
        <v>2735</v>
      </c>
      <c r="F1592" s="86" t="s">
        <v>2736</v>
      </c>
      <c r="G1592" s="65" t="s">
        <v>2749</v>
      </c>
      <c r="H1592" s="67">
        <f>VLOOKUP(A1592,'02.12.2025'!$A$1:$D$5148,3,FALSE)</f>
        <v>3043</v>
      </c>
      <c r="I1592" s="67"/>
      <c r="J1592" s="67">
        <v>200</v>
      </c>
      <c r="K1592" s="128"/>
      <c r="L1592" s="128"/>
      <c r="M1592" s="128">
        <v>42606</v>
      </c>
      <c r="N1592" s="129"/>
      <c r="O1592" s="130">
        <v>9782745979797</v>
      </c>
      <c r="P1592" s="68" t="s">
        <v>2750</v>
      </c>
      <c r="Q1592" s="68">
        <v>7911141</v>
      </c>
      <c r="R1592" s="131">
        <v>9.5</v>
      </c>
      <c r="S1592" s="131">
        <f t="shared" si="422"/>
        <v>9.0047393364928912</v>
      </c>
      <c r="T1592" s="257">
        <v>5.5E-2</v>
      </c>
      <c r="U1592" s="68"/>
      <c r="V1592" s="131">
        <f t="shared" si="412"/>
        <v>0</v>
      </c>
      <c r="W1592" s="131">
        <f t="shared" si="410"/>
        <v>0</v>
      </c>
      <c r="X1592" s="131"/>
      <c r="Y1592" s="131"/>
      <c r="Z1592" s="131"/>
      <c r="AA1592" s="203">
        <f t="shared" si="414"/>
        <v>0</v>
      </c>
      <c r="AB1592" s="203">
        <f>IF($AA$1690&lt;85,AA1592,AA1592-(AA1592*#REF!))</f>
        <v>0</v>
      </c>
      <c r="AC1592" s="58">
        <f t="shared" si="411"/>
        <v>5.5E-2</v>
      </c>
      <c r="AD1592" s="203">
        <f t="shared" si="420"/>
        <v>0</v>
      </c>
      <c r="AE1592" s="203">
        <f t="shared" si="421"/>
        <v>0</v>
      </c>
    </row>
    <row r="1593" spans="1:31" s="283" customFormat="1" x14ac:dyDescent="0.2">
      <c r="A1593" s="126">
        <v>9782745992178</v>
      </c>
      <c r="B1593" s="127">
        <v>75</v>
      </c>
      <c r="C1593" s="65" t="s">
        <v>785</v>
      </c>
      <c r="D1593" s="65" t="s">
        <v>1607</v>
      </c>
      <c r="E1593" s="65" t="s">
        <v>2735</v>
      </c>
      <c r="F1593" s="86" t="s">
        <v>2736</v>
      </c>
      <c r="G1593" s="65" t="s">
        <v>2751</v>
      </c>
      <c r="H1593" s="67">
        <f>VLOOKUP(A1593,'02.12.2025'!$A$1:$D$5148,3,FALSE)</f>
        <v>1915</v>
      </c>
      <c r="I1593" s="67"/>
      <c r="J1593" s="67">
        <v>200</v>
      </c>
      <c r="K1593" s="128"/>
      <c r="L1593" s="128"/>
      <c r="M1593" s="128">
        <v>42977</v>
      </c>
      <c r="N1593" s="129"/>
      <c r="O1593" s="130">
        <v>9782745992178</v>
      </c>
      <c r="P1593" s="68" t="s">
        <v>2752</v>
      </c>
      <c r="Q1593" s="68">
        <v>6405337</v>
      </c>
      <c r="R1593" s="131">
        <v>9.5</v>
      </c>
      <c r="S1593" s="131">
        <f t="shared" si="422"/>
        <v>9.0047393364928912</v>
      </c>
      <c r="T1593" s="257">
        <v>5.5E-2</v>
      </c>
      <c r="U1593" s="68"/>
      <c r="V1593" s="131">
        <f t="shared" si="412"/>
        <v>0</v>
      </c>
      <c r="W1593" s="131">
        <f t="shared" si="410"/>
        <v>0</v>
      </c>
      <c r="X1593" s="131"/>
      <c r="Y1593" s="131"/>
      <c r="Z1593" s="131"/>
      <c r="AA1593" s="203">
        <f t="shared" si="414"/>
        <v>0</v>
      </c>
      <c r="AB1593" s="203">
        <f>IF($AA$1690&lt;85,AA1593,AA1593-(AA1593*#REF!))</f>
        <v>0</v>
      </c>
      <c r="AC1593" s="58">
        <f t="shared" si="411"/>
        <v>5.5E-2</v>
      </c>
      <c r="AD1593" s="203">
        <f t="shared" si="420"/>
        <v>0</v>
      </c>
      <c r="AE1593" s="203">
        <f t="shared" si="421"/>
        <v>0</v>
      </c>
    </row>
    <row r="1594" spans="1:31" s="283" customFormat="1" x14ac:dyDescent="0.2">
      <c r="A1594" s="126">
        <v>9782745998309</v>
      </c>
      <c r="B1594" s="127">
        <v>75</v>
      </c>
      <c r="C1594" s="65" t="s">
        <v>785</v>
      </c>
      <c r="D1594" s="65" t="s">
        <v>1607</v>
      </c>
      <c r="E1594" s="65" t="s">
        <v>2735</v>
      </c>
      <c r="F1594" s="86" t="s">
        <v>2736</v>
      </c>
      <c r="G1594" s="65" t="s">
        <v>2753</v>
      </c>
      <c r="H1594" s="67">
        <f>VLOOKUP(A1594,'02.12.2025'!$A$1:$D$5148,3,FALSE)</f>
        <v>143</v>
      </c>
      <c r="I1594" s="67"/>
      <c r="J1594" s="67">
        <v>200</v>
      </c>
      <c r="K1594" s="128"/>
      <c r="L1594" s="128"/>
      <c r="M1594" s="128">
        <v>43334</v>
      </c>
      <c r="N1594" s="129"/>
      <c r="O1594" s="130">
        <v>9782745998309</v>
      </c>
      <c r="P1594" s="68" t="s">
        <v>2754</v>
      </c>
      <c r="Q1594" s="68">
        <v>5318941</v>
      </c>
      <c r="R1594" s="131">
        <v>9.5</v>
      </c>
      <c r="S1594" s="131">
        <f t="shared" si="422"/>
        <v>9.0047393364928912</v>
      </c>
      <c r="T1594" s="257">
        <v>5.5E-2</v>
      </c>
      <c r="U1594" s="68"/>
      <c r="V1594" s="131">
        <f t="shared" si="412"/>
        <v>0</v>
      </c>
      <c r="W1594" s="131">
        <f t="shared" si="410"/>
        <v>0</v>
      </c>
      <c r="X1594" s="131"/>
      <c r="Y1594" s="131"/>
      <c r="Z1594" s="131"/>
      <c r="AA1594" s="203">
        <f t="shared" si="414"/>
        <v>0</v>
      </c>
      <c r="AB1594" s="203">
        <f>IF($AA$1690&lt;85,AA1594,AA1594-(AA1594*#REF!))</f>
        <v>0</v>
      </c>
      <c r="AC1594" s="58">
        <f t="shared" si="411"/>
        <v>5.5E-2</v>
      </c>
      <c r="AD1594" s="203">
        <f t="shared" si="420"/>
        <v>0</v>
      </c>
      <c r="AE1594" s="203">
        <f t="shared" si="421"/>
        <v>0</v>
      </c>
    </row>
    <row r="1595" spans="1:31" s="283" customFormat="1" x14ac:dyDescent="0.2">
      <c r="A1595" s="126">
        <v>9782745992291</v>
      </c>
      <c r="B1595" s="127">
        <v>76</v>
      </c>
      <c r="C1595" s="65" t="s">
        <v>785</v>
      </c>
      <c r="D1595" s="65" t="s">
        <v>1607</v>
      </c>
      <c r="E1595" s="86" t="s">
        <v>2735</v>
      </c>
      <c r="F1595" s="86" t="s">
        <v>2736</v>
      </c>
      <c r="G1595" s="65" t="s">
        <v>2755</v>
      </c>
      <c r="H1595" s="67">
        <f>VLOOKUP(A1595,'02.12.2025'!$A$1:$D$5148,3,FALSE)</f>
        <v>317</v>
      </c>
      <c r="I1595" s="67"/>
      <c r="J1595" s="67">
        <v>200</v>
      </c>
      <c r="K1595" s="128"/>
      <c r="L1595" s="128"/>
      <c r="M1595" s="128">
        <v>42977</v>
      </c>
      <c r="N1595" s="129"/>
      <c r="O1595" s="130">
        <v>9782745992291</v>
      </c>
      <c r="P1595" s="68" t="s">
        <v>2756</v>
      </c>
      <c r="Q1595" s="68">
        <v>6405090</v>
      </c>
      <c r="R1595" s="131">
        <v>9.5</v>
      </c>
      <c r="S1595" s="131">
        <f t="shared" si="422"/>
        <v>9.0047393364928912</v>
      </c>
      <c r="T1595" s="257">
        <v>5.5E-2</v>
      </c>
      <c r="U1595" s="68"/>
      <c r="V1595" s="131">
        <f t="shared" si="412"/>
        <v>0</v>
      </c>
      <c r="W1595" s="131">
        <f t="shared" si="410"/>
        <v>0</v>
      </c>
      <c r="X1595" s="131"/>
      <c r="Y1595" s="131"/>
      <c r="Z1595" s="131"/>
      <c r="AA1595" s="203">
        <f t="shared" si="414"/>
        <v>0</v>
      </c>
      <c r="AB1595" s="203">
        <f>IF($AA$1690&lt;85,AA1595,AA1595-(AA1595*#REF!))</f>
        <v>0</v>
      </c>
      <c r="AC1595" s="58">
        <f t="shared" si="411"/>
        <v>5.5E-2</v>
      </c>
      <c r="AD1595" s="203">
        <f t="shared" si="420"/>
        <v>0</v>
      </c>
      <c r="AE1595" s="203">
        <f t="shared" si="421"/>
        <v>0</v>
      </c>
    </row>
    <row r="1596" spans="1:31" s="283" customFormat="1" x14ac:dyDescent="0.2">
      <c r="A1596" s="126">
        <v>9782408019150</v>
      </c>
      <c r="B1596" s="127">
        <v>76</v>
      </c>
      <c r="C1596" s="65" t="s">
        <v>785</v>
      </c>
      <c r="D1596" s="65" t="s">
        <v>1607</v>
      </c>
      <c r="E1596" s="65" t="s">
        <v>2735</v>
      </c>
      <c r="F1596" s="86" t="s">
        <v>2736</v>
      </c>
      <c r="G1596" s="65" t="s">
        <v>2757</v>
      </c>
      <c r="H1596" s="67">
        <f>VLOOKUP(A1596,'02.12.2025'!$A$1:$D$5148,3,FALSE)</f>
        <v>1111</v>
      </c>
      <c r="I1596" s="67"/>
      <c r="J1596" s="67">
        <v>200</v>
      </c>
      <c r="K1596" s="128"/>
      <c r="L1596" s="128"/>
      <c r="M1596" s="128">
        <v>44062</v>
      </c>
      <c r="N1596" s="129"/>
      <c r="O1596" s="130">
        <v>9782408019150</v>
      </c>
      <c r="P1596" s="68" t="s">
        <v>2758</v>
      </c>
      <c r="Q1596" s="68">
        <v>3760668</v>
      </c>
      <c r="R1596" s="131">
        <v>9.5</v>
      </c>
      <c r="S1596" s="131">
        <f t="shared" si="422"/>
        <v>9.0047393364928912</v>
      </c>
      <c r="T1596" s="257">
        <v>5.5E-2</v>
      </c>
      <c r="U1596" s="68"/>
      <c r="V1596" s="131">
        <f t="shared" si="412"/>
        <v>0</v>
      </c>
      <c r="W1596" s="131">
        <f t="shared" si="410"/>
        <v>0</v>
      </c>
      <c r="X1596" s="131"/>
      <c r="Y1596" s="131"/>
      <c r="Z1596" s="131"/>
      <c r="AA1596" s="203">
        <f t="shared" si="414"/>
        <v>0</v>
      </c>
      <c r="AB1596" s="203">
        <f>IF($AA$1690&lt;85,AA1596,AA1596-(AA1596*#REF!))</f>
        <v>0</v>
      </c>
      <c r="AC1596" s="58">
        <f t="shared" si="411"/>
        <v>5.5E-2</v>
      </c>
      <c r="AD1596" s="203">
        <f t="shared" si="420"/>
        <v>0</v>
      </c>
      <c r="AE1596" s="203">
        <f t="shared" si="421"/>
        <v>0</v>
      </c>
    </row>
    <row r="1597" spans="1:31" s="283" customFormat="1" x14ac:dyDescent="0.2">
      <c r="A1597" s="126">
        <v>9782745979803</v>
      </c>
      <c r="B1597" s="127">
        <v>76</v>
      </c>
      <c r="C1597" s="65" t="s">
        <v>785</v>
      </c>
      <c r="D1597" s="65" t="s">
        <v>1607</v>
      </c>
      <c r="E1597" s="65" t="s">
        <v>2735</v>
      </c>
      <c r="F1597" s="86" t="s">
        <v>2736</v>
      </c>
      <c r="G1597" s="65" t="s">
        <v>2759</v>
      </c>
      <c r="H1597" s="67">
        <f>VLOOKUP(A1597,'02.12.2025'!$A$1:$D$5148,3,FALSE)</f>
        <v>675</v>
      </c>
      <c r="I1597" s="67"/>
      <c r="J1597" s="67">
        <v>200</v>
      </c>
      <c r="K1597" s="128"/>
      <c r="L1597" s="128"/>
      <c r="M1597" s="128">
        <v>42606</v>
      </c>
      <c r="N1597" s="129"/>
      <c r="O1597" s="130">
        <v>9782745979803</v>
      </c>
      <c r="P1597" s="68" t="s">
        <v>2760</v>
      </c>
      <c r="Q1597" s="68">
        <v>7911268</v>
      </c>
      <c r="R1597" s="131">
        <v>9.5</v>
      </c>
      <c r="S1597" s="131">
        <f t="shared" si="422"/>
        <v>9.0047393364928912</v>
      </c>
      <c r="T1597" s="257">
        <v>5.5E-2</v>
      </c>
      <c r="U1597" s="68"/>
      <c r="V1597" s="131">
        <f t="shared" si="412"/>
        <v>0</v>
      </c>
      <c r="W1597" s="131">
        <f t="shared" si="410"/>
        <v>0</v>
      </c>
      <c r="X1597" s="131"/>
      <c r="Y1597" s="131"/>
      <c r="Z1597" s="131"/>
      <c r="AA1597" s="203">
        <f t="shared" si="414"/>
        <v>0</v>
      </c>
      <c r="AB1597" s="203">
        <f>IF($AA$1690&lt;85,AA1597,AA1597-(AA1597*#REF!))</f>
        <v>0</v>
      </c>
      <c r="AC1597" s="58">
        <f t="shared" si="411"/>
        <v>5.5E-2</v>
      </c>
      <c r="AD1597" s="203">
        <f t="shared" si="420"/>
        <v>0</v>
      </c>
      <c r="AE1597" s="203">
        <f t="shared" si="421"/>
        <v>0</v>
      </c>
    </row>
    <row r="1598" spans="1:31" s="283" customFormat="1" x14ac:dyDescent="0.2">
      <c r="A1598" s="126">
        <v>9782408047740</v>
      </c>
      <c r="B1598" s="127">
        <v>76</v>
      </c>
      <c r="C1598" s="65" t="s">
        <v>785</v>
      </c>
      <c r="D1598" s="65" t="s">
        <v>1607</v>
      </c>
      <c r="E1598" s="65" t="s">
        <v>2735</v>
      </c>
      <c r="F1598" s="86" t="s">
        <v>2736</v>
      </c>
      <c r="G1598" s="65" t="s">
        <v>2761</v>
      </c>
      <c r="H1598" s="67">
        <f>VLOOKUP(A1598,'02.12.2025'!$A$1:$D$5148,3,FALSE)</f>
        <v>1071</v>
      </c>
      <c r="I1598" s="67"/>
      <c r="J1598" s="67">
        <v>200</v>
      </c>
      <c r="K1598" s="128"/>
      <c r="L1598" s="128"/>
      <c r="M1598" s="128">
        <v>45168</v>
      </c>
      <c r="N1598" s="129"/>
      <c r="O1598" s="130">
        <v>9782408047740</v>
      </c>
      <c r="P1598" s="68" t="s">
        <v>2762</v>
      </c>
      <c r="Q1598" s="68">
        <v>5840117</v>
      </c>
      <c r="R1598" s="131">
        <v>9.5</v>
      </c>
      <c r="S1598" s="131">
        <f t="shared" si="422"/>
        <v>9.0047393364928912</v>
      </c>
      <c r="T1598" s="257">
        <v>5.5E-2</v>
      </c>
      <c r="U1598" s="68"/>
      <c r="V1598" s="131">
        <f t="shared" si="412"/>
        <v>0</v>
      </c>
      <c r="W1598" s="131">
        <f t="shared" si="410"/>
        <v>0</v>
      </c>
      <c r="X1598" s="131"/>
      <c r="Y1598" s="131"/>
      <c r="Z1598" s="131"/>
      <c r="AA1598" s="203">
        <f t="shared" si="414"/>
        <v>0</v>
      </c>
      <c r="AB1598" s="203">
        <f>IF($AA$1690&lt;85,AA1598,AA1598-(AA1598*#REF!))</f>
        <v>0</v>
      </c>
      <c r="AC1598" s="58">
        <f t="shared" si="411"/>
        <v>5.5E-2</v>
      </c>
      <c r="AD1598" s="203">
        <f t="shared" si="420"/>
        <v>0</v>
      </c>
      <c r="AE1598" s="203">
        <f t="shared" si="421"/>
        <v>0</v>
      </c>
    </row>
    <row r="1599" spans="1:31" s="283" customFormat="1" x14ac:dyDescent="0.2">
      <c r="A1599" s="126">
        <v>9782745993090</v>
      </c>
      <c r="B1599" s="127">
        <v>76</v>
      </c>
      <c r="C1599" s="65" t="s">
        <v>785</v>
      </c>
      <c r="D1599" s="65" t="s">
        <v>1607</v>
      </c>
      <c r="E1599" s="86" t="s">
        <v>2735</v>
      </c>
      <c r="F1599" s="86" t="s">
        <v>2736</v>
      </c>
      <c r="G1599" s="65" t="s">
        <v>2763</v>
      </c>
      <c r="H1599" s="67">
        <f>VLOOKUP(A1599,'02.12.2025'!$A$1:$D$5148,3,FALSE)</f>
        <v>191</v>
      </c>
      <c r="I1599" s="67"/>
      <c r="J1599" s="67">
        <v>200</v>
      </c>
      <c r="K1599" s="128"/>
      <c r="L1599" s="128"/>
      <c r="M1599" s="128">
        <v>43047</v>
      </c>
      <c r="N1599" s="129"/>
      <c r="O1599" s="130">
        <v>9782745993090</v>
      </c>
      <c r="P1599" s="68" t="s">
        <v>2764</v>
      </c>
      <c r="Q1599" s="68">
        <v>6920448</v>
      </c>
      <c r="R1599" s="131">
        <v>9.5</v>
      </c>
      <c r="S1599" s="131">
        <f t="shared" si="422"/>
        <v>9.0047393364928912</v>
      </c>
      <c r="T1599" s="257">
        <v>5.5E-2</v>
      </c>
      <c r="U1599" s="68"/>
      <c r="V1599" s="131">
        <f t="shared" si="412"/>
        <v>0</v>
      </c>
      <c r="W1599" s="131">
        <f t="shared" si="410"/>
        <v>0</v>
      </c>
      <c r="X1599" s="131"/>
      <c r="Y1599" s="131"/>
      <c r="Z1599" s="131"/>
      <c r="AA1599" s="203">
        <f t="shared" si="414"/>
        <v>0</v>
      </c>
      <c r="AB1599" s="203">
        <f>IF($AA$1690&lt;85,AA1599,AA1599-(AA1599*#REF!))</f>
        <v>0</v>
      </c>
      <c r="AC1599" s="58">
        <f t="shared" si="411"/>
        <v>5.5E-2</v>
      </c>
      <c r="AD1599" s="203">
        <f t="shared" si="420"/>
        <v>0</v>
      </c>
      <c r="AE1599" s="203">
        <f t="shared" si="421"/>
        <v>0</v>
      </c>
    </row>
    <row r="1600" spans="1:31" s="283" customFormat="1" x14ac:dyDescent="0.2">
      <c r="A1600" s="126">
        <v>9782745979810</v>
      </c>
      <c r="B1600" s="127">
        <v>76</v>
      </c>
      <c r="C1600" s="65" t="s">
        <v>785</v>
      </c>
      <c r="D1600" s="65" t="s">
        <v>1607</v>
      </c>
      <c r="E1600" s="65" t="s">
        <v>2735</v>
      </c>
      <c r="F1600" s="86" t="s">
        <v>2736</v>
      </c>
      <c r="G1600" s="65" t="s">
        <v>2765</v>
      </c>
      <c r="H1600" s="67">
        <f>VLOOKUP(A1600,'02.12.2025'!$A$1:$D$5148,3,FALSE)</f>
        <v>1468</v>
      </c>
      <c r="I1600" s="67"/>
      <c r="J1600" s="67">
        <v>200</v>
      </c>
      <c r="K1600" s="128"/>
      <c r="L1600" s="128"/>
      <c r="M1600" s="128">
        <v>42606</v>
      </c>
      <c r="N1600" s="129"/>
      <c r="O1600" s="130">
        <v>9782745979810</v>
      </c>
      <c r="P1600" s="68" t="s">
        <v>2766</v>
      </c>
      <c r="Q1600" s="68">
        <v>7911638</v>
      </c>
      <c r="R1600" s="131">
        <v>9.5</v>
      </c>
      <c r="S1600" s="131">
        <f t="shared" si="422"/>
        <v>9.0047393364928912</v>
      </c>
      <c r="T1600" s="257">
        <v>5.5E-2</v>
      </c>
      <c r="U1600" s="68"/>
      <c r="V1600" s="131">
        <f t="shared" si="412"/>
        <v>0</v>
      </c>
      <c r="W1600" s="131">
        <f t="shared" si="410"/>
        <v>0</v>
      </c>
      <c r="X1600" s="131"/>
      <c r="Y1600" s="131"/>
      <c r="Z1600" s="131"/>
      <c r="AA1600" s="203">
        <f t="shared" si="414"/>
        <v>0</v>
      </c>
      <c r="AB1600" s="203">
        <f>IF($AA$1690&lt;85,AA1600,AA1600-(AA1600*#REF!))</f>
        <v>0</v>
      </c>
      <c r="AC1600" s="58">
        <f t="shared" si="411"/>
        <v>5.5E-2</v>
      </c>
      <c r="AD1600" s="203">
        <f t="shared" si="420"/>
        <v>0</v>
      </c>
      <c r="AE1600" s="203">
        <f t="shared" si="421"/>
        <v>0</v>
      </c>
    </row>
    <row r="1601" spans="1:31" s="283" customFormat="1" x14ac:dyDescent="0.2">
      <c r="A1601" s="126">
        <v>9782408012915</v>
      </c>
      <c r="B1601" s="127">
        <v>76</v>
      </c>
      <c r="C1601" s="65" t="s">
        <v>785</v>
      </c>
      <c r="D1601" s="65" t="s">
        <v>1607</v>
      </c>
      <c r="E1601" s="65" t="s">
        <v>2735</v>
      </c>
      <c r="F1601" s="86" t="s">
        <v>2736</v>
      </c>
      <c r="G1601" s="65" t="s">
        <v>2767</v>
      </c>
      <c r="H1601" s="67">
        <f>VLOOKUP(A1601,'02.12.2025'!$A$1:$D$5148,3,FALSE)</f>
        <v>1052</v>
      </c>
      <c r="I1601" s="67"/>
      <c r="J1601" s="67">
        <v>200</v>
      </c>
      <c r="K1601" s="128"/>
      <c r="L1601" s="128"/>
      <c r="M1601" s="128">
        <v>43740</v>
      </c>
      <c r="N1601" s="129"/>
      <c r="O1601" s="130">
        <v>9782408012915</v>
      </c>
      <c r="P1601" s="68" t="s">
        <v>2768</v>
      </c>
      <c r="Q1601" s="68">
        <v>3460435</v>
      </c>
      <c r="R1601" s="131">
        <v>9.5</v>
      </c>
      <c r="S1601" s="131">
        <f t="shared" si="422"/>
        <v>9.0047393364928912</v>
      </c>
      <c r="T1601" s="257">
        <v>5.5E-2</v>
      </c>
      <c r="U1601" s="68"/>
      <c r="V1601" s="131">
        <f t="shared" si="412"/>
        <v>0</v>
      </c>
      <c r="W1601" s="131">
        <f t="shared" si="410"/>
        <v>0</v>
      </c>
      <c r="X1601" s="131"/>
      <c r="Y1601" s="131"/>
      <c r="Z1601" s="131"/>
      <c r="AA1601" s="203">
        <f t="shared" si="414"/>
        <v>0</v>
      </c>
      <c r="AB1601" s="203">
        <f>IF($AA$1690&lt;85,AA1601,AA1601-(AA1601*#REF!))</f>
        <v>0</v>
      </c>
      <c r="AC1601" s="58">
        <f t="shared" si="411"/>
        <v>5.5E-2</v>
      </c>
      <c r="AD1601" s="203">
        <f t="shared" si="420"/>
        <v>0</v>
      </c>
      <c r="AE1601" s="203">
        <f t="shared" si="421"/>
        <v>0</v>
      </c>
    </row>
    <row r="1602" spans="1:31" s="283" customFormat="1" x14ac:dyDescent="0.2">
      <c r="A1602" s="126">
        <v>9782408008901</v>
      </c>
      <c r="B1602" s="127">
        <v>76</v>
      </c>
      <c r="C1602" s="65" t="s">
        <v>785</v>
      </c>
      <c r="D1602" s="65" t="s">
        <v>1607</v>
      </c>
      <c r="E1602" s="65" t="s">
        <v>2735</v>
      </c>
      <c r="F1602" s="86" t="s">
        <v>2736</v>
      </c>
      <c r="G1602" s="65" t="s">
        <v>2769</v>
      </c>
      <c r="H1602" s="67">
        <f>VLOOKUP(A1602,'02.12.2025'!$A$1:$D$5148,3,FALSE)</f>
        <v>1337</v>
      </c>
      <c r="I1602" s="67"/>
      <c r="J1602" s="67">
        <v>200</v>
      </c>
      <c r="K1602" s="128"/>
      <c r="L1602" s="128"/>
      <c r="M1602" s="128">
        <v>43607</v>
      </c>
      <c r="N1602" s="129"/>
      <c r="O1602" s="130">
        <v>9782408008901</v>
      </c>
      <c r="P1602" s="68" t="s">
        <v>2770</v>
      </c>
      <c r="Q1602" s="68">
        <v>6087424</v>
      </c>
      <c r="R1602" s="131">
        <v>9.5</v>
      </c>
      <c r="S1602" s="131">
        <f t="shared" si="422"/>
        <v>9.0047393364928912</v>
      </c>
      <c r="T1602" s="257">
        <v>5.5E-2</v>
      </c>
      <c r="U1602" s="68"/>
      <c r="V1602" s="131">
        <f t="shared" si="412"/>
        <v>0</v>
      </c>
      <c r="W1602" s="131">
        <f t="shared" ref="W1602:W1665" si="423">R1602*U1602</f>
        <v>0</v>
      </c>
      <c r="X1602" s="131"/>
      <c r="Y1602" s="131"/>
      <c r="Z1602" s="131"/>
      <c r="AA1602" s="203">
        <f t="shared" si="414"/>
        <v>0</v>
      </c>
      <c r="AB1602" s="203">
        <f>IF($AA$1690&lt;85,AA1602,AA1602-(AA1602*#REF!))</f>
        <v>0</v>
      </c>
      <c r="AC1602" s="58">
        <f t="shared" ref="AC1602:AC1665" si="424">IF(T1602=5.5%,0.055,IF(T1602=20%,0.2,IF(T1602=2.1%,0.021)))</f>
        <v>5.5E-2</v>
      </c>
      <c r="AD1602" s="203">
        <f t="shared" si="420"/>
        <v>0</v>
      </c>
      <c r="AE1602" s="203">
        <f t="shared" si="421"/>
        <v>0</v>
      </c>
    </row>
    <row r="1603" spans="1:31" s="283" customFormat="1" x14ac:dyDescent="0.2">
      <c r="A1603" s="126">
        <v>9782408004705</v>
      </c>
      <c r="B1603" s="127">
        <v>76</v>
      </c>
      <c r="C1603" s="65" t="s">
        <v>785</v>
      </c>
      <c r="D1603" s="65" t="s">
        <v>1607</v>
      </c>
      <c r="E1603" s="86" t="s">
        <v>2735</v>
      </c>
      <c r="F1603" s="86" t="s">
        <v>2736</v>
      </c>
      <c r="G1603" s="65" t="s">
        <v>2771</v>
      </c>
      <c r="H1603" s="67">
        <f>VLOOKUP(A1603,'02.12.2025'!$A$1:$D$5148,3,FALSE)</f>
        <v>762</v>
      </c>
      <c r="I1603" s="67"/>
      <c r="J1603" s="67">
        <v>200</v>
      </c>
      <c r="K1603" s="128"/>
      <c r="L1603" s="128"/>
      <c r="M1603" s="128">
        <v>43334</v>
      </c>
      <c r="N1603" s="129"/>
      <c r="O1603" s="130">
        <v>9782408004705</v>
      </c>
      <c r="P1603" s="68" t="s">
        <v>2772</v>
      </c>
      <c r="Q1603" s="68">
        <v>8298778</v>
      </c>
      <c r="R1603" s="131">
        <v>9.5</v>
      </c>
      <c r="S1603" s="131">
        <f t="shared" si="422"/>
        <v>9.0047393364928912</v>
      </c>
      <c r="T1603" s="257">
        <v>5.5E-2</v>
      </c>
      <c r="U1603" s="68"/>
      <c r="V1603" s="131">
        <f t="shared" si="412"/>
        <v>0</v>
      </c>
      <c r="W1603" s="131">
        <f t="shared" si="423"/>
        <v>0</v>
      </c>
      <c r="X1603" s="131"/>
      <c r="Y1603" s="131"/>
      <c r="Z1603" s="131"/>
      <c r="AA1603" s="203">
        <f t="shared" si="414"/>
        <v>0</v>
      </c>
      <c r="AB1603" s="203">
        <f>IF($AA$1690&lt;85,AA1603,AA1603-(AA1603*#REF!))</f>
        <v>0</v>
      </c>
      <c r="AC1603" s="58">
        <f t="shared" si="424"/>
        <v>5.5E-2</v>
      </c>
      <c r="AD1603" s="203">
        <f t="shared" si="420"/>
        <v>0</v>
      </c>
      <c r="AE1603" s="203">
        <f t="shared" si="421"/>
        <v>0</v>
      </c>
    </row>
    <row r="1604" spans="1:31" s="283" customFormat="1" x14ac:dyDescent="0.2">
      <c r="A1604" s="126">
        <v>9782408039714</v>
      </c>
      <c r="B1604" s="127">
        <v>76</v>
      </c>
      <c r="C1604" s="65" t="s">
        <v>913</v>
      </c>
      <c r="D1604" s="65" t="s">
        <v>1607</v>
      </c>
      <c r="E1604" s="65" t="s">
        <v>2735</v>
      </c>
      <c r="F1604" s="86" t="s">
        <v>2272</v>
      </c>
      <c r="G1604" s="65" t="s">
        <v>2773</v>
      </c>
      <c r="H1604" s="67">
        <f>VLOOKUP(A1604,'02.12.2025'!$A$1:$D$5148,3,FALSE)</f>
        <v>2105</v>
      </c>
      <c r="I1604" s="67"/>
      <c r="J1604" s="67">
        <v>300</v>
      </c>
      <c r="K1604" s="128"/>
      <c r="L1604" s="128"/>
      <c r="M1604" s="128">
        <v>45434</v>
      </c>
      <c r="N1604" s="129"/>
      <c r="O1604" s="130">
        <v>9782408039714</v>
      </c>
      <c r="P1604" s="68" t="s">
        <v>2774</v>
      </c>
      <c r="Q1604" s="68">
        <v>4020195</v>
      </c>
      <c r="R1604" s="131">
        <v>13.9</v>
      </c>
      <c r="S1604" s="131">
        <f t="shared" si="422"/>
        <v>13.175355450236967</v>
      </c>
      <c r="T1604" s="257">
        <v>5.5E-2</v>
      </c>
      <c r="U1604" s="68"/>
      <c r="V1604" s="131">
        <f t="shared" si="412"/>
        <v>0</v>
      </c>
      <c r="W1604" s="131">
        <f t="shared" si="423"/>
        <v>0</v>
      </c>
      <c r="X1604" s="131"/>
      <c r="Y1604" s="131"/>
      <c r="Z1604" s="131"/>
      <c r="AA1604" s="147">
        <f t="shared" ref="AA1604:AA1614" si="425">W1604/(1+AC1604)</f>
        <v>0</v>
      </c>
      <c r="AB1604" s="147">
        <f>IF($AA$1690&lt;85,AA1604,AA1604-(AA1604*#REF!))</f>
        <v>0</v>
      </c>
      <c r="AC1604" s="148">
        <f t="shared" si="424"/>
        <v>5.5E-2</v>
      </c>
      <c r="AD1604" s="147">
        <f t="shared" si="420"/>
        <v>0</v>
      </c>
      <c r="AE1604" s="147">
        <f t="shared" si="421"/>
        <v>0</v>
      </c>
    </row>
    <row r="1605" spans="1:31" s="287" customFormat="1" x14ac:dyDescent="0.2">
      <c r="A1605" s="117">
        <v>9782408060848</v>
      </c>
      <c r="B1605" s="118">
        <v>76</v>
      </c>
      <c r="C1605" s="119" t="s">
        <v>788</v>
      </c>
      <c r="D1605" s="119" t="s">
        <v>1607</v>
      </c>
      <c r="E1605" s="119" t="s">
        <v>2735</v>
      </c>
      <c r="F1605" s="120" t="s">
        <v>2775</v>
      </c>
      <c r="G1605" s="119" t="s">
        <v>3398</v>
      </c>
      <c r="H1605" s="57">
        <f>VLOOKUP(A1605,'02.12.2025'!$A$1:$D$5148,3,FALSE)</f>
        <v>2838</v>
      </c>
      <c r="I1605" s="57"/>
      <c r="J1605" s="57">
        <v>200</v>
      </c>
      <c r="K1605" s="121"/>
      <c r="L1605" s="121"/>
      <c r="M1605" s="121">
        <v>45889</v>
      </c>
      <c r="N1605" s="122" t="s">
        <v>28</v>
      </c>
      <c r="O1605" s="125">
        <v>9782408060848</v>
      </c>
      <c r="P1605" s="123" t="s">
        <v>3399</v>
      </c>
      <c r="Q1605" s="123">
        <v>8307406</v>
      </c>
      <c r="R1605" s="124">
        <v>14.9</v>
      </c>
      <c r="S1605" s="124">
        <f t="shared" si="422"/>
        <v>14.123222748815166</v>
      </c>
      <c r="T1605" s="253">
        <v>5.5E-2</v>
      </c>
      <c r="U1605" s="123"/>
      <c r="V1605" s="124">
        <f t="shared" si="412"/>
        <v>0</v>
      </c>
      <c r="W1605" s="124">
        <f t="shared" si="423"/>
        <v>0</v>
      </c>
      <c r="X1605" s="124"/>
      <c r="Y1605" s="124"/>
      <c r="Z1605" s="124"/>
      <c r="AA1605" s="203">
        <f t="shared" si="425"/>
        <v>0</v>
      </c>
      <c r="AB1605" s="203">
        <f>IF($AA$1690&lt;85,AA1605,AA1605-(AA1605*#REF!))</f>
        <v>0</v>
      </c>
      <c r="AC1605" s="58">
        <f t="shared" si="424"/>
        <v>5.5E-2</v>
      </c>
      <c r="AD1605" s="203">
        <f t="shared" si="420"/>
        <v>0</v>
      </c>
      <c r="AE1605" s="203">
        <f t="shared" si="421"/>
        <v>0</v>
      </c>
    </row>
    <row r="1606" spans="1:31" s="287" customFormat="1" x14ac:dyDescent="0.2">
      <c r="A1606" s="117">
        <v>9782408055417</v>
      </c>
      <c r="B1606" s="118">
        <v>76</v>
      </c>
      <c r="C1606" s="119" t="s">
        <v>788</v>
      </c>
      <c r="D1606" s="119" t="s">
        <v>1607</v>
      </c>
      <c r="E1606" s="119" t="s">
        <v>2735</v>
      </c>
      <c r="F1606" s="120" t="s">
        <v>2775</v>
      </c>
      <c r="G1606" s="119" t="s">
        <v>3229</v>
      </c>
      <c r="H1606" s="57">
        <f>VLOOKUP(A1606,'02.12.2025'!$A$1:$D$5148,3,FALSE)</f>
        <v>2927</v>
      </c>
      <c r="I1606" s="57"/>
      <c r="J1606" s="57">
        <v>200</v>
      </c>
      <c r="K1606" s="121"/>
      <c r="L1606" s="121"/>
      <c r="M1606" s="121">
        <v>45812</v>
      </c>
      <c r="N1606" s="122" t="s">
        <v>28</v>
      </c>
      <c r="O1606" s="125">
        <v>9782408055417</v>
      </c>
      <c r="P1606" s="123" t="s">
        <v>3230</v>
      </c>
      <c r="Q1606" s="123">
        <v>1178794</v>
      </c>
      <c r="R1606" s="124">
        <v>14.9</v>
      </c>
      <c r="S1606" s="124">
        <f t="shared" si="422"/>
        <v>14.123222748815166</v>
      </c>
      <c r="T1606" s="253">
        <v>5.5E-2</v>
      </c>
      <c r="U1606" s="123"/>
      <c r="V1606" s="124">
        <f t="shared" si="412"/>
        <v>0</v>
      </c>
      <c r="W1606" s="124">
        <f t="shared" si="423"/>
        <v>0</v>
      </c>
      <c r="X1606" s="124"/>
      <c r="Y1606" s="124"/>
      <c r="Z1606" s="124"/>
      <c r="AA1606" s="69">
        <f t="shared" si="425"/>
        <v>0</v>
      </c>
      <c r="AB1606" s="69">
        <f>IF($AA$1690&lt;85,AA1606,AA1606-(AA1606*#REF!))</f>
        <v>0</v>
      </c>
      <c r="AC1606" s="48">
        <f t="shared" si="424"/>
        <v>5.5E-2</v>
      </c>
      <c r="AD1606" s="69">
        <f t="shared" si="420"/>
        <v>0</v>
      </c>
      <c r="AE1606" s="69">
        <f t="shared" si="421"/>
        <v>0</v>
      </c>
    </row>
    <row r="1607" spans="1:31" s="283" customFormat="1" x14ac:dyDescent="0.2">
      <c r="A1607" s="126">
        <v>9782408047535</v>
      </c>
      <c r="B1607" s="127">
        <v>76</v>
      </c>
      <c r="C1607" s="65" t="s">
        <v>788</v>
      </c>
      <c r="D1607" s="65" t="s">
        <v>1607</v>
      </c>
      <c r="E1607" s="65" t="s">
        <v>2735</v>
      </c>
      <c r="F1607" s="86" t="s">
        <v>2775</v>
      </c>
      <c r="G1607" s="65" t="s">
        <v>2776</v>
      </c>
      <c r="H1607" s="67">
        <f>VLOOKUP(A1607,'02.12.2025'!$A$1:$D$5148,3,FALSE)</f>
        <v>138</v>
      </c>
      <c r="I1607" s="67"/>
      <c r="J1607" s="67">
        <v>200</v>
      </c>
      <c r="K1607" s="128"/>
      <c r="L1607" s="128"/>
      <c r="M1607" s="128">
        <v>45434</v>
      </c>
      <c r="N1607" s="129"/>
      <c r="O1607" s="130">
        <v>9782408047535</v>
      </c>
      <c r="P1607" s="68" t="s">
        <v>2777</v>
      </c>
      <c r="Q1607" s="68">
        <v>5613699</v>
      </c>
      <c r="R1607" s="131">
        <v>14.9</v>
      </c>
      <c r="S1607" s="131">
        <f t="shared" si="422"/>
        <v>14.123222748815166</v>
      </c>
      <c r="T1607" s="257">
        <v>5.5E-2</v>
      </c>
      <c r="U1607" s="68"/>
      <c r="V1607" s="131">
        <f t="shared" si="412"/>
        <v>0</v>
      </c>
      <c r="W1607" s="131">
        <f t="shared" si="423"/>
        <v>0</v>
      </c>
      <c r="X1607" s="131"/>
      <c r="Y1607" s="131"/>
      <c r="Z1607" s="131"/>
      <c r="AA1607" s="147">
        <f t="shared" si="425"/>
        <v>0</v>
      </c>
      <c r="AB1607" s="147">
        <f>IF($AA$1690&lt;85,AA1607,AA1607-(AA1607*#REF!))</f>
        <v>0</v>
      </c>
      <c r="AC1607" s="148">
        <f t="shared" si="424"/>
        <v>5.5E-2</v>
      </c>
      <c r="AD1607" s="147">
        <f t="shared" si="420"/>
        <v>0</v>
      </c>
      <c r="AE1607" s="147">
        <f t="shared" si="421"/>
        <v>0</v>
      </c>
    </row>
    <row r="1608" spans="1:31" s="283" customFormat="1" x14ac:dyDescent="0.2">
      <c r="A1608" s="126">
        <v>9782408047559</v>
      </c>
      <c r="B1608" s="127">
        <v>76</v>
      </c>
      <c r="C1608" s="65" t="s">
        <v>788</v>
      </c>
      <c r="D1608" s="65" t="s">
        <v>1607</v>
      </c>
      <c r="E1608" s="65" t="s">
        <v>2735</v>
      </c>
      <c r="F1608" s="86" t="s">
        <v>2775</v>
      </c>
      <c r="G1608" s="65" t="s">
        <v>2778</v>
      </c>
      <c r="H1608" s="67">
        <f>VLOOKUP(A1608,'02.12.2025'!$A$1:$D$5148,3,FALSE)</f>
        <v>2138</v>
      </c>
      <c r="I1608" s="67"/>
      <c r="J1608" s="67">
        <v>200</v>
      </c>
      <c r="K1608" s="128"/>
      <c r="L1608" s="128"/>
      <c r="M1608" s="128">
        <v>45434</v>
      </c>
      <c r="N1608" s="129"/>
      <c r="O1608" s="130">
        <v>9782408047559</v>
      </c>
      <c r="P1608" s="68" t="s">
        <v>2779</v>
      </c>
      <c r="Q1608" s="68">
        <v>5613945</v>
      </c>
      <c r="R1608" s="131">
        <v>14.9</v>
      </c>
      <c r="S1608" s="131">
        <f t="shared" si="422"/>
        <v>14.123222748815166</v>
      </c>
      <c r="T1608" s="257">
        <v>5.5E-2</v>
      </c>
      <c r="U1608" s="68"/>
      <c r="V1608" s="131">
        <f t="shared" ref="V1608:V1671" si="426">AA1608</f>
        <v>0</v>
      </c>
      <c r="W1608" s="131">
        <f t="shared" si="423"/>
        <v>0</v>
      </c>
      <c r="X1608" s="131"/>
      <c r="Y1608" s="131"/>
      <c r="Z1608" s="131"/>
      <c r="AA1608" s="147">
        <f t="shared" si="425"/>
        <v>0</v>
      </c>
      <c r="AB1608" s="147">
        <f>IF($AA$1690&lt;85,AA1608,AA1608-(AA1608*#REF!))</f>
        <v>0</v>
      </c>
      <c r="AC1608" s="148">
        <f t="shared" si="424"/>
        <v>5.5E-2</v>
      </c>
      <c r="AD1608" s="147">
        <f t="shared" si="420"/>
        <v>0</v>
      </c>
      <c r="AE1608" s="147">
        <f t="shared" si="421"/>
        <v>0</v>
      </c>
    </row>
    <row r="1609" spans="1:31" s="283" customFormat="1" x14ac:dyDescent="0.2">
      <c r="A1609" s="126">
        <v>9782408047542</v>
      </c>
      <c r="B1609" s="127">
        <v>76</v>
      </c>
      <c r="C1609" s="65" t="s">
        <v>788</v>
      </c>
      <c r="D1609" s="65" t="s">
        <v>1607</v>
      </c>
      <c r="E1609" s="65" t="s">
        <v>2735</v>
      </c>
      <c r="F1609" s="86" t="s">
        <v>2775</v>
      </c>
      <c r="G1609" s="65" t="s">
        <v>2780</v>
      </c>
      <c r="H1609" s="67">
        <f>VLOOKUP(A1609,'02.12.2025'!$A$1:$D$5148,3,FALSE)</f>
        <v>1723</v>
      </c>
      <c r="I1609" s="67"/>
      <c r="J1609" s="67">
        <v>200</v>
      </c>
      <c r="K1609" s="128"/>
      <c r="L1609" s="128"/>
      <c r="M1609" s="128">
        <v>45434</v>
      </c>
      <c r="N1609" s="129"/>
      <c r="O1609" s="130">
        <v>9782408047542</v>
      </c>
      <c r="P1609" s="68" t="s">
        <v>2781</v>
      </c>
      <c r="Q1609" s="68">
        <v>5613822</v>
      </c>
      <c r="R1609" s="131">
        <v>14.9</v>
      </c>
      <c r="S1609" s="131">
        <f t="shared" si="422"/>
        <v>14.123222748815166</v>
      </c>
      <c r="T1609" s="257">
        <v>5.5E-2</v>
      </c>
      <c r="U1609" s="68"/>
      <c r="V1609" s="131">
        <f t="shared" si="426"/>
        <v>0</v>
      </c>
      <c r="W1609" s="131">
        <f t="shared" si="423"/>
        <v>0</v>
      </c>
      <c r="X1609" s="131"/>
      <c r="Y1609" s="131"/>
      <c r="Z1609" s="131"/>
      <c r="AA1609" s="147">
        <f t="shared" si="425"/>
        <v>0</v>
      </c>
      <c r="AB1609" s="147">
        <f>IF($AA$1690&lt;85,AA1609,AA1609-(AA1609*#REF!))</f>
        <v>0</v>
      </c>
      <c r="AC1609" s="148">
        <f t="shared" si="424"/>
        <v>5.5E-2</v>
      </c>
      <c r="AD1609" s="147">
        <f t="shared" ref="AD1609:AD1631" si="427">+AB1609*AC1609</f>
        <v>0</v>
      </c>
      <c r="AE1609" s="147">
        <f t="shared" ref="AE1609:AE1631" si="428">+AB1609+AD1609</f>
        <v>0</v>
      </c>
    </row>
    <row r="1610" spans="1:31" s="283" customFormat="1" x14ac:dyDescent="0.2">
      <c r="A1610" s="126">
        <v>9782408052683</v>
      </c>
      <c r="B1610" s="127">
        <v>76</v>
      </c>
      <c r="C1610" s="65" t="s">
        <v>788</v>
      </c>
      <c r="D1610" s="65" t="s">
        <v>1607</v>
      </c>
      <c r="E1610" s="65" t="s">
        <v>2735</v>
      </c>
      <c r="F1610" s="86" t="s">
        <v>2775</v>
      </c>
      <c r="G1610" s="65" t="s">
        <v>2782</v>
      </c>
      <c r="H1610" s="67">
        <f>VLOOKUP(A1610,'02.12.2025'!$A$1:$D$5148,3,FALSE)</f>
        <v>1952</v>
      </c>
      <c r="I1610" s="67"/>
      <c r="J1610" s="67">
        <v>200</v>
      </c>
      <c r="K1610" s="128"/>
      <c r="L1610" s="128"/>
      <c r="M1610" s="128">
        <v>45616</v>
      </c>
      <c r="N1610" s="129"/>
      <c r="O1610" s="130">
        <v>9782408052683</v>
      </c>
      <c r="P1610" s="68" t="s">
        <v>2783</v>
      </c>
      <c r="Q1610" s="68">
        <v>5743244</v>
      </c>
      <c r="R1610" s="131">
        <v>14.9</v>
      </c>
      <c r="S1610" s="131">
        <f t="shared" si="422"/>
        <v>14.123222748815166</v>
      </c>
      <c r="T1610" s="257">
        <v>5.5E-2</v>
      </c>
      <c r="U1610" s="68"/>
      <c r="V1610" s="131">
        <f t="shared" si="426"/>
        <v>0</v>
      </c>
      <c r="W1610" s="131">
        <f t="shared" si="423"/>
        <v>0</v>
      </c>
      <c r="X1610" s="131"/>
      <c r="Y1610" s="131"/>
      <c r="Z1610" s="131"/>
      <c r="AA1610" s="203">
        <f t="shared" si="425"/>
        <v>0</v>
      </c>
      <c r="AB1610" s="203">
        <f>IF($AA$1690&lt;85,AA1610,AA1610-(AA1610*#REF!))</f>
        <v>0</v>
      </c>
      <c r="AC1610" s="58">
        <f t="shared" si="424"/>
        <v>5.5E-2</v>
      </c>
      <c r="AD1610" s="203">
        <f t="shared" si="427"/>
        <v>0</v>
      </c>
      <c r="AE1610" s="203">
        <f t="shared" si="428"/>
        <v>0</v>
      </c>
    </row>
    <row r="1611" spans="1:31" s="292" customFormat="1" x14ac:dyDescent="0.2">
      <c r="A1611" s="96">
        <v>9782408059125</v>
      </c>
      <c r="B1611" s="97">
        <v>76</v>
      </c>
      <c r="C1611" s="98" t="s">
        <v>785</v>
      </c>
      <c r="D1611" s="98" t="s">
        <v>1607</v>
      </c>
      <c r="E1611" s="98" t="s">
        <v>387</v>
      </c>
      <c r="F1611" s="99" t="s">
        <v>3250</v>
      </c>
      <c r="G1611" s="98" t="s">
        <v>3696</v>
      </c>
      <c r="H1611" s="66">
        <f>VLOOKUP(A1611,'02.12.2025'!$A$1:$D$5148,3,FALSE)</f>
        <v>0</v>
      </c>
      <c r="I1611" s="66"/>
      <c r="J1611" s="66">
        <v>100</v>
      </c>
      <c r="K1611" s="100"/>
      <c r="L1611" s="100">
        <v>46029</v>
      </c>
      <c r="M1611" s="100"/>
      <c r="N1611" s="101" t="s">
        <v>28</v>
      </c>
      <c r="O1611" s="102">
        <v>9782408059125</v>
      </c>
      <c r="P1611" s="95" t="s">
        <v>3697</v>
      </c>
      <c r="Q1611" s="95">
        <v>6596075</v>
      </c>
      <c r="R1611" s="94">
        <v>8.9</v>
      </c>
      <c r="S1611" s="94">
        <f t="shared" si="422"/>
        <v>8.4360189573459721</v>
      </c>
      <c r="T1611" s="254">
        <v>5.5E-2</v>
      </c>
      <c r="U1611" s="95"/>
      <c r="V1611" s="94">
        <f t="shared" si="426"/>
        <v>0</v>
      </c>
      <c r="W1611" s="94">
        <f t="shared" si="423"/>
        <v>0</v>
      </c>
      <c r="X1611" s="94"/>
      <c r="Y1611" s="94"/>
      <c r="Z1611" s="94"/>
      <c r="AA1611" s="203">
        <f t="shared" ref="AA1611" si="429">W1611/(1+AC1611)</f>
        <v>0</v>
      </c>
      <c r="AB1611" s="203">
        <f>IF($AA$1690&lt;85,AA1611,AA1611-(AA1611*#REF!))</f>
        <v>0</v>
      </c>
      <c r="AC1611" s="58">
        <f t="shared" si="424"/>
        <v>5.5E-2</v>
      </c>
      <c r="AD1611" s="203">
        <f t="shared" ref="AD1611" si="430">+AB1611*AC1611</f>
        <v>0</v>
      </c>
      <c r="AE1611" s="203">
        <f t="shared" ref="AE1611" si="431">+AB1611+AD1611</f>
        <v>0</v>
      </c>
    </row>
    <row r="1612" spans="1:31" s="287" customFormat="1" x14ac:dyDescent="0.2">
      <c r="A1612" s="117">
        <v>9782408059002</v>
      </c>
      <c r="B1612" s="118">
        <v>76</v>
      </c>
      <c r="C1612" s="119" t="s">
        <v>785</v>
      </c>
      <c r="D1612" s="119" t="s">
        <v>1607</v>
      </c>
      <c r="E1612" s="119" t="s">
        <v>387</v>
      </c>
      <c r="F1612" s="120" t="s">
        <v>3250</v>
      </c>
      <c r="G1612" s="119" t="s">
        <v>3381</v>
      </c>
      <c r="H1612" s="57">
        <f>VLOOKUP(A1612,'02.12.2025'!$A$1:$D$5148,3,FALSE)</f>
        <v>4801</v>
      </c>
      <c r="I1612" s="57"/>
      <c r="J1612" s="57">
        <v>200</v>
      </c>
      <c r="K1612" s="121"/>
      <c r="L1612" s="121"/>
      <c r="M1612" s="121">
        <v>45917</v>
      </c>
      <c r="N1612" s="122" t="s">
        <v>28</v>
      </c>
      <c r="O1612" s="125">
        <v>9782408059002</v>
      </c>
      <c r="P1612" s="123" t="s">
        <v>3382</v>
      </c>
      <c r="Q1612" s="123">
        <v>6438863</v>
      </c>
      <c r="R1612" s="124">
        <v>8.9</v>
      </c>
      <c r="S1612" s="124">
        <f t="shared" si="422"/>
        <v>8.4360189573459721</v>
      </c>
      <c r="T1612" s="253">
        <v>5.5E-2</v>
      </c>
      <c r="U1612" s="123"/>
      <c r="V1612" s="124">
        <f t="shared" si="426"/>
        <v>0</v>
      </c>
      <c r="W1612" s="124">
        <f t="shared" si="423"/>
        <v>0</v>
      </c>
      <c r="X1612" s="124"/>
      <c r="Y1612" s="124"/>
      <c r="Z1612" s="124"/>
      <c r="AA1612" s="203">
        <f t="shared" si="425"/>
        <v>0</v>
      </c>
      <c r="AB1612" s="203">
        <f>IF($AA$1690&lt;85,AA1612,AA1612-(AA1612*#REF!))</f>
        <v>0</v>
      </c>
      <c r="AC1612" s="58">
        <f t="shared" si="424"/>
        <v>5.5E-2</v>
      </c>
      <c r="AD1612" s="203">
        <f t="shared" si="427"/>
        <v>0</v>
      </c>
      <c r="AE1612" s="203">
        <f t="shared" si="428"/>
        <v>0</v>
      </c>
    </row>
    <row r="1613" spans="1:31" s="287" customFormat="1" x14ac:dyDescent="0.2">
      <c r="A1613" s="117">
        <v>9782408055981</v>
      </c>
      <c r="B1613" s="118">
        <v>76</v>
      </c>
      <c r="C1613" s="119" t="s">
        <v>785</v>
      </c>
      <c r="D1613" s="119" t="s">
        <v>1607</v>
      </c>
      <c r="E1613" s="119" t="s">
        <v>387</v>
      </c>
      <c r="F1613" s="119" t="s">
        <v>3250</v>
      </c>
      <c r="G1613" s="119" t="s">
        <v>3251</v>
      </c>
      <c r="H1613" s="57">
        <f>VLOOKUP(A1613,'02.12.2025'!$A$1:$D$5148,3,FALSE)</f>
        <v>2209</v>
      </c>
      <c r="I1613" s="57"/>
      <c r="J1613" s="57">
        <v>200</v>
      </c>
      <c r="K1613" s="121"/>
      <c r="L1613" s="121"/>
      <c r="M1613" s="121">
        <v>45749</v>
      </c>
      <c r="N1613" s="122" t="s">
        <v>28</v>
      </c>
      <c r="O1613" s="125">
        <v>9782408055981</v>
      </c>
      <c r="P1613" s="123" t="s">
        <v>3252</v>
      </c>
      <c r="Q1613" s="123">
        <v>2046327</v>
      </c>
      <c r="R1613" s="124">
        <v>8.9</v>
      </c>
      <c r="S1613" s="124">
        <f t="shared" si="422"/>
        <v>8.4360189573459721</v>
      </c>
      <c r="T1613" s="253">
        <v>5.5E-2</v>
      </c>
      <c r="U1613" s="123"/>
      <c r="V1613" s="124">
        <f t="shared" si="426"/>
        <v>0</v>
      </c>
      <c r="W1613" s="124">
        <f t="shared" si="423"/>
        <v>0</v>
      </c>
      <c r="X1613" s="124"/>
      <c r="Y1613" s="124"/>
      <c r="Z1613" s="124"/>
      <c r="AA1613" s="203">
        <f t="shared" si="425"/>
        <v>0</v>
      </c>
      <c r="AB1613" s="203">
        <f>IF($AA$1690&lt;85,AA1613,AA1613-(AA1613*#REF!))</f>
        <v>0</v>
      </c>
      <c r="AC1613" s="58">
        <f t="shared" si="424"/>
        <v>5.5E-2</v>
      </c>
      <c r="AD1613" s="203">
        <f t="shared" si="427"/>
        <v>0</v>
      </c>
      <c r="AE1613" s="203">
        <f t="shared" si="428"/>
        <v>0</v>
      </c>
    </row>
    <row r="1614" spans="1:31" s="287" customFormat="1" x14ac:dyDescent="0.2">
      <c r="A1614" s="117">
        <v>9782408055448</v>
      </c>
      <c r="B1614" s="118">
        <v>76</v>
      </c>
      <c r="C1614" s="119" t="s">
        <v>785</v>
      </c>
      <c r="D1614" s="119" t="s">
        <v>1607</v>
      </c>
      <c r="E1614" s="119" t="s">
        <v>387</v>
      </c>
      <c r="F1614" s="119" t="s">
        <v>3250</v>
      </c>
      <c r="G1614" s="119" t="s">
        <v>3253</v>
      </c>
      <c r="H1614" s="57">
        <f>VLOOKUP(A1614,'02.12.2025'!$A$1:$D$5148,3,FALSE)</f>
        <v>1341</v>
      </c>
      <c r="I1614" s="57"/>
      <c r="J1614" s="57">
        <v>200</v>
      </c>
      <c r="K1614" s="121"/>
      <c r="L1614" s="121"/>
      <c r="M1614" s="121">
        <v>45749</v>
      </c>
      <c r="N1614" s="122" t="s">
        <v>28</v>
      </c>
      <c r="O1614" s="125">
        <v>9782408055448</v>
      </c>
      <c r="P1614" s="123" t="s">
        <v>3254</v>
      </c>
      <c r="Q1614" s="123">
        <v>1339744</v>
      </c>
      <c r="R1614" s="124">
        <v>8.9</v>
      </c>
      <c r="S1614" s="124">
        <f t="shared" si="422"/>
        <v>8.4360189573459721</v>
      </c>
      <c r="T1614" s="253">
        <v>5.5E-2</v>
      </c>
      <c r="U1614" s="123"/>
      <c r="V1614" s="124">
        <f t="shared" si="426"/>
        <v>0</v>
      </c>
      <c r="W1614" s="124">
        <f t="shared" si="423"/>
        <v>0</v>
      </c>
      <c r="X1614" s="124"/>
      <c r="Y1614" s="124"/>
      <c r="Z1614" s="124"/>
      <c r="AA1614" s="203">
        <f t="shared" si="425"/>
        <v>0</v>
      </c>
      <c r="AB1614" s="203">
        <f>IF($AA$1690&lt;85,AA1614,AA1614-(AA1614*#REF!))</f>
        <v>0</v>
      </c>
      <c r="AC1614" s="58">
        <f t="shared" si="424"/>
        <v>5.5E-2</v>
      </c>
      <c r="AD1614" s="203">
        <f t="shared" si="427"/>
        <v>0</v>
      </c>
      <c r="AE1614" s="203">
        <f t="shared" si="428"/>
        <v>0</v>
      </c>
    </row>
    <row r="1615" spans="1:31" s="287" customFormat="1" x14ac:dyDescent="0.2">
      <c r="A1615" s="117">
        <v>9782408049393</v>
      </c>
      <c r="B1615" s="118">
        <v>77</v>
      </c>
      <c r="C1615" s="119" t="s">
        <v>893</v>
      </c>
      <c r="D1615" s="119" t="s">
        <v>1607</v>
      </c>
      <c r="E1615" s="119" t="s">
        <v>387</v>
      </c>
      <c r="F1615" s="120" t="s">
        <v>2784</v>
      </c>
      <c r="G1615" s="119" t="s">
        <v>3233</v>
      </c>
      <c r="H1615" s="57">
        <f>VLOOKUP(A1615,'02.12.2025'!$A$1:$D$5148,3,FALSE)</f>
        <v>698</v>
      </c>
      <c r="I1615" s="57"/>
      <c r="J1615" s="57">
        <v>200</v>
      </c>
      <c r="K1615" s="121"/>
      <c r="L1615" s="121"/>
      <c r="M1615" s="121">
        <v>45749</v>
      </c>
      <c r="N1615" s="122" t="s">
        <v>28</v>
      </c>
      <c r="O1615" s="125">
        <v>9782408049393</v>
      </c>
      <c r="P1615" s="123" t="s">
        <v>3234</v>
      </c>
      <c r="Q1615" s="123">
        <v>7990678</v>
      </c>
      <c r="R1615" s="124">
        <v>11.9</v>
      </c>
      <c r="S1615" s="124">
        <f t="shared" si="422"/>
        <v>11.279620853080569</v>
      </c>
      <c r="T1615" s="253">
        <v>5.5E-2</v>
      </c>
      <c r="U1615" s="123"/>
      <c r="V1615" s="124">
        <f t="shared" si="426"/>
        <v>0</v>
      </c>
      <c r="W1615" s="124">
        <f t="shared" si="423"/>
        <v>0</v>
      </c>
      <c r="X1615" s="124"/>
      <c r="Y1615" s="124"/>
      <c r="Z1615" s="124"/>
      <c r="AA1615" s="203">
        <f t="shared" ref="AA1615:AA1657" si="432">W1615/(1+AC1615)</f>
        <v>0</v>
      </c>
      <c r="AB1615" s="203">
        <f>IF($AA$1690&lt;85,AA1615,AA1615-(AA1615*#REF!))</f>
        <v>0</v>
      </c>
      <c r="AC1615" s="58">
        <f t="shared" si="424"/>
        <v>5.5E-2</v>
      </c>
      <c r="AD1615" s="203">
        <f t="shared" si="427"/>
        <v>0</v>
      </c>
      <c r="AE1615" s="203">
        <f t="shared" si="428"/>
        <v>0</v>
      </c>
    </row>
    <row r="1616" spans="1:31" s="292" customFormat="1" x14ac:dyDescent="0.2">
      <c r="A1616" s="96">
        <v>9782408060374</v>
      </c>
      <c r="B1616" s="97">
        <v>77</v>
      </c>
      <c r="C1616" s="98" t="s">
        <v>785</v>
      </c>
      <c r="D1616" s="98" t="s">
        <v>1607</v>
      </c>
      <c r="E1616" s="98" t="s">
        <v>387</v>
      </c>
      <c r="F1616" s="99" t="s">
        <v>2784</v>
      </c>
      <c r="G1616" s="98" t="s">
        <v>3694</v>
      </c>
      <c r="H1616" s="66">
        <f>VLOOKUP(A1616,'02.12.2025'!$A$1:$D$5148,3,FALSE)</f>
        <v>0</v>
      </c>
      <c r="I1616" s="66"/>
      <c r="J1616" s="66">
        <v>100</v>
      </c>
      <c r="K1616" s="100"/>
      <c r="L1616" s="100">
        <v>46092</v>
      </c>
      <c r="M1616" s="100"/>
      <c r="N1616" s="101" t="s">
        <v>28</v>
      </c>
      <c r="O1616" s="102">
        <v>9782408060374</v>
      </c>
      <c r="P1616" s="95" t="s">
        <v>3695</v>
      </c>
      <c r="Q1616" s="95">
        <v>7862028</v>
      </c>
      <c r="R1616" s="94">
        <v>13.9</v>
      </c>
      <c r="S1616" s="94">
        <f t="shared" si="422"/>
        <v>13.175355450236967</v>
      </c>
      <c r="T1616" s="254">
        <v>5.5E-2</v>
      </c>
      <c r="U1616" s="95"/>
      <c r="V1616" s="94">
        <f t="shared" si="426"/>
        <v>0</v>
      </c>
      <c r="W1616" s="94">
        <f t="shared" si="423"/>
        <v>0</v>
      </c>
      <c r="X1616" s="94"/>
      <c r="Y1616" s="94"/>
      <c r="Z1616" s="94"/>
      <c r="AA1616" s="203">
        <f t="shared" si="432"/>
        <v>0</v>
      </c>
      <c r="AB1616" s="203">
        <f>IF($AA$1690&lt;85,AA1616,AA1616-(AA1616*#REF!))</f>
        <v>0</v>
      </c>
      <c r="AC1616" s="58">
        <f t="shared" si="424"/>
        <v>5.5E-2</v>
      </c>
      <c r="AD1616" s="203">
        <f t="shared" ref="AD1616" si="433">+AB1616*AC1616</f>
        <v>0</v>
      </c>
      <c r="AE1616" s="203">
        <f t="shared" ref="AE1616" si="434">+AB1616+AD1616</f>
        <v>0</v>
      </c>
    </row>
    <row r="1617" spans="1:31" s="287" customFormat="1" x14ac:dyDescent="0.2">
      <c r="A1617" s="117">
        <v>9782408056551</v>
      </c>
      <c r="B1617" s="118">
        <v>77</v>
      </c>
      <c r="C1617" s="119" t="s">
        <v>785</v>
      </c>
      <c r="D1617" s="119" t="s">
        <v>1607</v>
      </c>
      <c r="E1617" s="119" t="s">
        <v>387</v>
      </c>
      <c r="F1617" s="120" t="s">
        <v>2784</v>
      </c>
      <c r="G1617" s="119" t="s">
        <v>3235</v>
      </c>
      <c r="H1617" s="57">
        <f>VLOOKUP(A1617,'02.12.2025'!$A$1:$D$5148,3,FALSE)</f>
        <v>1479</v>
      </c>
      <c r="I1617" s="57"/>
      <c r="J1617" s="57">
        <v>200</v>
      </c>
      <c r="K1617" s="121"/>
      <c r="L1617" s="121"/>
      <c r="M1617" s="121">
        <v>45749</v>
      </c>
      <c r="N1617" s="122" t="s">
        <v>28</v>
      </c>
      <c r="O1617" s="125">
        <v>9782408056551</v>
      </c>
      <c r="P1617" s="123" t="s">
        <v>3236</v>
      </c>
      <c r="Q1617" s="123">
        <v>3051462</v>
      </c>
      <c r="R1617" s="124">
        <v>13.9</v>
      </c>
      <c r="S1617" s="124">
        <f t="shared" si="422"/>
        <v>13.175355450236967</v>
      </c>
      <c r="T1617" s="253">
        <v>5.5E-2</v>
      </c>
      <c r="U1617" s="123"/>
      <c r="V1617" s="124">
        <f t="shared" si="426"/>
        <v>0</v>
      </c>
      <c r="W1617" s="124">
        <f t="shared" si="423"/>
        <v>0</v>
      </c>
      <c r="X1617" s="124"/>
      <c r="Y1617" s="124"/>
      <c r="Z1617" s="124"/>
      <c r="AA1617" s="203">
        <f t="shared" si="432"/>
        <v>0</v>
      </c>
      <c r="AB1617" s="203">
        <f>IF($AA$1690&lt;85,AA1617,AA1617-(AA1617*#REF!))</f>
        <v>0</v>
      </c>
      <c r="AC1617" s="58">
        <f t="shared" si="424"/>
        <v>5.5E-2</v>
      </c>
      <c r="AD1617" s="203">
        <f t="shared" si="427"/>
        <v>0</v>
      </c>
      <c r="AE1617" s="203">
        <f t="shared" si="428"/>
        <v>0</v>
      </c>
    </row>
    <row r="1618" spans="1:31" s="287" customFormat="1" x14ac:dyDescent="0.2">
      <c r="A1618" s="117">
        <v>9782408054113</v>
      </c>
      <c r="B1618" s="118">
        <v>77</v>
      </c>
      <c r="C1618" s="119" t="s">
        <v>785</v>
      </c>
      <c r="D1618" s="119" t="s">
        <v>1607</v>
      </c>
      <c r="E1618" s="119" t="s">
        <v>387</v>
      </c>
      <c r="F1618" s="120" t="s">
        <v>2784</v>
      </c>
      <c r="G1618" s="119" t="s">
        <v>3237</v>
      </c>
      <c r="H1618" s="57">
        <f>VLOOKUP(A1618,'02.12.2025'!$A$1:$D$5148,3,FALSE)</f>
        <v>1966</v>
      </c>
      <c r="I1618" s="57"/>
      <c r="J1618" s="57">
        <v>200</v>
      </c>
      <c r="K1618" s="121"/>
      <c r="L1618" s="121"/>
      <c r="M1618" s="121">
        <v>45749</v>
      </c>
      <c r="N1618" s="122" t="s">
        <v>28</v>
      </c>
      <c r="O1618" s="125">
        <v>9782408054113</v>
      </c>
      <c r="P1618" s="123" t="s">
        <v>3238</v>
      </c>
      <c r="Q1618" s="123">
        <v>7221565</v>
      </c>
      <c r="R1618" s="124">
        <v>15.5</v>
      </c>
      <c r="S1618" s="124">
        <f t="shared" si="422"/>
        <v>14.691943127962086</v>
      </c>
      <c r="T1618" s="253">
        <v>5.5E-2</v>
      </c>
      <c r="U1618" s="123"/>
      <c r="V1618" s="124">
        <f t="shared" si="426"/>
        <v>0</v>
      </c>
      <c r="W1618" s="124">
        <f t="shared" si="423"/>
        <v>0</v>
      </c>
      <c r="X1618" s="124"/>
      <c r="Y1618" s="124"/>
      <c r="Z1618" s="124"/>
      <c r="AA1618" s="203">
        <f t="shared" si="432"/>
        <v>0</v>
      </c>
      <c r="AB1618" s="203">
        <f>IF($AA$1690&lt;85,AA1618,AA1618-(AA1618*#REF!))</f>
        <v>0</v>
      </c>
      <c r="AC1618" s="58">
        <f t="shared" si="424"/>
        <v>5.5E-2</v>
      </c>
      <c r="AD1618" s="203">
        <f t="shared" si="427"/>
        <v>0</v>
      </c>
      <c r="AE1618" s="203">
        <f t="shared" si="428"/>
        <v>0</v>
      </c>
    </row>
    <row r="1619" spans="1:31" s="283" customFormat="1" x14ac:dyDescent="0.2">
      <c r="A1619" s="126">
        <v>9782408049997</v>
      </c>
      <c r="B1619" s="127">
        <v>77</v>
      </c>
      <c r="C1619" s="65" t="s">
        <v>913</v>
      </c>
      <c r="D1619" s="65" t="s">
        <v>1607</v>
      </c>
      <c r="E1619" s="65" t="s">
        <v>387</v>
      </c>
      <c r="F1619" s="86" t="s">
        <v>2784</v>
      </c>
      <c r="G1619" s="65" t="s">
        <v>2785</v>
      </c>
      <c r="H1619" s="67">
        <f>VLOOKUP(A1619,'02.12.2025'!$A$1:$D$5148,3,FALSE)</f>
        <v>2764</v>
      </c>
      <c r="I1619" s="67"/>
      <c r="J1619" s="67">
        <v>300</v>
      </c>
      <c r="K1619" s="128"/>
      <c r="L1619" s="128"/>
      <c r="M1619" s="128">
        <v>45525</v>
      </c>
      <c r="N1619" s="129"/>
      <c r="O1619" s="130">
        <v>9782408049997</v>
      </c>
      <c r="P1619" s="68" t="s">
        <v>2786</v>
      </c>
      <c r="Q1619" s="68">
        <v>8806475</v>
      </c>
      <c r="R1619" s="131">
        <v>14.9</v>
      </c>
      <c r="S1619" s="131">
        <f t="shared" si="422"/>
        <v>14.123222748815166</v>
      </c>
      <c r="T1619" s="257">
        <v>5.5E-2</v>
      </c>
      <c r="U1619" s="68"/>
      <c r="V1619" s="131">
        <f t="shared" si="426"/>
        <v>0</v>
      </c>
      <c r="W1619" s="131">
        <f t="shared" si="423"/>
        <v>0</v>
      </c>
      <c r="X1619" s="131"/>
      <c r="Y1619" s="131"/>
      <c r="Z1619" s="131"/>
      <c r="AA1619" s="203">
        <f t="shared" si="432"/>
        <v>0</v>
      </c>
      <c r="AB1619" s="203">
        <f>IF($AA$1690&lt;85,AA1619,AA1619-(AA1619*#REF!))</f>
        <v>0</v>
      </c>
      <c r="AC1619" s="58">
        <f t="shared" si="424"/>
        <v>5.5E-2</v>
      </c>
      <c r="AD1619" s="203">
        <f t="shared" si="427"/>
        <v>0</v>
      </c>
      <c r="AE1619" s="203">
        <f t="shared" si="428"/>
        <v>0</v>
      </c>
    </row>
    <row r="1620" spans="1:31" s="283" customFormat="1" x14ac:dyDescent="0.2">
      <c r="A1620" s="59">
        <v>9782408046989</v>
      </c>
      <c r="B1620" s="60">
        <v>77</v>
      </c>
      <c r="C1620" s="59" t="s">
        <v>913</v>
      </c>
      <c r="D1620" s="61" t="s">
        <v>1607</v>
      </c>
      <c r="E1620" s="61" t="s">
        <v>387</v>
      </c>
      <c r="F1620" s="61" t="s">
        <v>2784</v>
      </c>
      <c r="G1620" s="61" t="s">
        <v>2787</v>
      </c>
      <c r="H1620" s="67">
        <f>VLOOKUP(A1620,'02.12.2025'!$A$1:$D$5148,3,FALSE)</f>
        <v>828</v>
      </c>
      <c r="I1620" s="62"/>
      <c r="J1620" s="148">
        <v>300</v>
      </c>
      <c r="K1620" s="63"/>
      <c r="L1620" s="63"/>
      <c r="M1620" s="63">
        <v>45210</v>
      </c>
      <c r="N1620" s="63"/>
      <c r="O1620" s="60">
        <v>9782408046989</v>
      </c>
      <c r="P1620" s="62" t="s">
        <v>2788</v>
      </c>
      <c r="Q1620" s="68">
        <v>5024268</v>
      </c>
      <c r="R1620" s="64">
        <v>15.5</v>
      </c>
      <c r="S1620" s="131">
        <f t="shared" si="422"/>
        <v>14.691943127962086</v>
      </c>
      <c r="T1620" s="257">
        <v>5.5E-2</v>
      </c>
      <c r="U1620" s="61"/>
      <c r="V1620" s="131">
        <f t="shared" si="426"/>
        <v>0</v>
      </c>
      <c r="W1620" s="131">
        <f t="shared" si="423"/>
        <v>0</v>
      </c>
      <c r="X1620" s="131"/>
      <c r="Y1620" s="131"/>
      <c r="Z1620" s="131"/>
      <c r="AA1620" s="203">
        <f t="shared" si="432"/>
        <v>0</v>
      </c>
      <c r="AB1620" s="203">
        <f>IF($AA$1690&lt;85,AA1620,AA1620-(AA1620*#REF!))</f>
        <v>0</v>
      </c>
      <c r="AC1620" s="58">
        <f t="shared" si="424"/>
        <v>5.5E-2</v>
      </c>
      <c r="AD1620" s="203">
        <f t="shared" si="427"/>
        <v>0</v>
      </c>
      <c r="AE1620" s="203">
        <f t="shared" si="428"/>
        <v>0</v>
      </c>
    </row>
    <row r="1621" spans="1:31" s="283" customFormat="1" x14ac:dyDescent="0.2">
      <c r="A1621" s="59">
        <v>9782408033729</v>
      </c>
      <c r="B1621" s="60">
        <v>77</v>
      </c>
      <c r="C1621" s="154" t="s">
        <v>913</v>
      </c>
      <c r="D1621" s="61" t="s">
        <v>1607</v>
      </c>
      <c r="E1621" s="61" t="s">
        <v>387</v>
      </c>
      <c r="F1621" s="61" t="s">
        <v>2784</v>
      </c>
      <c r="G1621" s="61" t="s">
        <v>2789</v>
      </c>
      <c r="H1621" s="67">
        <f>VLOOKUP(A1621,'02.12.2025'!$A$1:$D$5148,3,FALSE)</f>
        <v>773</v>
      </c>
      <c r="I1621" s="62"/>
      <c r="J1621" s="62">
        <v>300</v>
      </c>
      <c r="K1621" s="63"/>
      <c r="L1621" s="63"/>
      <c r="M1621" s="63">
        <v>44825</v>
      </c>
      <c r="N1621" s="63"/>
      <c r="O1621" s="60">
        <v>9782408033729</v>
      </c>
      <c r="P1621" s="62" t="s">
        <v>2790</v>
      </c>
      <c r="Q1621" s="68">
        <v>7742570</v>
      </c>
      <c r="R1621" s="64">
        <v>15.5</v>
      </c>
      <c r="S1621" s="131">
        <f t="shared" si="422"/>
        <v>14.691943127962086</v>
      </c>
      <c r="T1621" s="258">
        <v>5.5E-2</v>
      </c>
      <c r="U1621" s="68"/>
      <c r="V1621" s="131">
        <f t="shared" si="426"/>
        <v>0</v>
      </c>
      <c r="W1621" s="131">
        <f t="shared" si="423"/>
        <v>0</v>
      </c>
      <c r="X1621" s="131"/>
      <c r="Y1621" s="131"/>
      <c r="Z1621" s="131"/>
      <c r="AA1621" s="203">
        <f t="shared" si="432"/>
        <v>0</v>
      </c>
      <c r="AB1621" s="203">
        <f>IF($AA$1690&lt;85,AA1621,AA1621-(AA1621*#REF!))</f>
        <v>0</v>
      </c>
      <c r="AC1621" s="58">
        <f t="shared" si="424"/>
        <v>5.5E-2</v>
      </c>
      <c r="AD1621" s="203">
        <f t="shared" si="427"/>
        <v>0</v>
      </c>
      <c r="AE1621" s="203">
        <f t="shared" si="428"/>
        <v>0</v>
      </c>
    </row>
    <row r="1622" spans="1:31" s="283" customFormat="1" x14ac:dyDescent="0.2">
      <c r="A1622" s="126">
        <v>9782408041182</v>
      </c>
      <c r="B1622" s="127">
        <v>77</v>
      </c>
      <c r="C1622" s="65" t="s">
        <v>913</v>
      </c>
      <c r="D1622" s="65" t="s">
        <v>1607</v>
      </c>
      <c r="E1622" s="65" t="s">
        <v>387</v>
      </c>
      <c r="F1622" s="86" t="s">
        <v>2784</v>
      </c>
      <c r="G1622" s="65" t="s">
        <v>2791</v>
      </c>
      <c r="H1622" s="67">
        <f>VLOOKUP(A1622,'02.12.2025'!$A$1:$D$5148,3,FALSE)</f>
        <v>972</v>
      </c>
      <c r="I1622" s="67"/>
      <c r="J1622" s="67">
        <v>200</v>
      </c>
      <c r="K1622" s="128"/>
      <c r="L1622" s="128"/>
      <c r="M1622" s="128">
        <v>45392</v>
      </c>
      <c r="N1622" s="129"/>
      <c r="O1622" s="130">
        <v>9782408041182</v>
      </c>
      <c r="P1622" s="68" t="s">
        <v>2792</v>
      </c>
      <c r="Q1622" s="68">
        <v>5453433</v>
      </c>
      <c r="R1622" s="131">
        <v>14.9</v>
      </c>
      <c r="S1622" s="131">
        <f t="shared" si="422"/>
        <v>14.123222748815166</v>
      </c>
      <c r="T1622" s="257">
        <v>5.5E-2</v>
      </c>
      <c r="U1622" s="68"/>
      <c r="V1622" s="131">
        <f t="shared" si="426"/>
        <v>0</v>
      </c>
      <c r="W1622" s="131">
        <f t="shared" si="423"/>
        <v>0</v>
      </c>
      <c r="X1622" s="131"/>
      <c r="Y1622" s="131"/>
      <c r="Z1622" s="131"/>
      <c r="AA1622" s="203">
        <f t="shared" si="432"/>
        <v>0</v>
      </c>
      <c r="AB1622" s="203">
        <f>IF($AA$1690&lt;85,AA1622,AA1622-(AA1622*#REF!))</f>
        <v>0</v>
      </c>
      <c r="AC1622" s="58">
        <f t="shared" si="424"/>
        <v>5.5E-2</v>
      </c>
      <c r="AD1622" s="203">
        <f t="shared" si="427"/>
        <v>0</v>
      </c>
      <c r="AE1622" s="203">
        <f t="shared" si="428"/>
        <v>0</v>
      </c>
    </row>
    <row r="1623" spans="1:31" s="283" customFormat="1" x14ac:dyDescent="0.2">
      <c r="A1623" s="126">
        <v>9782408039837</v>
      </c>
      <c r="B1623" s="127">
        <v>77</v>
      </c>
      <c r="C1623" s="65" t="s">
        <v>913</v>
      </c>
      <c r="D1623" s="65" t="s">
        <v>1607</v>
      </c>
      <c r="E1623" s="65" t="s">
        <v>387</v>
      </c>
      <c r="F1623" s="86" t="s">
        <v>2784</v>
      </c>
      <c r="G1623" s="65" t="s">
        <v>2793</v>
      </c>
      <c r="H1623" s="67">
        <f>VLOOKUP(A1623,'02.12.2025'!$A$1:$D$5148,3,FALSE)</f>
        <v>1828</v>
      </c>
      <c r="I1623" s="67"/>
      <c r="J1623" s="67">
        <v>300</v>
      </c>
      <c r="K1623" s="128"/>
      <c r="L1623" s="128"/>
      <c r="M1623" s="128">
        <v>45455</v>
      </c>
      <c r="N1623" s="129"/>
      <c r="O1623" s="130">
        <v>9782408039837</v>
      </c>
      <c r="P1623" s="68" t="s">
        <v>2794</v>
      </c>
      <c r="Q1623" s="68">
        <v>4167428</v>
      </c>
      <c r="R1623" s="131">
        <v>14.9</v>
      </c>
      <c r="S1623" s="131">
        <f t="shared" ref="S1623:S1654" si="435">R1623/(1+T1623)</f>
        <v>14.123222748815166</v>
      </c>
      <c r="T1623" s="257">
        <v>5.5E-2</v>
      </c>
      <c r="U1623" s="68"/>
      <c r="V1623" s="131">
        <f t="shared" si="426"/>
        <v>0</v>
      </c>
      <c r="W1623" s="131">
        <f t="shared" si="423"/>
        <v>0</v>
      </c>
      <c r="X1623" s="131"/>
      <c r="Y1623" s="131"/>
      <c r="Z1623" s="131"/>
      <c r="AA1623" s="203">
        <f t="shared" si="432"/>
        <v>0</v>
      </c>
      <c r="AB1623" s="203">
        <f>IF($AA$1690&lt;85,AA1623,AA1623-(AA1623*#REF!))</f>
        <v>0</v>
      </c>
      <c r="AC1623" s="58">
        <f t="shared" si="424"/>
        <v>5.5E-2</v>
      </c>
      <c r="AD1623" s="203">
        <f t="shared" si="427"/>
        <v>0</v>
      </c>
      <c r="AE1623" s="203">
        <f t="shared" si="428"/>
        <v>0</v>
      </c>
    </row>
    <row r="1624" spans="1:31" s="283" customFormat="1" x14ac:dyDescent="0.2">
      <c r="A1624" s="126">
        <v>9782408049782</v>
      </c>
      <c r="B1624" s="127">
        <v>77</v>
      </c>
      <c r="C1624" s="65" t="s">
        <v>913</v>
      </c>
      <c r="D1624" s="65" t="s">
        <v>1607</v>
      </c>
      <c r="E1624" s="65" t="s">
        <v>387</v>
      </c>
      <c r="F1624" s="86" t="s">
        <v>2784</v>
      </c>
      <c r="G1624" s="65" t="s">
        <v>2795</v>
      </c>
      <c r="H1624" s="67">
        <f>VLOOKUP(A1624,'02.12.2025'!$A$1:$D$5148,3,FALSE)</f>
        <v>1566</v>
      </c>
      <c r="I1624" s="67"/>
      <c r="J1624" s="67">
        <v>200</v>
      </c>
      <c r="K1624" s="128"/>
      <c r="L1624" s="128"/>
      <c r="M1624" s="128">
        <v>45414</v>
      </c>
      <c r="N1624" s="129"/>
      <c r="O1624" s="130">
        <v>9782408049782</v>
      </c>
      <c r="P1624" s="68" t="s">
        <v>2796</v>
      </c>
      <c r="Q1624" s="68">
        <v>8509741</v>
      </c>
      <c r="R1624" s="131">
        <v>14.9</v>
      </c>
      <c r="S1624" s="131">
        <f t="shared" si="435"/>
        <v>14.123222748815166</v>
      </c>
      <c r="T1624" s="257">
        <v>5.5E-2</v>
      </c>
      <c r="U1624" s="68"/>
      <c r="V1624" s="131">
        <f t="shared" si="426"/>
        <v>0</v>
      </c>
      <c r="W1624" s="131">
        <f t="shared" si="423"/>
        <v>0</v>
      </c>
      <c r="X1624" s="131"/>
      <c r="Y1624" s="131"/>
      <c r="Z1624" s="131"/>
      <c r="AA1624" s="147">
        <f t="shared" si="432"/>
        <v>0</v>
      </c>
      <c r="AB1624" s="147">
        <f>IF($AA$1690&lt;85,AA1624,AA1624-(AA1624*#REF!))</f>
        <v>0</v>
      </c>
      <c r="AC1624" s="148">
        <f t="shared" si="424"/>
        <v>5.5E-2</v>
      </c>
      <c r="AD1624" s="147">
        <f t="shared" si="427"/>
        <v>0</v>
      </c>
      <c r="AE1624" s="147">
        <f t="shared" si="428"/>
        <v>0</v>
      </c>
    </row>
    <row r="1625" spans="1:31" s="283" customFormat="1" x14ac:dyDescent="0.2">
      <c r="A1625" s="126">
        <v>9782408043391</v>
      </c>
      <c r="B1625" s="127">
        <v>77</v>
      </c>
      <c r="C1625" s="65" t="s">
        <v>913</v>
      </c>
      <c r="D1625" s="65" t="s">
        <v>1607</v>
      </c>
      <c r="E1625" s="65" t="s">
        <v>387</v>
      </c>
      <c r="F1625" s="86" t="s">
        <v>518</v>
      </c>
      <c r="G1625" s="65" t="s">
        <v>2797</v>
      </c>
      <c r="H1625" s="67">
        <f>VLOOKUP(A1625,'02.12.2025'!$A$1:$D$5148,3,FALSE)</f>
        <v>2063</v>
      </c>
      <c r="I1625" s="67"/>
      <c r="J1625" s="67">
        <v>300</v>
      </c>
      <c r="K1625" s="128"/>
      <c r="L1625" s="128"/>
      <c r="M1625" s="128">
        <v>45392</v>
      </c>
      <c r="N1625" s="129"/>
      <c r="O1625" s="130">
        <v>9782408043391</v>
      </c>
      <c r="P1625" s="68" t="s">
        <v>2798</v>
      </c>
      <c r="Q1625" s="68">
        <v>8233514</v>
      </c>
      <c r="R1625" s="131">
        <v>16.5</v>
      </c>
      <c r="S1625" s="131">
        <f t="shared" si="435"/>
        <v>15.639810426540285</v>
      </c>
      <c r="T1625" s="257">
        <v>5.5E-2</v>
      </c>
      <c r="U1625" s="68"/>
      <c r="V1625" s="131">
        <f t="shared" si="426"/>
        <v>0</v>
      </c>
      <c r="W1625" s="131">
        <f t="shared" si="423"/>
        <v>0</v>
      </c>
      <c r="X1625" s="131"/>
      <c r="Y1625" s="131"/>
      <c r="Z1625" s="131"/>
      <c r="AA1625" s="203">
        <f t="shared" si="432"/>
        <v>0</v>
      </c>
      <c r="AB1625" s="203">
        <f>IF($AA$1690&lt;85,AA1625,AA1625-(AA1625*#REF!))</f>
        <v>0</v>
      </c>
      <c r="AC1625" s="58">
        <f t="shared" si="424"/>
        <v>5.5E-2</v>
      </c>
      <c r="AD1625" s="203">
        <f t="shared" si="427"/>
        <v>0</v>
      </c>
      <c r="AE1625" s="203">
        <f t="shared" si="428"/>
        <v>0</v>
      </c>
    </row>
    <row r="1626" spans="1:31" s="283" customFormat="1" x14ac:dyDescent="0.2">
      <c r="A1626" s="59">
        <v>9782408024048</v>
      </c>
      <c r="B1626" s="60">
        <v>77</v>
      </c>
      <c r="C1626" s="154" t="s">
        <v>913</v>
      </c>
      <c r="D1626" s="61" t="s">
        <v>1607</v>
      </c>
      <c r="E1626" s="61" t="s">
        <v>387</v>
      </c>
      <c r="F1626" s="61" t="s">
        <v>518</v>
      </c>
      <c r="G1626" s="61" t="s">
        <v>2799</v>
      </c>
      <c r="H1626" s="67">
        <f>VLOOKUP(A1626,'02.12.2025'!$A$1:$D$5148,3,FALSE)</f>
        <v>907</v>
      </c>
      <c r="I1626" s="62"/>
      <c r="J1626" s="62">
        <v>300</v>
      </c>
      <c r="K1626" s="128"/>
      <c r="L1626" s="63"/>
      <c r="M1626" s="63">
        <v>44825</v>
      </c>
      <c r="N1626" s="63"/>
      <c r="O1626" s="60">
        <v>9782408024048</v>
      </c>
      <c r="P1626" s="62" t="s">
        <v>2800</v>
      </c>
      <c r="Q1626" s="68">
        <v>6886507</v>
      </c>
      <c r="R1626" s="64">
        <v>18</v>
      </c>
      <c r="S1626" s="131">
        <f t="shared" si="435"/>
        <v>17.061611374407583</v>
      </c>
      <c r="T1626" s="258">
        <v>5.5E-2</v>
      </c>
      <c r="U1626" s="68"/>
      <c r="V1626" s="131">
        <f t="shared" si="426"/>
        <v>0</v>
      </c>
      <c r="W1626" s="131">
        <f t="shared" si="423"/>
        <v>0</v>
      </c>
      <c r="X1626" s="131"/>
      <c r="Y1626" s="131"/>
      <c r="Z1626" s="131"/>
      <c r="AA1626" s="203">
        <f t="shared" si="432"/>
        <v>0</v>
      </c>
      <c r="AB1626" s="203">
        <f>IF($AA$1690&lt;85,AA1626,AA1626-(AA1626*#REF!))</f>
        <v>0</v>
      </c>
      <c r="AC1626" s="58">
        <f t="shared" si="424"/>
        <v>5.5E-2</v>
      </c>
      <c r="AD1626" s="203">
        <f t="shared" si="427"/>
        <v>0</v>
      </c>
      <c r="AE1626" s="203">
        <f t="shared" si="428"/>
        <v>0</v>
      </c>
    </row>
    <row r="1627" spans="1:31" s="287" customFormat="1" x14ac:dyDescent="0.2">
      <c r="A1627" s="42">
        <v>9782408054946</v>
      </c>
      <c r="B1627" s="43">
        <v>77</v>
      </c>
      <c r="C1627" s="298" t="s">
        <v>788</v>
      </c>
      <c r="D1627" s="44" t="s">
        <v>1607</v>
      </c>
      <c r="E1627" s="44" t="s">
        <v>387</v>
      </c>
      <c r="F1627" s="44" t="s">
        <v>3241</v>
      </c>
      <c r="G1627" s="44" t="s">
        <v>3421</v>
      </c>
      <c r="H1627" s="57">
        <f>VLOOKUP(A1627,'02.12.2025'!$A$1:$D$5148,3,FALSE)</f>
        <v>1128</v>
      </c>
      <c r="I1627" s="45"/>
      <c r="J1627" s="45">
        <v>200</v>
      </c>
      <c r="K1627" s="121"/>
      <c r="L1627" s="46"/>
      <c r="M1627" s="46">
        <v>45917</v>
      </c>
      <c r="N1627" s="46" t="s">
        <v>28</v>
      </c>
      <c r="O1627" s="43">
        <v>9782408054946</v>
      </c>
      <c r="P1627" s="45" t="s">
        <v>3422</v>
      </c>
      <c r="Q1627" s="123">
        <v>8577537</v>
      </c>
      <c r="R1627" s="47">
        <v>13.9</v>
      </c>
      <c r="S1627" s="124">
        <f t="shared" si="435"/>
        <v>13.175355450236967</v>
      </c>
      <c r="T1627" s="262">
        <v>5.5E-2</v>
      </c>
      <c r="U1627" s="123"/>
      <c r="V1627" s="124">
        <f t="shared" si="426"/>
        <v>0</v>
      </c>
      <c r="W1627" s="124">
        <f t="shared" si="423"/>
        <v>0</v>
      </c>
      <c r="X1627" s="124"/>
      <c r="Y1627" s="124"/>
      <c r="Z1627" s="124"/>
      <c r="AA1627" s="203">
        <f t="shared" si="432"/>
        <v>0</v>
      </c>
      <c r="AB1627" s="203">
        <f>IF($AA$1690&lt;85,AA1627,AA1627-(AA1627*#REF!))</f>
        <v>0</v>
      </c>
      <c r="AC1627" s="58">
        <f t="shared" si="424"/>
        <v>5.5E-2</v>
      </c>
      <c r="AD1627" s="203">
        <f t="shared" si="427"/>
        <v>0</v>
      </c>
      <c r="AE1627" s="203">
        <f t="shared" si="428"/>
        <v>0</v>
      </c>
    </row>
    <row r="1628" spans="1:31" s="287" customFormat="1" x14ac:dyDescent="0.2">
      <c r="A1628" s="117">
        <v>9782408054939</v>
      </c>
      <c r="B1628" s="118">
        <v>77</v>
      </c>
      <c r="C1628" s="119" t="s">
        <v>788</v>
      </c>
      <c r="D1628" s="119" t="s">
        <v>1607</v>
      </c>
      <c r="E1628" s="119" t="s">
        <v>387</v>
      </c>
      <c r="F1628" s="120" t="s">
        <v>3241</v>
      </c>
      <c r="G1628" s="119" t="s">
        <v>3242</v>
      </c>
      <c r="H1628" s="57">
        <f>VLOOKUP(A1628,'02.12.2025'!$A$1:$D$5148,3,FALSE)</f>
        <v>218</v>
      </c>
      <c r="I1628" s="57"/>
      <c r="J1628" s="57">
        <v>200</v>
      </c>
      <c r="K1628" s="121"/>
      <c r="L1628" s="121"/>
      <c r="M1628" s="121">
        <v>45749</v>
      </c>
      <c r="N1628" s="122" t="s">
        <v>28</v>
      </c>
      <c r="O1628" s="125">
        <v>9782408054939</v>
      </c>
      <c r="P1628" s="123" t="s">
        <v>3243</v>
      </c>
      <c r="Q1628" s="123">
        <v>8577414</v>
      </c>
      <c r="R1628" s="124">
        <v>13.9</v>
      </c>
      <c r="S1628" s="124">
        <f t="shared" si="435"/>
        <v>13.175355450236967</v>
      </c>
      <c r="T1628" s="253">
        <v>5.5E-2</v>
      </c>
      <c r="U1628" s="123"/>
      <c r="V1628" s="124">
        <f t="shared" si="426"/>
        <v>0</v>
      </c>
      <c r="W1628" s="124">
        <f t="shared" si="423"/>
        <v>0</v>
      </c>
      <c r="X1628" s="124"/>
      <c r="Y1628" s="124"/>
      <c r="Z1628" s="124"/>
      <c r="AA1628" s="203">
        <f t="shared" si="432"/>
        <v>0</v>
      </c>
      <c r="AB1628" s="203">
        <f>IF($AA$1690&lt;85,AA1628,AA1628-(AA1628*#REF!))</f>
        <v>0</v>
      </c>
      <c r="AC1628" s="58">
        <f t="shared" si="424"/>
        <v>5.5E-2</v>
      </c>
      <c r="AD1628" s="203">
        <f t="shared" si="427"/>
        <v>0</v>
      </c>
      <c r="AE1628" s="203">
        <f t="shared" si="428"/>
        <v>0</v>
      </c>
    </row>
    <row r="1629" spans="1:31" s="288" customFormat="1" x14ac:dyDescent="0.2">
      <c r="A1629" s="132">
        <v>9782408053369</v>
      </c>
      <c r="B1629" s="133">
        <v>77</v>
      </c>
      <c r="C1629" s="134" t="s">
        <v>788</v>
      </c>
      <c r="D1629" s="134" t="s">
        <v>1607</v>
      </c>
      <c r="E1629" s="134" t="s">
        <v>387</v>
      </c>
      <c r="F1629" s="135" t="s">
        <v>3241</v>
      </c>
      <c r="G1629" s="134" t="s">
        <v>3244</v>
      </c>
      <c r="H1629" s="136">
        <f>VLOOKUP(A1629,'02.12.2025'!$A$1:$D$5148,3,FALSE)</f>
        <v>-186</v>
      </c>
      <c r="I1629" s="136" t="s">
        <v>197</v>
      </c>
      <c r="J1629" s="136">
        <v>200</v>
      </c>
      <c r="K1629" s="137"/>
      <c r="L1629" s="137"/>
      <c r="M1629" s="137">
        <v>45749</v>
      </c>
      <c r="N1629" s="138" t="s">
        <v>28</v>
      </c>
      <c r="O1629" s="139">
        <v>9782408053369</v>
      </c>
      <c r="P1629" s="140" t="s">
        <v>3245</v>
      </c>
      <c r="Q1629" s="140">
        <v>6275023</v>
      </c>
      <c r="R1629" s="141">
        <v>13.9</v>
      </c>
      <c r="S1629" s="141">
        <f t="shared" si="435"/>
        <v>13.175355450236967</v>
      </c>
      <c r="T1629" s="260">
        <v>5.5E-2</v>
      </c>
      <c r="U1629" s="140"/>
      <c r="V1629" s="141">
        <f t="shared" si="426"/>
        <v>0</v>
      </c>
      <c r="W1629" s="141">
        <f t="shared" si="423"/>
        <v>0</v>
      </c>
      <c r="X1629" s="141"/>
      <c r="Y1629" s="141"/>
      <c r="Z1629" s="141"/>
      <c r="AA1629" s="203">
        <f t="shared" si="432"/>
        <v>0</v>
      </c>
      <c r="AB1629" s="203">
        <f>IF($AA$1690&lt;85,AA1629,AA1629-(AA1629*#REF!))</f>
        <v>0</v>
      </c>
      <c r="AC1629" s="58">
        <f t="shared" si="424"/>
        <v>5.5E-2</v>
      </c>
      <c r="AD1629" s="203">
        <f t="shared" si="427"/>
        <v>0</v>
      </c>
      <c r="AE1629" s="203">
        <f t="shared" si="428"/>
        <v>0</v>
      </c>
    </row>
    <row r="1630" spans="1:31" s="287" customFormat="1" x14ac:dyDescent="0.2">
      <c r="A1630" s="117">
        <v>9782408055264</v>
      </c>
      <c r="B1630" s="118">
        <v>77</v>
      </c>
      <c r="C1630" s="119" t="s">
        <v>788</v>
      </c>
      <c r="D1630" s="119" t="s">
        <v>1607</v>
      </c>
      <c r="E1630" s="119" t="s">
        <v>387</v>
      </c>
      <c r="F1630" s="120" t="s">
        <v>2784</v>
      </c>
      <c r="G1630" s="119" t="s">
        <v>3492</v>
      </c>
      <c r="H1630" s="57">
        <f>VLOOKUP(A1630,'02.12.2025'!$A$1:$D$5148,3,FALSE)</f>
        <v>2324</v>
      </c>
      <c r="I1630" s="57"/>
      <c r="J1630" s="57">
        <v>200</v>
      </c>
      <c r="K1630" s="121"/>
      <c r="L1630" s="121"/>
      <c r="M1630" s="121">
        <v>45938</v>
      </c>
      <c r="N1630" s="122" t="s">
        <v>28</v>
      </c>
      <c r="O1630" s="125">
        <v>9782408055264</v>
      </c>
      <c r="P1630" s="123" t="s">
        <v>3493</v>
      </c>
      <c r="Q1630" s="123">
        <v>8970848</v>
      </c>
      <c r="R1630" s="124">
        <v>18.899999999999999</v>
      </c>
      <c r="S1630" s="124">
        <f t="shared" si="435"/>
        <v>17.914691943127963</v>
      </c>
      <c r="T1630" s="253">
        <v>5.5E-2</v>
      </c>
      <c r="U1630" s="123"/>
      <c r="V1630" s="124">
        <f t="shared" si="426"/>
        <v>0</v>
      </c>
      <c r="W1630" s="124">
        <f t="shared" si="423"/>
        <v>0</v>
      </c>
      <c r="X1630" s="124"/>
      <c r="Y1630" s="124"/>
      <c r="Z1630" s="124"/>
      <c r="AA1630" s="203">
        <f t="shared" si="432"/>
        <v>0</v>
      </c>
      <c r="AB1630" s="203">
        <f>IF($AA$1690&lt;85,AA1630,AA1630-(AA1630*#REF!))</f>
        <v>0</v>
      </c>
      <c r="AC1630" s="58">
        <f t="shared" si="424"/>
        <v>5.5E-2</v>
      </c>
      <c r="AD1630" s="203">
        <f t="shared" si="427"/>
        <v>0</v>
      </c>
      <c r="AE1630" s="203">
        <f t="shared" si="428"/>
        <v>0</v>
      </c>
    </row>
    <row r="1631" spans="1:31" s="287" customFormat="1" x14ac:dyDescent="0.2">
      <c r="A1631" s="117">
        <v>9782408055295</v>
      </c>
      <c r="B1631" s="118">
        <v>78</v>
      </c>
      <c r="C1631" s="119" t="s">
        <v>788</v>
      </c>
      <c r="D1631" s="119" t="s">
        <v>1607</v>
      </c>
      <c r="E1631" s="119" t="s">
        <v>2272</v>
      </c>
      <c r="F1631" s="120"/>
      <c r="G1631" s="119" t="s">
        <v>3490</v>
      </c>
      <c r="H1631" s="57">
        <f>VLOOKUP(A1631,'02.12.2025'!$A$1:$D$5148,3,FALSE)</f>
        <v>3107</v>
      </c>
      <c r="I1631" s="57"/>
      <c r="J1631" s="57">
        <v>200</v>
      </c>
      <c r="K1631" s="121"/>
      <c r="L1631" s="121"/>
      <c r="M1631" s="121">
        <v>45938</v>
      </c>
      <c r="N1631" s="122" t="s">
        <v>28</v>
      </c>
      <c r="O1631" s="125">
        <v>9782408055295</v>
      </c>
      <c r="P1631" s="123" t="s">
        <v>3491</v>
      </c>
      <c r="Q1631" s="123">
        <v>8971094</v>
      </c>
      <c r="R1631" s="124">
        <v>18.899999999999999</v>
      </c>
      <c r="S1631" s="124">
        <f t="shared" si="435"/>
        <v>17.914691943127963</v>
      </c>
      <c r="T1631" s="253">
        <v>5.5E-2</v>
      </c>
      <c r="U1631" s="123"/>
      <c r="V1631" s="124">
        <f t="shared" si="426"/>
        <v>0</v>
      </c>
      <c r="W1631" s="124">
        <f t="shared" si="423"/>
        <v>0</v>
      </c>
      <c r="X1631" s="124"/>
      <c r="Y1631" s="124"/>
      <c r="Z1631" s="124"/>
      <c r="AA1631" s="203">
        <f t="shared" si="432"/>
        <v>0</v>
      </c>
      <c r="AB1631" s="203">
        <f>IF($AA$1690&lt;85,AA1631,AA1631-(AA1631*#REF!))</f>
        <v>0</v>
      </c>
      <c r="AC1631" s="58">
        <f t="shared" si="424"/>
        <v>5.5E-2</v>
      </c>
      <c r="AD1631" s="203">
        <f t="shared" si="427"/>
        <v>0</v>
      </c>
      <c r="AE1631" s="203">
        <f t="shared" si="428"/>
        <v>0</v>
      </c>
    </row>
    <row r="1632" spans="1:31" s="287" customFormat="1" x14ac:dyDescent="0.2">
      <c r="A1632" s="42">
        <v>9782408047054</v>
      </c>
      <c r="B1632" s="43">
        <v>78</v>
      </c>
      <c r="C1632" s="298" t="s">
        <v>788</v>
      </c>
      <c r="D1632" s="44" t="s">
        <v>1607</v>
      </c>
      <c r="E1632" s="44" t="s">
        <v>387</v>
      </c>
      <c r="F1632" s="44" t="s">
        <v>2784</v>
      </c>
      <c r="G1632" s="44" t="s">
        <v>3231</v>
      </c>
      <c r="H1632" s="57">
        <f>VLOOKUP(A1632,'02.12.2025'!$A$1:$D$5148,3,FALSE)</f>
        <v>2373</v>
      </c>
      <c r="I1632" s="45"/>
      <c r="J1632" s="45">
        <v>200</v>
      </c>
      <c r="K1632" s="121"/>
      <c r="L1632" s="46"/>
      <c r="M1632" s="121">
        <v>45749</v>
      </c>
      <c r="N1632" s="46" t="s">
        <v>28</v>
      </c>
      <c r="O1632" s="43">
        <v>9782408047054</v>
      </c>
      <c r="P1632" s="45" t="s">
        <v>3232</v>
      </c>
      <c r="Q1632" s="123">
        <v>5025129</v>
      </c>
      <c r="R1632" s="47">
        <v>15.5</v>
      </c>
      <c r="S1632" s="124">
        <f t="shared" si="435"/>
        <v>14.691943127962086</v>
      </c>
      <c r="T1632" s="262">
        <v>5.5E-2</v>
      </c>
      <c r="U1632" s="123"/>
      <c r="V1632" s="124">
        <f t="shared" si="426"/>
        <v>0</v>
      </c>
      <c r="W1632" s="124">
        <f t="shared" si="423"/>
        <v>0</v>
      </c>
      <c r="X1632" s="124"/>
      <c r="Y1632" s="124"/>
      <c r="Z1632" s="124"/>
      <c r="AA1632" s="203">
        <f t="shared" si="432"/>
        <v>0</v>
      </c>
      <c r="AB1632" s="203">
        <f>IF($AA$1690&lt;85,AA1632,AA1632-(AA1632*#REF!))</f>
        <v>0</v>
      </c>
      <c r="AC1632" s="58">
        <f t="shared" si="424"/>
        <v>5.5E-2</v>
      </c>
      <c r="AD1632" s="203">
        <f t="shared" ref="AD1632:AD1636" si="436">+AB1632*AC1632</f>
        <v>0</v>
      </c>
      <c r="AE1632" s="203">
        <f t="shared" ref="AE1632:AE1636" si="437">+AB1632+AD1632</f>
        <v>0</v>
      </c>
    </row>
    <row r="1633" spans="1:31" s="283" customFormat="1" x14ac:dyDescent="0.2">
      <c r="A1633" s="126">
        <v>9782408043377</v>
      </c>
      <c r="B1633" s="127">
        <v>78</v>
      </c>
      <c r="C1633" s="65" t="s">
        <v>788</v>
      </c>
      <c r="D1633" s="65" t="s">
        <v>1607</v>
      </c>
      <c r="E1633" s="65" t="s">
        <v>387</v>
      </c>
      <c r="F1633" s="86" t="s">
        <v>2784</v>
      </c>
      <c r="G1633" s="65" t="s">
        <v>2801</v>
      </c>
      <c r="H1633" s="67">
        <f>VLOOKUP(A1633,'02.12.2025'!$A$1:$D$5148,3,FALSE)</f>
        <v>2825</v>
      </c>
      <c r="I1633" s="67"/>
      <c r="J1633" s="67">
        <v>200</v>
      </c>
      <c r="K1633" s="128"/>
      <c r="L1633" s="128"/>
      <c r="M1633" s="128">
        <v>45574</v>
      </c>
      <c r="N1633" s="129"/>
      <c r="O1633" s="130">
        <v>9782408043377</v>
      </c>
      <c r="P1633" s="68" t="s">
        <v>2802</v>
      </c>
      <c r="Q1633" s="68">
        <v>8233268</v>
      </c>
      <c r="R1633" s="131">
        <v>19.899999999999999</v>
      </c>
      <c r="S1633" s="131">
        <f t="shared" si="435"/>
        <v>18.862559241706162</v>
      </c>
      <c r="T1633" s="257">
        <v>5.5E-2</v>
      </c>
      <c r="U1633" s="68"/>
      <c r="V1633" s="131">
        <f t="shared" si="426"/>
        <v>0</v>
      </c>
      <c r="W1633" s="131">
        <f t="shared" si="423"/>
        <v>0</v>
      </c>
      <c r="X1633" s="131"/>
      <c r="Y1633" s="131"/>
      <c r="Z1633" s="131"/>
      <c r="AA1633" s="203">
        <f t="shared" si="432"/>
        <v>0</v>
      </c>
      <c r="AB1633" s="203">
        <f>IF($AA$1690&lt;85,AA1633,AA1633-(AA1633*#REF!))</f>
        <v>0</v>
      </c>
      <c r="AC1633" s="58">
        <f t="shared" si="424"/>
        <v>5.5E-2</v>
      </c>
      <c r="AD1633" s="203">
        <f t="shared" si="436"/>
        <v>0</v>
      </c>
      <c r="AE1633" s="203">
        <f t="shared" si="437"/>
        <v>0</v>
      </c>
    </row>
    <row r="1634" spans="1:31" s="283" customFormat="1" x14ac:dyDescent="0.2">
      <c r="A1634" s="126">
        <v>9782408046941</v>
      </c>
      <c r="B1634" s="127">
        <v>78</v>
      </c>
      <c r="C1634" s="65" t="s">
        <v>788</v>
      </c>
      <c r="D1634" s="65" t="s">
        <v>1607</v>
      </c>
      <c r="E1634" s="65" t="s">
        <v>387</v>
      </c>
      <c r="F1634" s="86" t="s">
        <v>2784</v>
      </c>
      <c r="G1634" s="65" t="s">
        <v>2803</v>
      </c>
      <c r="H1634" s="67">
        <f>VLOOKUP(A1634,'02.12.2025'!$A$1:$D$5148,3,FALSE)</f>
        <v>419</v>
      </c>
      <c r="I1634" s="67"/>
      <c r="J1634" s="67">
        <v>200</v>
      </c>
      <c r="K1634" s="128"/>
      <c r="L1634" s="128"/>
      <c r="M1634" s="128">
        <v>45567</v>
      </c>
      <c r="N1634" s="129"/>
      <c r="O1634" s="130">
        <v>9782408046941</v>
      </c>
      <c r="P1634" s="68" t="s">
        <v>2804</v>
      </c>
      <c r="Q1634" s="68">
        <v>5023776</v>
      </c>
      <c r="R1634" s="131">
        <v>26.5</v>
      </c>
      <c r="S1634" s="131">
        <f t="shared" si="435"/>
        <v>25.118483412322277</v>
      </c>
      <c r="T1634" s="257">
        <v>5.5E-2</v>
      </c>
      <c r="U1634" s="68"/>
      <c r="V1634" s="131">
        <f t="shared" si="426"/>
        <v>0</v>
      </c>
      <c r="W1634" s="131">
        <f t="shared" si="423"/>
        <v>0</v>
      </c>
      <c r="X1634" s="131"/>
      <c r="Y1634" s="131"/>
      <c r="Z1634" s="131"/>
      <c r="AA1634" s="203">
        <f t="shared" si="432"/>
        <v>0</v>
      </c>
      <c r="AB1634" s="203">
        <f>IF($AA$1690&lt;85,AA1634,AA1634-(AA1634*#REF!))</f>
        <v>0</v>
      </c>
      <c r="AC1634" s="58">
        <f t="shared" si="424"/>
        <v>5.5E-2</v>
      </c>
      <c r="AD1634" s="203">
        <f t="shared" si="436"/>
        <v>0</v>
      </c>
      <c r="AE1634" s="203">
        <f t="shared" si="437"/>
        <v>0</v>
      </c>
    </row>
    <row r="1635" spans="1:31" s="283" customFormat="1" x14ac:dyDescent="0.2">
      <c r="A1635" s="126">
        <v>9782408033330</v>
      </c>
      <c r="B1635" s="60">
        <v>78</v>
      </c>
      <c r="C1635" s="65" t="s">
        <v>296</v>
      </c>
      <c r="D1635" s="65" t="s">
        <v>1607</v>
      </c>
      <c r="E1635" s="65" t="s">
        <v>387</v>
      </c>
      <c r="F1635" s="86" t="s">
        <v>2805</v>
      </c>
      <c r="G1635" s="65" t="s">
        <v>2806</v>
      </c>
      <c r="H1635" s="67">
        <f>VLOOKUP(A1635,'02.12.2025'!$A$1:$D$5148,3,FALSE)</f>
        <v>725</v>
      </c>
      <c r="I1635" s="67"/>
      <c r="J1635" s="67">
        <v>300</v>
      </c>
      <c r="K1635" s="128"/>
      <c r="L1635" s="128"/>
      <c r="M1635" s="128">
        <v>44664</v>
      </c>
      <c r="N1635" s="129"/>
      <c r="O1635" s="130">
        <v>9782408033330</v>
      </c>
      <c r="P1635" s="68" t="s">
        <v>2807</v>
      </c>
      <c r="Q1635" s="68">
        <v>7065529</v>
      </c>
      <c r="R1635" s="131">
        <v>14.9</v>
      </c>
      <c r="S1635" s="131">
        <f t="shared" si="435"/>
        <v>14.123222748815166</v>
      </c>
      <c r="T1635" s="257">
        <v>5.5E-2</v>
      </c>
      <c r="U1635" s="68"/>
      <c r="V1635" s="131">
        <f t="shared" si="426"/>
        <v>0</v>
      </c>
      <c r="W1635" s="131">
        <f t="shared" si="423"/>
        <v>0</v>
      </c>
      <c r="X1635" s="131"/>
      <c r="Y1635" s="131"/>
      <c r="Z1635" s="131"/>
      <c r="AA1635" s="203">
        <f t="shared" si="432"/>
        <v>0</v>
      </c>
      <c r="AB1635" s="203">
        <f>IF($AA$1690&lt;85,AA1635,AA1635-(AA1635*#REF!))</f>
        <v>0</v>
      </c>
      <c r="AC1635" s="58">
        <f t="shared" si="424"/>
        <v>5.5E-2</v>
      </c>
      <c r="AD1635" s="203">
        <f t="shared" si="436"/>
        <v>0</v>
      </c>
      <c r="AE1635" s="203">
        <f t="shared" si="437"/>
        <v>0</v>
      </c>
    </row>
    <row r="1636" spans="1:31" s="283" customFormat="1" x14ac:dyDescent="0.2">
      <c r="A1636" s="126">
        <v>9782408018108</v>
      </c>
      <c r="B1636" s="60">
        <v>78</v>
      </c>
      <c r="C1636" s="65" t="s">
        <v>788</v>
      </c>
      <c r="D1636" s="65" t="s">
        <v>1607</v>
      </c>
      <c r="E1636" s="65" t="s">
        <v>387</v>
      </c>
      <c r="F1636" s="86" t="s">
        <v>2808</v>
      </c>
      <c r="G1636" s="65" t="s">
        <v>2809</v>
      </c>
      <c r="H1636" s="67">
        <f>VLOOKUP(A1636,'02.12.2025'!$A$1:$D$5148,3,FALSE)</f>
        <v>916</v>
      </c>
      <c r="I1636" s="67"/>
      <c r="J1636" s="67">
        <v>300</v>
      </c>
      <c r="K1636" s="128"/>
      <c r="L1636" s="128"/>
      <c r="M1636" s="128">
        <v>43978</v>
      </c>
      <c r="N1636" s="129"/>
      <c r="O1636" s="130">
        <v>9782408018108</v>
      </c>
      <c r="P1636" s="68" t="s">
        <v>2810</v>
      </c>
      <c r="Q1636" s="68">
        <v>1756570</v>
      </c>
      <c r="R1636" s="131">
        <v>14.5</v>
      </c>
      <c r="S1636" s="131">
        <f t="shared" si="435"/>
        <v>13.744075829383887</v>
      </c>
      <c r="T1636" s="257">
        <v>5.5E-2</v>
      </c>
      <c r="U1636" s="68"/>
      <c r="V1636" s="131">
        <f t="shared" si="426"/>
        <v>0</v>
      </c>
      <c r="W1636" s="131">
        <f t="shared" si="423"/>
        <v>0</v>
      </c>
      <c r="X1636" s="131"/>
      <c r="Y1636" s="131"/>
      <c r="Z1636" s="131"/>
      <c r="AA1636" s="203">
        <f t="shared" si="432"/>
        <v>0</v>
      </c>
      <c r="AB1636" s="203">
        <f>IF($AA$1690&lt;85,AA1636,AA1636-(AA1636*#REF!))</f>
        <v>0</v>
      </c>
      <c r="AC1636" s="58">
        <f t="shared" si="424"/>
        <v>5.5E-2</v>
      </c>
      <c r="AD1636" s="203">
        <f t="shared" si="436"/>
        <v>0</v>
      </c>
      <c r="AE1636" s="203">
        <f t="shared" si="437"/>
        <v>0</v>
      </c>
    </row>
    <row r="1637" spans="1:31" s="287" customFormat="1" x14ac:dyDescent="0.2">
      <c r="A1637" s="117">
        <v>9782408056148</v>
      </c>
      <c r="B1637" s="43">
        <v>78</v>
      </c>
      <c r="C1637" s="119" t="s">
        <v>788</v>
      </c>
      <c r="D1637" s="119" t="s">
        <v>1607</v>
      </c>
      <c r="E1637" s="119" t="s">
        <v>387</v>
      </c>
      <c r="F1637" s="120" t="s">
        <v>2811</v>
      </c>
      <c r="G1637" s="119" t="s">
        <v>3415</v>
      </c>
      <c r="H1637" s="57">
        <f>VLOOKUP(A1637,'02.12.2025'!$A$1:$D$5148,3,FALSE)</f>
        <v>1878</v>
      </c>
      <c r="I1637" s="57"/>
      <c r="J1637" s="57">
        <v>200</v>
      </c>
      <c r="K1637" s="121"/>
      <c r="L1637" s="121"/>
      <c r="M1637" s="121">
        <v>45840</v>
      </c>
      <c r="N1637" s="122" t="s">
        <v>28</v>
      </c>
      <c r="O1637" s="125">
        <v>9782408056148</v>
      </c>
      <c r="P1637" s="123" t="s">
        <v>3416</v>
      </c>
      <c r="Q1637" s="123">
        <v>2046944</v>
      </c>
      <c r="R1637" s="124">
        <v>6.9</v>
      </c>
      <c r="S1637" s="124">
        <f t="shared" si="435"/>
        <v>6.5402843601895739</v>
      </c>
      <c r="T1637" s="253">
        <v>5.5E-2</v>
      </c>
      <c r="U1637" s="123"/>
      <c r="V1637" s="124">
        <f t="shared" si="426"/>
        <v>0</v>
      </c>
      <c r="W1637" s="124">
        <f t="shared" si="423"/>
        <v>0</v>
      </c>
      <c r="X1637" s="124"/>
      <c r="Y1637" s="124"/>
      <c r="Z1637" s="124"/>
      <c r="AA1637" s="203">
        <f t="shared" si="432"/>
        <v>0</v>
      </c>
      <c r="AB1637" s="203">
        <f>IF($AA$1690&lt;85,AA1637,AA1637-(AA1637*#REF!))</f>
        <v>0</v>
      </c>
      <c r="AC1637" s="58">
        <f t="shared" si="424"/>
        <v>5.5E-2</v>
      </c>
      <c r="AD1637" s="203">
        <f t="shared" ref="AD1637:AD1657" si="438">+AB1637*AC1637</f>
        <v>0</v>
      </c>
      <c r="AE1637" s="203">
        <f t="shared" ref="AE1637:AE1657" si="439">+AB1637+AD1637</f>
        <v>0</v>
      </c>
    </row>
    <row r="1638" spans="1:31" s="283" customFormat="1" x14ac:dyDescent="0.2">
      <c r="A1638" s="126">
        <v>9782408043469</v>
      </c>
      <c r="B1638" s="127">
        <v>78</v>
      </c>
      <c r="C1638" s="65" t="s">
        <v>788</v>
      </c>
      <c r="D1638" s="65" t="s">
        <v>1607</v>
      </c>
      <c r="E1638" s="86" t="s">
        <v>387</v>
      </c>
      <c r="F1638" s="86" t="s">
        <v>2811</v>
      </c>
      <c r="G1638" s="65" t="s">
        <v>2812</v>
      </c>
      <c r="H1638" s="67">
        <f>VLOOKUP(A1638,'02.12.2025'!$A$1:$D$5148,3,FALSE)</f>
        <v>837</v>
      </c>
      <c r="I1638" s="67"/>
      <c r="J1638" s="67">
        <v>200</v>
      </c>
      <c r="K1638" s="128"/>
      <c r="L1638" s="128"/>
      <c r="M1638" s="128">
        <v>45021</v>
      </c>
      <c r="N1638" s="129"/>
      <c r="O1638" s="130">
        <v>9782408043469</v>
      </c>
      <c r="P1638" s="68" t="s">
        <v>2813</v>
      </c>
      <c r="Q1638" s="68">
        <v>8309290</v>
      </c>
      <c r="R1638" s="131">
        <v>6.9</v>
      </c>
      <c r="S1638" s="131">
        <f t="shared" si="435"/>
        <v>6.5402843601895739</v>
      </c>
      <c r="T1638" s="257">
        <v>5.5E-2</v>
      </c>
      <c r="U1638" s="68"/>
      <c r="V1638" s="131">
        <f t="shared" si="426"/>
        <v>0</v>
      </c>
      <c r="W1638" s="131">
        <f t="shared" si="423"/>
        <v>0</v>
      </c>
      <c r="X1638" s="131"/>
      <c r="Y1638" s="131"/>
      <c r="Z1638" s="131"/>
      <c r="AA1638" s="203">
        <f t="shared" si="432"/>
        <v>0</v>
      </c>
      <c r="AB1638" s="203">
        <f>IF($AA$1690&lt;85,AA1638,AA1638-(AA1638*#REF!))</f>
        <v>0</v>
      </c>
      <c r="AC1638" s="58">
        <f t="shared" si="424"/>
        <v>5.5E-2</v>
      </c>
      <c r="AD1638" s="203">
        <f t="shared" si="438"/>
        <v>0</v>
      </c>
      <c r="AE1638" s="203">
        <f t="shared" si="439"/>
        <v>0</v>
      </c>
    </row>
    <row r="1639" spans="1:31" s="283" customFormat="1" x14ac:dyDescent="0.2">
      <c r="A1639" s="126">
        <v>9782408050825</v>
      </c>
      <c r="B1639" s="127">
        <v>78</v>
      </c>
      <c r="C1639" s="65" t="s">
        <v>788</v>
      </c>
      <c r="D1639" s="65" t="s">
        <v>1607</v>
      </c>
      <c r="E1639" s="86" t="s">
        <v>387</v>
      </c>
      <c r="F1639" s="86" t="s">
        <v>2811</v>
      </c>
      <c r="G1639" s="65" t="s">
        <v>2814</v>
      </c>
      <c r="H1639" s="67">
        <f>VLOOKUP(A1639,'02.12.2025'!$A$1:$D$5148,3,FALSE)</f>
        <v>1885</v>
      </c>
      <c r="I1639" s="67"/>
      <c r="J1639" s="67">
        <v>200</v>
      </c>
      <c r="K1639" s="128"/>
      <c r="L1639" s="128"/>
      <c r="M1639" s="128">
        <v>45525</v>
      </c>
      <c r="N1639" s="129"/>
      <c r="O1639" s="130">
        <v>9782408050825</v>
      </c>
      <c r="P1639" s="68" t="s">
        <v>2815</v>
      </c>
      <c r="Q1639" s="68">
        <v>2240199</v>
      </c>
      <c r="R1639" s="131">
        <v>6.9</v>
      </c>
      <c r="S1639" s="131">
        <f t="shared" si="435"/>
        <v>6.5402843601895739</v>
      </c>
      <c r="T1639" s="257">
        <v>5.5E-2</v>
      </c>
      <c r="U1639" s="68"/>
      <c r="V1639" s="131">
        <f t="shared" si="426"/>
        <v>0</v>
      </c>
      <c r="W1639" s="131">
        <f t="shared" si="423"/>
        <v>0</v>
      </c>
      <c r="X1639" s="131"/>
      <c r="Y1639" s="131"/>
      <c r="Z1639" s="131"/>
      <c r="AA1639" s="203">
        <f t="shared" si="432"/>
        <v>0</v>
      </c>
      <c r="AB1639" s="203">
        <f>IF($AA$1690&lt;85,AA1639,AA1639-(AA1639*#REF!))</f>
        <v>0</v>
      </c>
      <c r="AC1639" s="58">
        <f t="shared" si="424"/>
        <v>5.5E-2</v>
      </c>
      <c r="AD1639" s="203">
        <f t="shared" si="438"/>
        <v>0</v>
      </c>
      <c r="AE1639" s="203">
        <f t="shared" si="439"/>
        <v>0</v>
      </c>
    </row>
    <row r="1640" spans="1:31" s="288" customFormat="1" x14ac:dyDescent="0.2">
      <c r="A1640" s="132">
        <v>9782408043483</v>
      </c>
      <c r="B1640" s="133">
        <v>78</v>
      </c>
      <c r="C1640" s="134" t="s">
        <v>788</v>
      </c>
      <c r="D1640" s="134" t="s">
        <v>1607</v>
      </c>
      <c r="E1640" s="135" t="s">
        <v>387</v>
      </c>
      <c r="F1640" s="135" t="s">
        <v>2811</v>
      </c>
      <c r="G1640" s="134" t="s">
        <v>2816</v>
      </c>
      <c r="H1640" s="136">
        <f>VLOOKUP(A1640,'02.12.2025'!$A$1:$D$5148,3,FALSE)</f>
        <v>0</v>
      </c>
      <c r="I1640" s="136" t="s">
        <v>191</v>
      </c>
      <c r="J1640" s="136">
        <v>700</v>
      </c>
      <c r="K1640" s="137"/>
      <c r="L1640" s="137"/>
      <c r="M1640" s="137">
        <v>45091</v>
      </c>
      <c r="N1640" s="138"/>
      <c r="O1640" s="139">
        <v>9782408043483</v>
      </c>
      <c r="P1640" s="140" t="s">
        <v>2817</v>
      </c>
      <c r="Q1640" s="140">
        <v>8309536</v>
      </c>
      <c r="R1640" s="141">
        <v>6.9</v>
      </c>
      <c r="S1640" s="141">
        <f t="shared" si="435"/>
        <v>6.5402843601895739</v>
      </c>
      <c r="T1640" s="260">
        <v>5.5E-2</v>
      </c>
      <c r="U1640" s="140"/>
      <c r="V1640" s="141">
        <f t="shared" si="426"/>
        <v>0</v>
      </c>
      <c r="W1640" s="141">
        <f t="shared" si="423"/>
        <v>0</v>
      </c>
      <c r="X1640" s="141"/>
      <c r="Y1640" s="141"/>
      <c r="Z1640" s="141"/>
      <c r="AA1640" s="203">
        <f t="shared" si="432"/>
        <v>0</v>
      </c>
      <c r="AB1640" s="203">
        <f>IF($AA$1690&lt;85,AA1640,AA1640-(AA1640*#REF!))</f>
        <v>0</v>
      </c>
      <c r="AC1640" s="58">
        <f t="shared" si="424"/>
        <v>5.5E-2</v>
      </c>
      <c r="AD1640" s="203">
        <f t="shared" si="438"/>
        <v>0</v>
      </c>
      <c r="AE1640" s="203">
        <f t="shared" si="439"/>
        <v>0</v>
      </c>
    </row>
    <row r="1641" spans="1:31" s="283" customFormat="1" x14ac:dyDescent="0.2">
      <c r="A1641" s="126">
        <v>9782408043636</v>
      </c>
      <c r="B1641" s="127">
        <v>78</v>
      </c>
      <c r="C1641" s="65" t="s">
        <v>788</v>
      </c>
      <c r="D1641" s="65" t="s">
        <v>1607</v>
      </c>
      <c r="E1641" s="65" t="s">
        <v>387</v>
      </c>
      <c r="F1641" s="86" t="s">
        <v>2811</v>
      </c>
      <c r="G1641" s="65" t="s">
        <v>2819</v>
      </c>
      <c r="H1641" s="67">
        <f>VLOOKUP(A1641,'02.12.2025'!$A$1:$D$5148,3,FALSE)</f>
        <v>2031</v>
      </c>
      <c r="I1641" s="67"/>
      <c r="J1641" s="67">
        <v>200</v>
      </c>
      <c r="K1641" s="128"/>
      <c r="L1641" s="128"/>
      <c r="M1641" s="128">
        <v>45525</v>
      </c>
      <c r="N1641" s="129"/>
      <c r="O1641" s="130">
        <v>9782408043636</v>
      </c>
      <c r="P1641" s="68" t="s">
        <v>2820</v>
      </c>
      <c r="Q1641" s="68">
        <v>8625705</v>
      </c>
      <c r="R1641" s="131">
        <v>6.9</v>
      </c>
      <c r="S1641" s="131">
        <f t="shared" si="435"/>
        <v>6.5402843601895739</v>
      </c>
      <c r="T1641" s="257">
        <v>5.5E-2</v>
      </c>
      <c r="U1641" s="68"/>
      <c r="V1641" s="131">
        <f t="shared" si="426"/>
        <v>0</v>
      </c>
      <c r="W1641" s="131">
        <f t="shared" si="423"/>
        <v>0</v>
      </c>
      <c r="X1641" s="131"/>
      <c r="Y1641" s="131"/>
      <c r="Z1641" s="131"/>
      <c r="AA1641" s="203">
        <f t="shared" si="432"/>
        <v>0</v>
      </c>
      <c r="AB1641" s="203">
        <f>IF($AA$1690&lt;85,AA1641,AA1641-(AA1641*#REF!))</f>
        <v>0</v>
      </c>
      <c r="AC1641" s="58">
        <f t="shared" si="424"/>
        <v>5.5E-2</v>
      </c>
      <c r="AD1641" s="203">
        <f t="shared" si="438"/>
        <v>0</v>
      </c>
      <c r="AE1641" s="203">
        <f t="shared" si="439"/>
        <v>0</v>
      </c>
    </row>
    <row r="1642" spans="1:31" s="283" customFormat="1" x14ac:dyDescent="0.2">
      <c r="A1642" s="126">
        <v>9782408043490</v>
      </c>
      <c r="B1642" s="127">
        <v>78</v>
      </c>
      <c r="C1642" s="65" t="s">
        <v>788</v>
      </c>
      <c r="D1642" s="65" t="s">
        <v>1607</v>
      </c>
      <c r="E1642" s="86" t="s">
        <v>387</v>
      </c>
      <c r="F1642" s="86" t="s">
        <v>2811</v>
      </c>
      <c r="G1642" s="65" t="s">
        <v>2821</v>
      </c>
      <c r="H1642" s="67">
        <f>VLOOKUP(A1642,'02.12.2025'!$A$1:$D$5148,3,FALSE)</f>
        <v>1144</v>
      </c>
      <c r="I1642" s="67"/>
      <c r="J1642" s="67">
        <v>200</v>
      </c>
      <c r="K1642" s="128"/>
      <c r="L1642" s="128"/>
      <c r="M1642" s="128">
        <v>45021</v>
      </c>
      <c r="N1642" s="129"/>
      <c r="O1642" s="130">
        <v>9782408043490</v>
      </c>
      <c r="P1642" s="68" t="s">
        <v>2822</v>
      </c>
      <c r="Q1642" s="68">
        <v>8310151</v>
      </c>
      <c r="R1642" s="131">
        <v>6.9</v>
      </c>
      <c r="S1642" s="131">
        <f t="shared" si="435"/>
        <v>6.5402843601895739</v>
      </c>
      <c r="T1642" s="257">
        <v>5.5E-2</v>
      </c>
      <c r="U1642" s="68"/>
      <c r="V1642" s="131">
        <f t="shared" si="426"/>
        <v>0</v>
      </c>
      <c r="W1642" s="131">
        <f t="shared" si="423"/>
        <v>0</v>
      </c>
      <c r="X1642" s="131"/>
      <c r="Y1642" s="131"/>
      <c r="Z1642" s="131"/>
      <c r="AA1642" s="203">
        <f t="shared" si="432"/>
        <v>0</v>
      </c>
      <c r="AB1642" s="203">
        <f>IF($AA$1690&lt;85,AA1642,AA1642-(AA1642*#REF!))</f>
        <v>0</v>
      </c>
      <c r="AC1642" s="58">
        <f t="shared" si="424"/>
        <v>5.5E-2</v>
      </c>
      <c r="AD1642" s="203">
        <f t="shared" si="438"/>
        <v>0</v>
      </c>
      <c r="AE1642" s="203">
        <f t="shared" si="439"/>
        <v>0</v>
      </c>
    </row>
    <row r="1643" spans="1:31" s="283" customFormat="1" x14ac:dyDescent="0.2">
      <c r="A1643" s="126">
        <v>9782408043513</v>
      </c>
      <c r="B1643" s="127">
        <v>78</v>
      </c>
      <c r="C1643" s="65" t="s">
        <v>788</v>
      </c>
      <c r="D1643" s="65" t="s">
        <v>1607</v>
      </c>
      <c r="E1643" s="65" t="s">
        <v>387</v>
      </c>
      <c r="F1643" s="86" t="s">
        <v>2811</v>
      </c>
      <c r="G1643" s="65" t="s">
        <v>2824</v>
      </c>
      <c r="H1643" s="67">
        <f>VLOOKUP(A1643,'02.12.2025'!$A$1:$D$5148,3,FALSE)</f>
        <v>867</v>
      </c>
      <c r="I1643" s="67"/>
      <c r="J1643" s="67">
        <v>200</v>
      </c>
      <c r="K1643" s="128"/>
      <c r="L1643" s="128"/>
      <c r="M1643" s="128">
        <v>45021</v>
      </c>
      <c r="N1643" s="129"/>
      <c r="O1643" s="130">
        <v>9782408043513</v>
      </c>
      <c r="P1643" s="68" t="s">
        <v>2825</v>
      </c>
      <c r="Q1643" s="68">
        <v>8310274</v>
      </c>
      <c r="R1643" s="131">
        <v>6.9</v>
      </c>
      <c r="S1643" s="131">
        <f t="shared" si="435"/>
        <v>6.5402843601895739</v>
      </c>
      <c r="T1643" s="257">
        <v>5.5E-2</v>
      </c>
      <c r="U1643" s="68"/>
      <c r="V1643" s="131">
        <f t="shared" si="426"/>
        <v>0</v>
      </c>
      <c r="W1643" s="131">
        <f t="shared" si="423"/>
        <v>0</v>
      </c>
      <c r="X1643" s="131"/>
      <c r="Y1643" s="131"/>
      <c r="Z1643" s="131"/>
      <c r="AA1643" s="203">
        <f t="shared" si="432"/>
        <v>0</v>
      </c>
      <c r="AB1643" s="203">
        <f>IF($AA$1690&lt;85,AA1643,AA1643-(AA1643*#REF!))</f>
        <v>0</v>
      </c>
      <c r="AC1643" s="58">
        <f t="shared" si="424"/>
        <v>5.5E-2</v>
      </c>
      <c r="AD1643" s="203">
        <f t="shared" si="438"/>
        <v>0</v>
      </c>
      <c r="AE1643" s="203">
        <f t="shared" si="439"/>
        <v>0</v>
      </c>
    </row>
    <row r="1644" spans="1:31" s="287" customFormat="1" x14ac:dyDescent="0.2">
      <c r="A1644" s="117">
        <v>9782408046125</v>
      </c>
      <c r="B1644" s="118">
        <v>78</v>
      </c>
      <c r="C1644" s="119" t="s">
        <v>788</v>
      </c>
      <c r="D1644" s="119" t="s">
        <v>1607</v>
      </c>
      <c r="E1644" s="119" t="s">
        <v>387</v>
      </c>
      <c r="F1644" s="120" t="s">
        <v>2811</v>
      </c>
      <c r="G1644" s="119" t="s">
        <v>3239</v>
      </c>
      <c r="H1644" s="57">
        <f>VLOOKUP(A1644,'02.12.2025'!$A$1:$D$5148,3,FALSE)</f>
        <v>1758</v>
      </c>
      <c r="I1644" s="57"/>
      <c r="J1644" s="57">
        <v>200</v>
      </c>
      <c r="K1644" s="121"/>
      <c r="L1644" s="121"/>
      <c r="M1644" s="121">
        <v>45749</v>
      </c>
      <c r="N1644" s="122" t="s">
        <v>28</v>
      </c>
      <c r="O1644" s="125">
        <v>9782408046125</v>
      </c>
      <c r="P1644" s="123" t="s">
        <v>3240</v>
      </c>
      <c r="Q1644" s="123">
        <v>3431276</v>
      </c>
      <c r="R1644" s="124">
        <v>6.9</v>
      </c>
      <c r="S1644" s="124">
        <f t="shared" si="435"/>
        <v>6.5402843601895739</v>
      </c>
      <c r="T1644" s="253">
        <v>5.5E-2</v>
      </c>
      <c r="U1644" s="123"/>
      <c r="V1644" s="124">
        <f t="shared" si="426"/>
        <v>0</v>
      </c>
      <c r="W1644" s="124">
        <f t="shared" si="423"/>
        <v>0</v>
      </c>
      <c r="X1644" s="124"/>
      <c r="Y1644" s="124"/>
      <c r="Z1644" s="124"/>
      <c r="AA1644" s="203">
        <f t="shared" si="432"/>
        <v>0</v>
      </c>
      <c r="AB1644" s="203">
        <f>IF($AA$1690&lt;85,AA1644,AA1644-(AA1644*#REF!))</f>
        <v>0</v>
      </c>
      <c r="AC1644" s="58">
        <f t="shared" si="424"/>
        <v>5.5E-2</v>
      </c>
      <c r="AD1644" s="203">
        <f t="shared" si="438"/>
        <v>0</v>
      </c>
      <c r="AE1644" s="203">
        <f t="shared" si="439"/>
        <v>0</v>
      </c>
    </row>
    <row r="1645" spans="1:31" s="288" customFormat="1" x14ac:dyDescent="0.2">
      <c r="A1645" s="132">
        <v>9782408043506</v>
      </c>
      <c r="B1645" s="133">
        <v>78</v>
      </c>
      <c r="C1645" s="134" t="s">
        <v>788</v>
      </c>
      <c r="D1645" s="134" t="s">
        <v>1607</v>
      </c>
      <c r="E1645" s="135" t="s">
        <v>387</v>
      </c>
      <c r="F1645" s="135" t="s">
        <v>2811</v>
      </c>
      <c r="G1645" s="134" t="s">
        <v>2826</v>
      </c>
      <c r="H1645" s="136">
        <f>VLOOKUP(A1645,'02.12.2025'!$A$1:$D$5148,3,FALSE)</f>
        <v>0</v>
      </c>
      <c r="I1645" s="136" t="s">
        <v>191</v>
      </c>
      <c r="J1645" s="136">
        <v>300</v>
      </c>
      <c r="K1645" s="137"/>
      <c r="L1645" s="137"/>
      <c r="M1645" s="137">
        <v>45091</v>
      </c>
      <c r="N1645" s="138"/>
      <c r="O1645" s="139">
        <v>9782408043506</v>
      </c>
      <c r="P1645" s="140" t="s">
        <v>2827</v>
      </c>
      <c r="Q1645" s="140">
        <v>8309659</v>
      </c>
      <c r="R1645" s="141">
        <v>6.9</v>
      </c>
      <c r="S1645" s="141">
        <f t="shared" si="435"/>
        <v>6.5402843601895739</v>
      </c>
      <c r="T1645" s="260">
        <v>5.5E-2</v>
      </c>
      <c r="U1645" s="140"/>
      <c r="V1645" s="141">
        <f t="shared" si="426"/>
        <v>0</v>
      </c>
      <c r="W1645" s="141">
        <f t="shared" si="423"/>
        <v>0</v>
      </c>
      <c r="X1645" s="141"/>
      <c r="Y1645" s="141"/>
      <c r="Z1645" s="141"/>
      <c r="AA1645" s="203">
        <f t="shared" si="432"/>
        <v>0</v>
      </c>
      <c r="AB1645" s="203">
        <f>IF($AA$1690&lt;85,AA1645,AA1645-(AA1645*#REF!))</f>
        <v>0</v>
      </c>
      <c r="AC1645" s="58">
        <f t="shared" si="424"/>
        <v>5.5E-2</v>
      </c>
      <c r="AD1645" s="203">
        <f t="shared" si="438"/>
        <v>0</v>
      </c>
      <c r="AE1645" s="203">
        <f t="shared" si="439"/>
        <v>0</v>
      </c>
    </row>
    <row r="1646" spans="1:31" s="283" customFormat="1" x14ac:dyDescent="0.2">
      <c r="A1646" s="126">
        <v>9782408046118</v>
      </c>
      <c r="B1646" s="127">
        <v>78</v>
      </c>
      <c r="C1646" s="65" t="s">
        <v>788</v>
      </c>
      <c r="D1646" s="65" t="s">
        <v>1607</v>
      </c>
      <c r="E1646" s="65" t="s">
        <v>387</v>
      </c>
      <c r="F1646" s="86" t="s">
        <v>2811</v>
      </c>
      <c r="G1646" s="65" t="s">
        <v>3461</v>
      </c>
      <c r="H1646" s="67">
        <f>VLOOKUP(A1646,'02.12.2025'!$A$1:$D$5148,3,FALSE)</f>
        <v>1489</v>
      </c>
      <c r="I1646" s="67"/>
      <c r="J1646" s="67">
        <v>200</v>
      </c>
      <c r="K1646" s="128"/>
      <c r="L1646" s="128"/>
      <c r="M1646" s="128">
        <v>45392</v>
      </c>
      <c r="N1646" s="129"/>
      <c r="O1646" s="130">
        <v>9782408046118</v>
      </c>
      <c r="P1646" s="68" t="s">
        <v>2829</v>
      </c>
      <c r="Q1646" s="68">
        <v>3431645</v>
      </c>
      <c r="R1646" s="131">
        <v>6.9</v>
      </c>
      <c r="S1646" s="131">
        <f t="shared" si="435"/>
        <v>6.5402843601895739</v>
      </c>
      <c r="T1646" s="257">
        <v>5.5E-2</v>
      </c>
      <c r="U1646" s="68"/>
      <c r="V1646" s="131">
        <f t="shared" si="426"/>
        <v>0</v>
      </c>
      <c r="W1646" s="131">
        <f t="shared" si="423"/>
        <v>0</v>
      </c>
      <c r="X1646" s="131"/>
      <c r="Y1646" s="131"/>
      <c r="Z1646" s="131"/>
      <c r="AA1646" s="203">
        <f t="shared" si="432"/>
        <v>0</v>
      </c>
      <c r="AB1646" s="203">
        <f>IF($AA$1690&lt;85,AA1646,AA1646-(AA1646*#REF!))</f>
        <v>0</v>
      </c>
      <c r="AC1646" s="58">
        <f t="shared" si="424"/>
        <v>5.5E-2</v>
      </c>
      <c r="AD1646" s="203">
        <f t="shared" si="438"/>
        <v>0</v>
      </c>
      <c r="AE1646" s="203">
        <f t="shared" si="439"/>
        <v>0</v>
      </c>
    </row>
    <row r="1647" spans="1:31" s="283" customFormat="1" x14ac:dyDescent="0.2">
      <c r="A1647" s="126">
        <v>9782408048549</v>
      </c>
      <c r="B1647" s="127">
        <v>78</v>
      </c>
      <c r="C1647" s="65" t="s">
        <v>788</v>
      </c>
      <c r="D1647" s="65" t="s">
        <v>1607</v>
      </c>
      <c r="E1647" s="65" t="s">
        <v>387</v>
      </c>
      <c r="F1647" s="86" t="s">
        <v>2811</v>
      </c>
      <c r="G1647" s="65" t="s">
        <v>2830</v>
      </c>
      <c r="H1647" s="67">
        <f>VLOOKUP(A1647,'02.12.2025'!$A$1:$D$5148,3,FALSE)</f>
        <v>2216</v>
      </c>
      <c r="I1647" s="67"/>
      <c r="J1647" s="67">
        <v>200</v>
      </c>
      <c r="K1647" s="128"/>
      <c r="L1647" s="128"/>
      <c r="M1647" s="128">
        <v>45462</v>
      </c>
      <c r="N1647" s="129"/>
      <c r="O1647" s="130">
        <v>9782408048549</v>
      </c>
      <c r="P1647" s="68" t="s">
        <v>2831</v>
      </c>
      <c r="Q1647" s="68">
        <v>6604162</v>
      </c>
      <c r="R1647" s="131">
        <v>6.9</v>
      </c>
      <c r="S1647" s="131">
        <f t="shared" si="435"/>
        <v>6.5402843601895739</v>
      </c>
      <c r="T1647" s="257">
        <v>5.5E-2</v>
      </c>
      <c r="U1647" s="68"/>
      <c r="V1647" s="131">
        <f t="shared" si="426"/>
        <v>0</v>
      </c>
      <c r="W1647" s="131">
        <f t="shared" si="423"/>
        <v>0</v>
      </c>
      <c r="X1647" s="131"/>
      <c r="Y1647" s="131"/>
      <c r="Z1647" s="131"/>
      <c r="AA1647" s="203">
        <f t="shared" si="432"/>
        <v>0</v>
      </c>
      <c r="AB1647" s="203">
        <f>IF($AA$1690&lt;85,AA1647,AA1647-(AA1647*#REF!))</f>
        <v>0</v>
      </c>
      <c r="AC1647" s="58">
        <f t="shared" si="424"/>
        <v>5.5E-2</v>
      </c>
      <c r="AD1647" s="203">
        <f t="shared" si="438"/>
        <v>0</v>
      </c>
      <c r="AE1647" s="203">
        <f t="shared" si="439"/>
        <v>0</v>
      </c>
    </row>
    <row r="1648" spans="1:31" s="287" customFormat="1" x14ac:dyDescent="0.2">
      <c r="A1648" s="117">
        <v>9782408043629</v>
      </c>
      <c r="B1648" s="118">
        <v>78</v>
      </c>
      <c r="C1648" s="119" t="s">
        <v>788</v>
      </c>
      <c r="D1648" s="119" t="s">
        <v>1607</v>
      </c>
      <c r="E1648" s="119" t="s">
        <v>387</v>
      </c>
      <c r="F1648" s="120" t="s">
        <v>2811</v>
      </c>
      <c r="G1648" s="119" t="s">
        <v>3089</v>
      </c>
      <c r="H1648" s="57">
        <f>VLOOKUP(A1648,'02.12.2025'!$A$1:$D$5148,3,FALSE)</f>
        <v>1616</v>
      </c>
      <c r="I1648" s="57"/>
      <c r="J1648" s="57">
        <v>200</v>
      </c>
      <c r="K1648" s="121"/>
      <c r="L1648" s="121"/>
      <c r="M1648" s="121">
        <v>45749</v>
      </c>
      <c r="N1648" s="122" t="s">
        <v>28</v>
      </c>
      <c r="O1648" s="125">
        <v>9782408043629</v>
      </c>
      <c r="P1648" s="125" t="s">
        <v>3090</v>
      </c>
      <c r="Q1648" s="123">
        <v>8625582</v>
      </c>
      <c r="R1648" s="124">
        <v>6.9</v>
      </c>
      <c r="S1648" s="124">
        <f t="shared" si="435"/>
        <v>6.5402843601895739</v>
      </c>
      <c r="T1648" s="253">
        <v>5.5E-2</v>
      </c>
      <c r="U1648" s="123"/>
      <c r="V1648" s="124">
        <f t="shared" si="426"/>
        <v>0</v>
      </c>
      <c r="W1648" s="124">
        <f t="shared" si="423"/>
        <v>0</v>
      </c>
      <c r="X1648" s="124"/>
      <c r="Y1648" s="124"/>
      <c r="Z1648" s="124"/>
      <c r="AA1648" s="203">
        <f t="shared" si="432"/>
        <v>0</v>
      </c>
      <c r="AB1648" s="203">
        <f>IF($AA$1690&lt;85,AA1648,AA1648-(AA1648*#REF!))</f>
        <v>0</v>
      </c>
      <c r="AC1648" s="58">
        <f t="shared" si="424"/>
        <v>5.5E-2</v>
      </c>
      <c r="AD1648" s="203">
        <f t="shared" si="438"/>
        <v>0</v>
      </c>
      <c r="AE1648" s="203">
        <f t="shared" si="439"/>
        <v>0</v>
      </c>
    </row>
    <row r="1649" spans="1:31" s="283" customFormat="1" x14ac:dyDescent="0.2">
      <c r="A1649" s="126">
        <v>9782408043476</v>
      </c>
      <c r="B1649" s="127">
        <v>78</v>
      </c>
      <c r="C1649" s="65" t="s">
        <v>788</v>
      </c>
      <c r="D1649" s="65" t="s">
        <v>1607</v>
      </c>
      <c r="E1649" s="86" t="s">
        <v>387</v>
      </c>
      <c r="F1649" s="86" t="s">
        <v>2811</v>
      </c>
      <c r="G1649" s="65" t="s">
        <v>2832</v>
      </c>
      <c r="H1649" s="67">
        <f>VLOOKUP(A1649,'02.12.2025'!$A$1:$D$5148,3,FALSE)</f>
        <v>407</v>
      </c>
      <c r="I1649" s="67"/>
      <c r="J1649" s="67">
        <v>200</v>
      </c>
      <c r="K1649" s="128"/>
      <c r="L1649" s="128"/>
      <c r="M1649" s="128">
        <v>45021</v>
      </c>
      <c r="N1649" s="129"/>
      <c r="O1649" s="130">
        <v>9782408043476</v>
      </c>
      <c r="P1649" s="68" t="s">
        <v>2833</v>
      </c>
      <c r="Q1649" s="68">
        <v>8309413</v>
      </c>
      <c r="R1649" s="131">
        <v>6.9</v>
      </c>
      <c r="S1649" s="131">
        <f t="shared" si="435"/>
        <v>6.5402843601895739</v>
      </c>
      <c r="T1649" s="257">
        <v>5.5E-2</v>
      </c>
      <c r="U1649" s="68"/>
      <c r="V1649" s="131">
        <f t="shared" si="426"/>
        <v>0</v>
      </c>
      <c r="W1649" s="131">
        <f t="shared" si="423"/>
        <v>0</v>
      </c>
      <c r="X1649" s="131"/>
      <c r="Y1649" s="131"/>
      <c r="Z1649" s="131"/>
      <c r="AA1649" s="203">
        <f t="shared" si="432"/>
        <v>0</v>
      </c>
      <c r="AB1649" s="203">
        <f>IF($AA$1690&lt;85,AA1649,AA1649-(AA1649*#REF!))</f>
        <v>0</v>
      </c>
      <c r="AC1649" s="58">
        <f t="shared" si="424"/>
        <v>5.5E-2</v>
      </c>
      <c r="AD1649" s="203">
        <f t="shared" si="438"/>
        <v>0</v>
      </c>
      <c r="AE1649" s="203">
        <f t="shared" si="439"/>
        <v>0</v>
      </c>
    </row>
    <row r="1650" spans="1:31" s="283" customFormat="1" x14ac:dyDescent="0.2">
      <c r="A1650" s="126">
        <v>9782408027001</v>
      </c>
      <c r="B1650" s="127">
        <v>79</v>
      </c>
      <c r="C1650" s="65" t="s">
        <v>788</v>
      </c>
      <c r="D1650" s="65" t="s">
        <v>1607</v>
      </c>
      <c r="E1650" s="65" t="s">
        <v>387</v>
      </c>
      <c r="F1650" s="86" t="s">
        <v>2834</v>
      </c>
      <c r="G1650" s="65" t="s">
        <v>2835</v>
      </c>
      <c r="H1650" s="67">
        <f>VLOOKUP(A1650,'02.12.2025'!$A$1:$D$5148,3,FALSE)</f>
        <v>852</v>
      </c>
      <c r="I1650" s="67"/>
      <c r="J1650" s="67">
        <v>300</v>
      </c>
      <c r="K1650" s="128"/>
      <c r="L1650" s="128"/>
      <c r="M1650" s="128">
        <v>44307</v>
      </c>
      <c r="N1650" s="129"/>
      <c r="O1650" s="130">
        <v>9782408027001</v>
      </c>
      <c r="P1650" s="68" t="s">
        <v>2836</v>
      </c>
      <c r="Q1650" s="68">
        <v>1518609</v>
      </c>
      <c r="R1650" s="131">
        <v>13.9</v>
      </c>
      <c r="S1650" s="131">
        <f t="shared" si="435"/>
        <v>13.175355450236967</v>
      </c>
      <c r="T1650" s="257">
        <v>5.5E-2</v>
      </c>
      <c r="U1650" s="68"/>
      <c r="V1650" s="131">
        <f t="shared" si="426"/>
        <v>0</v>
      </c>
      <c r="W1650" s="131">
        <f t="shared" si="423"/>
        <v>0</v>
      </c>
      <c r="X1650" s="131"/>
      <c r="Y1650" s="131"/>
      <c r="Z1650" s="131"/>
      <c r="AA1650" s="203">
        <f t="shared" si="432"/>
        <v>0</v>
      </c>
      <c r="AB1650" s="203">
        <f>IF($AA$1690&lt;85,AA1650,AA1650-(AA1650*#REF!))</f>
        <v>0</v>
      </c>
      <c r="AC1650" s="58">
        <f t="shared" si="424"/>
        <v>5.5E-2</v>
      </c>
      <c r="AD1650" s="203">
        <f t="shared" si="438"/>
        <v>0</v>
      </c>
      <c r="AE1650" s="203">
        <f t="shared" si="439"/>
        <v>0</v>
      </c>
    </row>
    <row r="1651" spans="1:31" s="283" customFormat="1" x14ac:dyDescent="0.2">
      <c r="A1651" s="126">
        <v>9782408025809</v>
      </c>
      <c r="B1651" s="127">
        <v>79</v>
      </c>
      <c r="C1651" s="65" t="s">
        <v>788</v>
      </c>
      <c r="D1651" s="65" t="s">
        <v>1607</v>
      </c>
      <c r="E1651" s="65" t="s">
        <v>387</v>
      </c>
      <c r="F1651" s="86" t="s">
        <v>2834</v>
      </c>
      <c r="G1651" s="65" t="s">
        <v>2837</v>
      </c>
      <c r="H1651" s="67">
        <f>VLOOKUP(A1651,'02.12.2025'!$A$1:$D$5148,3,FALSE)</f>
        <v>298</v>
      </c>
      <c r="I1651" s="67"/>
      <c r="J1651" s="67">
        <v>300</v>
      </c>
      <c r="K1651" s="128"/>
      <c r="L1651" s="128"/>
      <c r="M1651" s="128">
        <v>44307</v>
      </c>
      <c r="N1651" s="129"/>
      <c r="O1651" s="130">
        <v>9782408025809</v>
      </c>
      <c r="P1651" s="68" t="s">
        <v>2838</v>
      </c>
      <c r="Q1651" s="68">
        <v>1143678</v>
      </c>
      <c r="R1651" s="131">
        <v>13.9</v>
      </c>
      <c r="S1651" s="131">
        <f t="shared" si="435"/>
        <v>13.175355450236967</v>
      </c>
      <c r="T1651" s="257">
        <v>5.5E-2</v>
      </c>
      <c r="U1651" s="68"/>
      <c r="V1651" s="131">
        <f t="shared" si="426"/>
        <v>0</v>
      </c>
      <c r="W1651" s="131">
        <f t="shared" si="423"/>
        <v>0</v>
      </c>
      <c r="X1651" s="131"/>
      <c r="Y1651" s="131"/>
      <c r="Z1651" s="131"/>
      <c r="AA1651" s="203">
        <f t="shared" si="432"/>
        <v>0</v>
      </c>
      <c r="AB1651" s="203">
        <f>IF($AA$1690&lt;85,AA1651,AA1651-(AA1651*#REF!))</f>
        <v>0</v>
      </c>
      <c r="AC1651" s="58">
        <f t="shared" si="424"/>
        <v>5.5E-2</v>
      </c>
      <c r="AD1651" s="203">
        <f t="shared" si="438"/>
        <v>0</v>
      </c>
      <c r="AE1651" s="203">
        <f t="shared" si="439"/>
        <v>0</v>
      </c>
    </row>
    <row r="1652" spans="1:31" s="287" customFormat="1" x14ac:dyDescent="0.2">
      <c r="A1652" s="117">
        <v>9782408059026</v>
      </c>
      <c r="B1652" s="118">
        <v>79</v>
      </c>
      <c r="C1652" s="119" t="s">
        <v>917</v>
      </c>
      <c r="D1652" s="119" t="s">
        <v>1607</v>
      </c>
      <c r="E1652" s="119" t="s">
        <v>387</v>
      </c>
      <c r="F1652" s="120" t="s">
        <v>2784</v>
      </c>
      <c r="G1652" s="119" t="s">
        <v>3488</v>
      </c>
      <c r="H1652" s="57">
        <f>VLOOKUP(A1652,'02.12.2025'!$A$1:$D$5148,3,FALSE)</f>
        <v>3306</v>
      </c>
      <c r="I1652" s="57"/>
      <c r="J1652" s="57">
        <v>200</v>
      </c>
      <c r="K1652" s="121"/>
      <c r="L1652" s="121"/>
      <c r="M1652" s="121">
        <v>45938</v>
      </c>
      <c r="N1652" s="122" t="s">
        <v>28</v>
      </c>
      <c r="O1652" s="125">
        <v>9782408059026</v>
      </c>
      <c r="P1652" s="123" t="s">
        <v>3489</v>
      </c>
      <c r="Q1652" s="123">
        <v>6438986</v>
      </c>
      <c r="R1652" s="124">
        <v>16.5</v>
      </c>
      <c r="S1652" s="124">
        <f t="shared" si="435"/>
        <v>15.639810426540285</v>
      </c>
      <c r="T1652" s="253">
        <v>5.5E-2</v>
      </c>
      <c r="U1652" s="123"/>
      <c r="V1652" s="124">
        <f t="shared" si="426"/>
        <v>0</v>
      </c>
      <c r="W1652" s="124">
        <f t="shared" si="423"/>
        <v>0</v>
      </c>
      <c r="X1652" s="124"/>
      <c r="Y1652" s="124"/>
      <c r="Z1652" s="124"/>
      <c r="AA1652" s="203">
        <f t="shared" si="432"/>
        <v>0</v>
      </c>
      <c r="AB1652" s="203">
        <f>IF($AA$1690&lt;85,AA1652,AA1652-(AA1652*#REF!))</f>
        <v>0</v>
      </c>
      <c r="AC1652" s="58">
        <f t="shared" si="424"/>
        <v>5.5E-2</v>
      </c>
      <c r="AD1652" s="203">
        <f t="shared" si="438"/>
        <v>0</v>
      </c>
      <c r="AE1652" s="203">
        <f t="shared" si="439"/>
        <v>0</v>
      </c>
    </row>
    <row r="1653" spans="1:31" s="283" customFormat="1" x14ac:dyDescent="0.2">
      <c r="A1653" s="126">
        <v>9782408020279</v>
      </c>
      <c r="B1653" s="127">
        <v>79</v>
      </c>
      <c r="C1653" s="65" t="s">
        <v>917</v>
      </c>
      <c r="D1653" s="65" t="s">
        <v>1607</v>
      </c>
      <c r="E1653" s="65" t="s">
        <v>387</v>
      </c>
      <c r="F1653" s="86" t="s">
        <v>2784</v>
      </c>
      <c r="G1653" s="65" t="s">
        <v>2839</v>
      </c>
      <c r="H1653" s="67">
        <f>VLOOKUP(A1653,'02.12.2025'!$A$1:$D$5148,3,FALSE)</f>
        <v>1291</v>
      </c>
      <c r="I1653" s="67"/>
      <c r="J1653" s="67">
        <v>300</v>
      </c>
      <c r="K1653" s="128"/>
      <c r="L1653" s="128"/>
      <c r="M1653" s="128">
        <v>44125</v>
      </c>
      <c r="N1653" s="129"/>
      <c r="O1653" s="130">
        <v>9782408020279</v>
      </c>
      <c r="P1653" s="68" t="s">
        <v>2840</v>
      </c>
      <c r="Q1653" s="68">
        <v>4553720</v>
      </c>
      <c r="R1653" s="131">
        <v>25</v>
      </c>
      <c r="S1653" s="131">
        <f t="shared" si="435"/>
        <v>23.696682464454977</v>
      </c>
      <c r="T1653" s="257">
        <v>5.5E-2</v>
      </c>
      <c r="U1653" s="68"/>
      <c r="V1653" s="131">
        <f t="shared" si="426"/>
        <v>0</v>
      </c>
      <c r="W1653" s="131">
        <f t="shared" si="423"/>
        <v>0</v>
      </c>
      <c r="X1653" s="131"/>
      <c r="Y1653" s="131"/>
      <c r="Z1653" s="131"/>
      <c r="AA1653" s="203">
        <f t="shared" si="432"/>
        <v>0</v>
      </c>
      <c r="AB1653" s="203">
        <f>IF($AA$1690&lt;85,AA1653,AA1653-(AA1653*#REF!))</f>
        <v>0</v>
      </c>
      <c r="AC1653" s="58">
        <f t="shared" si="424"/>
        <v>5.5E-2</v>
      </c>
      <c r="AD1653" s="203">
        <f t="shared" si="438"/>
        <v>0</v>
      </c>
      <c r="AE1653" s="203">
        <f t="shared" si="439"/>
        <v>0</v>
      </c>
    </row>
    <row r="1654" spans="1:31" s="283" customFormat="1" x14ac:dyDescent="0.2">
      <c r="A1654" s="126">
        <v>9782408014711</v>
      </c>
      <c r="B1654" s="127">
        <v>79</v>
      </c>
      <c r="C1654" s="65" t="s">
        <v>917</v>
      </c>
      <c r="D1654" s="65" t="s">
        <v>1607</v>
      </c>
      <c r="E1654" s="65" t="s">
        <v>387</v>
      </c>
      <c r="F1654" s="86" t="s">
        <v>2784</v>
      </c>
      <c r="G1654" s="65" t="s">
        <v>2841</v>
      </c>
      <c r="H1654" s="67">
        <f>VLOOKUP(A1654,'02.12.2025'!$A$1:$D$5148,3,FALSE)</f>
        <v>259</v>
      </c>
      <c r="I1654" s="67"/>
      <c r="J1654" s="67">
        <v>300</v>
      </c>
      <c r="K1654" s="128"/>
      <c r="L1654" s="128"/>
      <c r="M1654" s="128">
        <v>44307</v>
      </c>
      <c r="N1654" s="129"/>
      <c r="O1654" s="130">
        <v>9782408014711</v>
      </c>
      <c r="P1654" s="68" t="s">
        <v>2842</v>
      </c>
      <c r="Q1654" s="68">
        <v>5764138</v>
      </c>
      <c r="R1654" s="131">
        <v>14.9</v>
      </c>
      <c r="S1654" s="131">
        <f t="shared" si="435"/>
        <v>14.123222748815166</v>
      </c>
      <c r="T1654" s="257">
        <v>5.5E-2</v>
      </c>
      <c r="U1654" s="68"/>
      <c r="V1654" s="131">
        <f t="shared" si="426"/>
        <v>0</v>
      </c>
      <c r="W1654" s="131">
        <f t="shared" si="423"/>
        <v>0</v>
      </c>
      <c r="X1654" s="131"/>
      <c r="Y1654" s="131"/>
      <c r="Z1654" s="131"/>
      <c r="AA1654" s="203">
        <f t="shared" si="432"/>
        <v>0</v>
      </c>
      <c r="AB1654" s="203">
        <f>IF($AA$1690&lt;85,AA1654,AA1654-(AA1654*#REF!))</f>
        <v>0</v>
      </c>
      <c r="AC1654" s="58">
        <f t="shared" si="424"/>
        <v>5.5E-2</v>
      </c>
      <c r="AD1654" s="203">
        <f t="shared" si="438"/>
        <v>0</v>
      </c>
      <c r="AE1654" s="203">
        <f t="shared" si="439"/>
        <v>0</v>
      </c>
    </row>
    <row r="1655" spans="1:31" s="283" customFormat="1" x14ac:dyDescent="0.2">
      <c r="A1655" s="126">
        <v>9782408005566</v>
      </c>
      <c r="B1655" s="127">
        <v>79</v>
      </c>
      <c r="C1655" s="65" t="s">
        <v>917</v>
      </c>
      <c r="D1655" s="65" t="s">
        <v>1607</v>
      </c>
      <c r="E1655" s="65" t="s">
        <v>387</v>
      </c>
      <c r="F1655" s="86" t="s">
        <v>2784</v>
      </c>
      <c r="G1655" s="65" t="s">
        <v>2843</v>
      </c>
      <c r="H1655" s="67">
        <f>VLOOKUP(A1655,'02.12.2025'!$A$1:$D$5148,3,FALSE)</f>
        <v>594</v>
      </c>
      <c r="I1655" s="67"/>
      <c r="J1655" s="67">
        <v>300</v>
      </c>
      <c r="K1655" s="128"/>
      <c r="L1655" s="128"/>
      <c r="M1655" s="128">
        <v>43761</v>
      </c>
      <c r="N1655" s="129"/>
      <c r="O1655" s="130">
        <v>9782408005566</v>
      </c>
      <c r="P1655" s="68" t="s">
        <v>2844</v>
      </c>
      <c r="Q1655" s="68">
        <v>8736854</v>
      </c>
      <c r="R1655" s="131">
        <v>19.899999999999999</v>
      </c>
      <c r="S1655" s="131">
        <f t="shared" ref="S1655:S1686" si="440">R1655/(1+T1655)</f>
        <v>18.862559241706162</v>
      </c>
      <c r="T1655" s="257">
        <v>5.5E-2</v>
      </c>
      <c r="U1655" s="68"/>
      <c r="V1655" s="131">
        <f t="shared" si="426"/>
        <v>0</v>
      </c>
      <c r="W1655" s="131">
        <f t="shared" si="423"/>
        <v>0</v>
      </c>
      <c r="X1655" s="131"/>
      <c r="Y1655" s="131"/>
      <c r="Z1655" s="131"/>
      <c r="AA1655" s="203">
        <f t="shared" si="432"/>
        <v>0</v>
      </c>
      <c r="AB1655" s="203">
        <f>IF($AA$1690&lt;85,AA1655,AA1655-(AA1655*#REF!))</f>
        <v>0</v>
      </c>
      <c r="AC1655" s="58">
        <f t="shared" si="424"/>
        <v>5.5E-2</v>
      </c>
      <c r="AD1655" s="203">
        <f t="shared" si="438"/>
        <v>0</v>
      </c>
      <c r="AE1655" s="203">
        <f t="shared" si="439"/>
        <v>0</v>
      </c>
    </row>
    <row r="1656" spans="1:31" s="283" customFormat="1" x14ac:dyDescent="0.2">
      <c r="A1656" s="126">
        <v>9782408024888</v>
      </c>
      <c r="B1656" s="127">
        <v>79</v>
      </c>
      <c r="C1656" s="65" t="s">
        <v>917</v>
      </c>
      <c r="D1656" s="65" t="s">
        <v>1607</v>
      </c>
      <c r="E1656" s="86" t="s">
        <v>387</v>
      </c>
      <c r="F1656" s="86" t="s">
        <v>2784</v>
      </c>
      <c r="G1656" s="65" t="s">
        <v>2845</v>
      </c>
      <c r="H1656" s="67">
        <f>VLOOKUP(A1656,'02.12.2025'!$A$1:$D$5148,3,FALSE)</f>
        <v>220</v>
      </c>
      <c r="I1656" s="67"/>
      <c r="J1656" s="67">
        <v>300</v>
      </c>
      <c r="K1656" s="128"/>
      <c r="L1656" s="128"/>
      <c r="M1656" s="128">
        <v>44496</v>
      </c>
      <c r="N1656" s="129"/>
      <c r="O1656" s="130">
        <v>9782408024888</v>
      </c>
      <c r="P1656" s="68" t="s">
        <v>2846</v>
      </c>
      <c r="Q1656" s="68">
        <v>8563688</v>
      </c>
      <c r="R1656" s="131">
        <v>19.899999999999999</v>
      </c>
      <c r="S1656" s="131">
        <f t="shared" si="440"/>
        <v>18.862559241706162</v>
      </c>
      <c r="T1656" s="257">
        <v>5.5E-2</v>
      </c>
      <c r="U1656" s="68"/>
      <c r="V1656" s="131">
        <f t="shared" si="426"/>
        <v>0</v>
      </c>
      <c r="W1656" s="131">
        <f t="shared" si="423"/>
        <v>0</v>
      </c>
      <c r="X1656" s="131"/>
      <c r="Y1656" s="131"/>
      <c r="Z1656" s="131"/>
      <c r="AA1656" s="203">
        <f t="shared" si="432"/>
        <v>0</v>
      </c>
      <c r="AB1656" s="203">
        <f>IF($AA$1690&lt;85,AA1656,AA1656-(AA1656*#REF!))</f>
        <v>0</v>
      </c>
      <c r="AC1656" s="58">
        <f t="shared" si="424"/>
        <v>5.5E-2</v>
      </c>
      <c r="AD1656" s="203">
        <f t="shared" si="438"/>
        <v>0</v>
      </c>
      <c r="AE1656" s="203">
        <f t="shared" si="439"/>
        <v>0</v>
      </c>
    </row>
    <row r="1657" spans="1:31" s="288" customFormat="1" x14ac:dyDescent="0.2">
      <c r="A1657" s="132">
        <v>9782408017378</v>
      </c>
      <c r="B1657" s="133">
        <v>79</v>
      </c>
      <c r="C1657" s="134" t="s">
        <v>1034</v>
      </c>
      <c r="D1657" s="134" t="s">
        <v>1607</v>
      </c>
      <c r="E1657" s="134" t="s">
        <v>387</v>
      </c>
      <c r="F1657" s="135" t="s">
        <v>2784</v>
      </c>
      <c r="G1657" s="134" t="s">
        <v>2847</v>
      </c>
      <c r="H1657" s="136">
        <f>VLOOKUP(A1657,'02.12.2025'!$A$1:$D$5148,3,FALSE)</f>
        <v>0</v>
      </c>
      <c r="I1657" s="136" t="s">
        <v>191</v>
      </c>
      <c r="J1657" s="136">
        <v>300</v>
      </c>
      <c r="K1657" s="137"/>
      <c r="L1657" s="137"/>
      <c r="M1657" s="137">
        <v>44608</v>
      </c>
      <c r="N1657" s="138"/>
      <c r="O1657" s="139">
        <v>9782408017378</v>
      </c>
      <c r="P1657" s="140" t="s">
        <v>2848</v>
      </c>
      <c r="Q1657" s="140">
        <v>8823266</v>
      </c>
      <c r="R1657" s="141">
        <v>18.899999999999999</v>
      </c>
      <c r="S1657" s="141">
        <f t="shared" si="440"/>
        <v>17.914691943127963</v>
      </c>
      <c r="T1657" s="260">
        <v>5.5E-2</v>
      </c>
      <c r="U1657" s="140"/>
      <c r="V1657" s="141">
        <f t="shared" si="426"/>
        <v>0</v>
      </c>
      <c r="W1657" s="141">
        <f t="shared" si="423"/>
        <v>0</v>
      </c>
      <c r="X1657" s="141"/>
      <c r="Y1657" s="141"/>
      <c r="Z1657" s="141"/>
      <c r="AA1657" s="203">
        <f t="shared" si="432"/>
        <v>0</v>
      </c>
      <c r="AB1657" s="203">
        <f>IF($AA$1690&lt;85,AA1657,AA1657-(AA1657*#REF!))</f>
        <v>0</v>
      </c>
      <c r="AC1657" s="58">
        <f t="shared" si="424"/>
        <v>5.5E-2</v>
      </c>
      <c r="AD1657" s="203">
        <f t="shared" si="438"/>
        <v>0</v>
      </c>
      <c r="AE1657" s="203">
        <f t="shared" si="439"/>
        <v>0</v>
      </c>
    </row>
    <row r="1658" spans="1:31" s="287" customFormat="1" x14ac:dyDescent="0.2">
      <c r="A1658" s="117">
        <v>9782408056001</v>
      </c>
      <c r="B1658" s="118"/>
      <c r="C1658" s="119" t="s">
        <v>917</v>
      </c>
      <c r="D1658" s="119" t="s">
        <v>1607</v>
      </c>
      <c r="E1658" s="119" t="s">
        <v>2849</v>
      </c>
      <c r="F1658" s="120"/>
      <c r="G1658" s="119" t="s">
        <v>3246</v>
      </c>
      <c r="H1658" s="57">
        <f>VLOOKUP(A1658,'02.12.2025'!$A$1:$D$5148,3,FALSE)</f>
        <v>1516</v>
      </c>
      <c r="I1658" s="57"/>
      <c r="J1658" s="57">
        <v>300</v>
      </c>
      <c r="K1658" s="121"/>
      <c r="L1658" s="121"/>
      <c r="M1658" s="121">
        <v>45826</v>
      </c>
      <c r="N1658" s="122" t="s">
        <v>28</v>
      </c>
      <c r="O1658" s="125">
        <v>9782408056001</v>
      </c>
      <c r="P1658" s="123" t="s">
        <v>3247</v>
      </c>
      <c r="Q1658" s="123">
        <v>2046574</v>
      </c>
      <c r="R1658" s="124">
        <v>12.9</v>
      </c>
      <c r="S1658" s="124">
        <f t="shared" si="440"/>
        <v>12.227488151658768</v>
      </c>
      <c r="T1658" s="253">
        <v>5.5E-2</v>
      </c>
      <c r="U1658" s="123"/>
      <c r="V1658" s="124">
        <f t="shared" si="426"/>
        <v>0</v>
      </c>
      <c r="W1658" s="124">
        <f t="shared" si="423"/>
        <v>0</v>
      </c>
      <c r="X1658" s="124"/>
      <c r="Y1658" s="124"/>
      <c r="Z1658" s="124"/>
      <c r="AA1658" s="203">
        <f t="shared" ref="AA1658:AA1668" si="441">W1658/(1+AC1658)</f>
        <v>0</v>
      </c>
      <c r="AB1658" s="203">
        <f>IF($AA$1690&lt;85,AA1658,AA1658-(AA1658*#REF!))</f>
        <v>0</v>
      </c>
      <c r="AC1658" s="58">
        <f t="shared" si="424"/>
        <v>5.5E-2</v>
      </c>
      <c r="AD1658" s="203">
        <f t="shared" ref="AD1658:AD1683" si="442">+AB1658*AC1658</f>
        <v>0</v>
      </c>
      <c r="AE1658" s="203">
        <f t="shared" ref="AE1658:AE1683" si="443">+AB1658+AD1658</f>
        <v>0</v>
      </c>
    </row>
    <row r="1659" spans="1:31" s="287" customFormat="1" x14ac:dyDescent="0.2">
      <c r="A1659" s="117">
        <v>9782408056308</v>
      </c>
      <c r="B1659" s="118"/>
      <c r="C1659" s="119" t="s">
        <v>917</v>
      </c>
      <c r="D1659" s="119" t="s">
        <v>1607</v>
      </c>
      <c r="E1659" s="119" t="s">
        <v>2849</v>
      </c>
      <c r="F1659" s="120"/>
      <c r="G1659" s="119" t="s">
        <v>3248</v>
      </c>
      <c r="H1659" s="57">
        <f>VLOOKUP(A1659,'02.12.2025'!$A$1:$D$5148,3,FALSE)</f>
        <v>1275</v>
      </c>
      <c r="I1659" s="57"/>
      <c r="J1659" s="57">
        <v>300</v>
      </c>
      <c r="K1659" s="121"/>
      <c r="L1659" s="121"/>
      <c r="M1659" s="121">
        <v>45826</v>
      </c>
      <c r="N1659" s="122" t="s">
        <v>28</v>
      </c>
      <c r="O1659" s="125">
        <v>9782408056308</v>
      </c>
      <c r="P1659" s="123" t="s">
        <v>3249</v>
      </c>
      <c r="Q1659" s="123">
        <v>4304514</v>
      </c>
      <c r="R1659" s="124">
        <v>12.9</v>
      </c>
      <c r="S1659" s="124">
        <f t="shared" si="440"/>
        <v>12.227488151658768</v>
      </c>
      <c r="T1659" s="253">
        <v>5.5E-2</v>
      </c>
      <c r="U1659" s="123"/>
      <c r="V1659" s="124">
        <f t="shared" si="426"/>
        <v>0</v>
      </c>
      <c r="W1659" s="124">
        <f t="shared" si="423"/>
        <v>0</v>
      </c>
      <c r="X1659" s="124"/>
      <c r="Y1659" s="124"/>
      <c r="Z1659" s="124"/>
      <c r="AA1659" s="203">
        <f t="shared" si="441"/>
        <v>0</v>
      </c>
      <c r="AB1659" s="203">
        <f>IF($AA$1690&lt;85,AA1659,AA1659-(AA1659*#REF!))</f>
        <v>0</v>
      </c>
      <c r="AC1659" s="58">
        <f t="shared" si="424"/>
        <v>5.5E-2</v>
      </c>
      <c r="AD1659" s="203">
        <f t="shared" si="442"/>
        <v>0</v>
      </c>
      <c r="AE1659" s="203">
        <f t="shared" si="443"/>
        <v>0</v>
      </c>
    </row>
    <row r="1660" spans="1:31" s="283" customFormat="1" x14ac:dyDescent="0.2">
      <c r="A1660" s="126">
        <v>9782408054335</v>
      </c>
      <c r="B1660" s="127"/>
      <c r="C1660" s="65" t="s">
        <v>917</v>
      </c>
      <c r="D1660" s="65" t="s">
        <v>1607</v>
      </c>
      <c r="E1660" s="65" t="s">
        <v>2849</v>
      </c>
      <c r="F1660" s="86"/>
      <c r="G1660" s="65" t="s">
        <v>2850</v>
      </c>
      <c r="H1660" s="67">
        <f>VLOOKUP(A1660,'02.12.2025'!$A$1:$D$5148,3,FALSE)</f>
        <v>1462</v>
      </c>
      <c r="I1660" s="67"/>
      <c r="J1660" s="67">
        <v>300</v>
      </c>
      <c r="K1660" s="128"/>
      <c r="L1660" s="128"/>
      <c r="M1660" s="128">
        <v>45476</v>
      </c>
      <c r="N1660" s="129"/>
      <c r="O1660" s="130">
        <v>9782408054335</v>
      </c>
      <c r="P1660" s="68" t="s">
        <v>2851</v>
      </c>
      <c r="Q1660" s="68">
        <v>7729675</v>
      </c>
      <c r="R1660" s="131">
        <v>12.9</v>
      </c>
      <c r="S1660" s="131">
        <f t="shared" si="440"/>
        <v>12.227488151658768</v>
      </c>
      <c r="T1660" s="257">
        <v>5.5E-2</v>
      </c>
      <c r="U1660" s="68"/>
      <c r="V1660" s="131">
        <f t="shared" si="426"/>
        <v>0</v>
      </c>
      <c r="W1660" s="131">
        <f t="shared" si="423"/>
        <v>0</v>
      </c>
      <c r="X1660" s="131"/>
      <c r="Y1660" s="131"/>
      <c r="Z1660" s="131"/>
      <c r="AA1660" s="203">
        <f t="shared" si="441"/>
        <v>0</v>
      </c>
      <c r="AB1660" s="203">
        <f>IF($AA$1690&lt;85,AA1660,AA1660-(AA1660*#REF!))</f>
        <v>0</v>
      </c>
      <c r="AC1660" s="58">
        <f t="shared" si="424"/>
        <v>5.5E-2</v>
      </c>
      <c r="AD1660" s="203">
        <f t="shared" si="442"/>
        <v>0</v>
      </c>
      <c r="AE1660" s="203">
        <f t="shared" si="443"/>
        <v>0</v>
      </c>
    </row>
    <row r="1661" spans="1:31" s="283" customFormat="1" x14ac:dyDescent="0.2">
      <c r="A1661" s="126">
        <v>9782408054380</v>
      </c>
      <c r="B1661" s="127"/>
      <c r="C1661" s="65" t="s">
        <v>917</v>
      </c>
      <c r="D1661" s="65" t="s">
        <v>1607</v>
      </c>
      <c r="E1661" s="65" t="s">
        <v>2849</v>
      </c>
      <c r="F1661" s="86"/>
      <c r="G1661" s="65" t="s">
        <v>2852</v>
      </c>
      <c r="H1661" s="67">
        <f>VLOOKUP(A1661,'02.12.2025'!$A$1:$D$5148,3,FALSE)</f>
        <v>1273</v>
      </c>
      <c r="I1661" s="67"/>
      <c r="J1661" s="67">
        <v>300</v>
      </c>
      <c r="K1661" s="128"/>
      <c r="L1661" s="128"/>
      <c r="M1661" s="128">
        <v>45476</v>
      </c>
      <c r="N1661" s="129"/>
      <c r="O1661" s="130">
        <v>9782408054380</v>
      </c>
      <c r="P1661" s="68" t="s">
        <v>2853</v>
      </c>
      <c r="Q1661" s="68">
        <v>7908181</v>
      </c>
      <c r="R1661" s="131">
        <v>12.9</v>
      </c>
      <c r="S1661" s="131">
        <f t="shared" si="440"/>
        <v>12.227488151658768</v>
      </c>
      <c r="T1661" s="257">
        <v>5.5E-2</v>
      </c>
      <c r="U1661" s="68"/>
      <c r="V1661" s="131">
        <f t="shared" si="426"/>
        <v>0</v>
      </c>
      <c r="W1661" s="131">
        <f t="shared" si="423"/>
        <v>0</v>
      </c>
      <c r="X1661" s="131"/>
      <c r="Y1661" s="131"/>
      <c r="Z1661" s="131"/>
      <c r="AA1661" s="203">
        <f t="shared" si="441"/>
        <v>0</v>
      </c>
      <c r="AB1661" s="203">
        <f>IF($AA$1690&lt;85,AA1661,AA1661-(AA1661*#REF!))</f>
        <v>0</v>
      </c>
      <c r="AC1661" s="58">
        <f t="shared" si="424"/>
        <v>5.5E-2</v>
      </c>
      <c r="AD1661" s="203">
        <f t="shared" si="442"/>
        <v>0</v>
      </c>
      <c r="AE1661" s="203">
        <f t="shared" si="443"/>
        <v>0</v>
      </c>
    </row>
    <row r="1662" spans="1:31" s="283" customFormat="1" x14ac:dyDescent="0.2">
      <c r="A1662" s="126">
        <v>9782408049126</v>
      </c>
      <c r="B1662" s="127"/>
      <c r="C1662" s="65" t="s">
        <v>917</v>
      </c>
      <c r="D1662" s="65" t="s">
        <v>1607</v>
      </c>
      <c r="E1662" s="65" t="s">
        <v>2849</v>
      </c>
      <c r="F1662" s="86"/>
      <c r="G1662" s="65" t="s">
        <v>2854</v>
      </c>
      <c r="H1662" s="67">
        <f>VLOOKUP(A1662,'02.12.2025'!$A$1:$D$5148,3,FALSE)</f>
        <v>40</v>
      </c>
      <c r="I1662" s="67"/>
      <c r="J1662" s="67">
        <v>300</v>
      </c>
      <c r="K1662" s="128"/>
      <c r="L1662" s="128"/>
      <c r="M1662" s="128">
        <v>45399</v>
      </c>
      <c r="N1662" s="129"/>
      <c r="O1662" s="130">
        <v>9782408049126</v>
      </c>
      <c r="P1662" s="68" t="s">
        <v>2855</v>
      </c>
      <c r="Q1662" s="68">
        <v>7697310</v>
      </c>
      <c r="R1662" s="131">
        <v>12.9</v>
      </c>
      <c r="S1662" s="131">
        <f t="shared" si="440"/>
        <v>12.227488151658768</v>
      </c>
      <c r="T1662" s="257">
        <v>5.5E-2</v>
      </c>
      <c r="U1662" s="68"/>
      <c r="V1662" s="131">
        <f t="shared" si="426"/>
        <v>0</v>
      </c>
      <c r="W1662" s="131">
        <f t="shared" si="423"/>
        <v>0</v>
      </c>
      <c r="X1662" s="131"/>
      <c r="Y1662" s="131"/>
      <c r="Z1662" s="131"/>
      <c r="AA1662" s="203">
        <f t="shared" si="441"/>
        <v>0</v>
      </c>
      <c r="AB1662" s="203">
        <f>IF($AA$1690&lt;85,AA1662,AA1662-(AA1662*#REF!))</f>
        <v>0</v>
      </c>
      <c r="AC1662" s="58">
        <f t="shared" si="424"/>
        <v>5.5E-2</v>
      </c>
      <c r="AD1662" s="203">
        <f t="shared" si="442"/>
        <v>0</v>
      </c>
      <c r="AE1662" s="203">
        <f t="shared" si="443"/>
        <v>0</v>
      </c>
    </row>
    <row r="1663" spans="1:31" s="283" customFormat="1" x14ac:dyDescent="0.2">
      <c r="A1663" s="126">
        <v>9782408039127</v>
      </c>
      <c r="B1663" s="127"/>
      <c r="C1663" s="65" t="s">
        <v>917</v>
      </c>
      <c r="D1663" s="65" t="s">
        <v>1607</v>
      </c>
      <c r="E1663" s="65" t="s">
        <v>2849</v>
      </c>
      <c r="F1663" s="86"/>
      <c r="G1663" s="65" t="s">
        <v>2856</v>
      </c>
      <c r="H1663" s="67">
        <f>VLOOKUP(A1663,'02.12.2025'!$A$1:$D$5148,3,FALSE)</f>
        <v>1404</v>
      </c>
      <c r="I1663" s="67"/>
      <c r="J1663" s="67">
        <v>300</v>
      </c>
      <c r="K1663" s="128"/>
      <c r="L1663" s="128"/>
      <c r="M1663" s="128">
        <v>45189</v>
      </c>
      <c r="N1663" s="129"/>
      <c r="O1663" s="130">
        <v>9782408039127</v>
      </c>
      <c r="P1663" s="68" t="s">
        <v>2857</v>
      </c>
      <c r="Q1663" s="68">
        <v>3597690</v>
      </c>
      <c r="R1663" s="131">
        <v>12.9</v>
      </c>
      <c r="S1663" s="131">
        <f t="shared" si="440"/>
        <v>12.227488151658768</v>
      </c>
      <c r="T1663" s="257">
        <v>5.5E-2</v>
      </c>
      <c r="U1663" s="68"/>
      <c r="V1663" s="131">
        <f t="shared" si="426"/>
        <v>0</v>
      </c>
      <c r="W1663" s="131">
        <f t="shared" si="423"/>
        <v>0</v>
      </c>
      <c r="X1663" s="131"/>
      <c r="Y1663" s="131"/>
      <c r="Z1663" s="131"/>
      <c r="AA1663" s="203">
        <f t="shared" si="441"/>
        <v>0</v>
      </c>
      <c r="AB1663" s="203">
        <f>IF($AA$1690&lt;85,AA1663,AA1663-(AA1663*#REF!))</f>
        <v>0</v>
      </c>
      <c r="AC1663" s="58">
        <f t="shared" si="424"/>
        <v>5.5E-2</v>
      </c>
      <c r="AD1663" s="203">
        <f t="shared" si="442"/>
        <v>0</v>
      </c>
      <c r="AE1663" s="203">
        <f t="shared" si="443"/>
        <v>0</v>
      </c>
    </row>
    <row r="1664" spans="1:31" s="283" customFormat="1" x14ac:dyDescent="0.2">
      <c r="A1664" s="126">
        <v>9782408047474</v>
      </c>
      <c r="B1664" s="127"/>
      <c r="C1664" s="65" t="s">
        <v>917</v>
      </c>
      <c r="D1664" s="65" t="s">
        <v>1607</v>
      </c>
      <c r="E1664" s="65" t="s">
        <v>2849</v>
      </c>
      <c r="F1664" s="86"/>
      <c r="G1664" s="65" t="s">
        <v>2858</v>
      </c>
      <c r="H1664" s="67">
        <f>VLOOKUP(A1664,'02.12.2025'!$A$1:$D$5148,3,FALSE)</f>
        <v>2143</v>
      </c>
      <c r="I1664" s="67"/>
      <c r="J1664" s="67">
        <v>300</v>
      </c>
      <c r="K1664" s="128"/>
      <c r="L1664" s="128"/>
      <c r="M1664" s="128">
        <v>45189</v>
      </c>
      <c r="N1664" s="129"/>
      <c r="O1664" s="130">
        <v>9782408047474</v>
      </c>
      <c r="P1664" s="68" t="s">
        <v>2859</v>
      </c>
      <c r="Q1664" s="68">
        <v>5437989</v>
      </c>
      <c r="R1664" s="131">
        <v>12.9</v>
      </c>
      <c r="S1664" s="131">
        <f t="shared" si="440"/>
        <v>12.227488151658768</v>
      </c>
      <c r="T1664" s="257">
        <v>5.5E-2</v>
      </c>
      <c r="U1664" s="68"/>
      <c r="V1664" s="131">
        <f t="shared" si="426"/>
        <v>0</v>
      </c>
      <c r="W1664" s="131">
        <f t="shared" si="423"/>
        <v>0</v>
      </c>
      <c r="X1664" s="131"/>
      <c r="Y1664" s="131"/>
      <c r="Z1664" s="131"/>
      <c r="AA1664" s="203">
        <f t="shared" si="441"/>
        <v>0</v>
      </c>
      <c r="AB1664" s="203">
        <f>IF($AA$1690&lt;85,AA1664,AA1664-(AA1664*#REF!))</f>
        <v>0</v>
      </c>
      <c r="AC1664" s="58">
        <f t="shared" si="424"/>
        <v>5.5E-2</v>
      </c>
      <c r="AD1664" s="203">
        <f t="shared" si="442"/>
        <v>0</v>
      </c>
      <c r="AE1664" s="203">
        <f t="shared" si="443"/>
        <v>0</v>
      </c>
    </row>
    <row r="1665" spans="1:31" s="283" customFormat="1" x14ac:dyDescent="0.2">
      <c r="A1665" s="126">
        <v>9782408047467</v>
      </c>
      <c r="B1665" s="127"/>
      <c r="C1665" s="65" t="s">
        <v>917</v>
      </c>
      <c r="D1665" s="65" t="s">
        <v>1607</v>
      </c>
      <c r="E1665" s="65" t="s">
        <v>2849</v>
      </c>
      <c r="F1665" s="86"/>
      <c r="G1665" s="65" t="s">
        <v>2860</v>
      </c>
      <c r="H1665" s="67">
        <f>VLOOKUP(A1665,'02.12.2025'!$A$1:$D$5148,3,FALSE)</f>
        <v>675</v>
      </c>
      <c r="I1665" s="67"/>
      <c r="J1665" s="67">
        <v>300</v>
      </c>
      <c r="K1665" s="128"/>
      <c r="L1665" s="128"/>
      <c r="M1665" s="128">
        <v>45189</v>
      </c>
      <c r="N1665" s="129"/>
      <c r="O1665" s="130">
        <v>9782408047467</v>
      </c>
      <c r="P1665" s="68" t="s">
        <v>2861</v>
      </c>
      <c r="Q1665" s="68">
        <v>5437866</v>
      </c>
      <c r="R1665" s="131">
        <v>12.9</v>
      </c>
      <c r="S1665" s="131">
        <f t="shared" si="440"/>
        <v>12.227488151658768</v>
      </c>
      <c r="T1665" s="257">
        <v>5.5E-2</v>
      </c>
      <c r="U1665" s="68"/>
      <c r="V1665" s="131">
        <f t="shared" si="426"/>
        <v>0</v>
      </c>
      <c r="W1665" s="131">
        <f t="shared" si="423"/>
        <v>0</v>
      </c>
      <c r="X1665" s="131"/>
      <c r="Y1665" s="131"/>
      <c r="Z1665" s="131"/>
      <c r="AA1665" s="203">
        <f t="shared" si="441"/>
        <v>0</v>
      </c>
      <c r="AB1665" s="203">
        <f>IF($AA$1690&lt;85,AA1665,AA1665-(AA1665*#REF!))</f>
        <v>0</v>
      </c>
      <c r="AC1665" s="58">
        <f t="shared" si="424"/>
        <v>5.5E-2</v>
      </c>
      <c r="AD1665" s="203">
        <f t="shared" si="442"/>
        <v>0</v>
      </c>
      <c r="AE1665" s="203">
        <f t="shared" si="443"/>
        <v>0</v>
      </c>
    </row>
    <row r="1666" spans="1:31" s="283" customFormat="1" x14ac:dyDescent="0.2">
      <c r="A1666" s="126">
        <v>9782408048716</v>
      </c>
      <c r="B1666" s="127"/>
      <c r="C1666" s="65" t="s">
        <v>1034</v>
      </c>
      <c r="D1666" s="65" t="s">
        <v>2862</v>
      </c>
      <c r="E1666" s="65" t="s">
        <v>2863</v>
      </c>
      <c r="F1666" s="86"/>
      <c r="G1666" s="65" t="s">
        <v>2864</v>
      </c>
      <c r="H1666" s="67">
        <f>VLOOKUP(A1666,'02.12.2025'!$A$1:$D$5148,3,FALSE)</f>
        <v>2568</v>
      </c>
      <c r="I1666" s="67"/>
      <c r="J1666" s="67">
        <v>300</v>
      </c>
      <c r="K1666" s="128"/>
      <c r="L1666" s="128"/>
      <c r="M1666" s="128">
        <v>45553</v>
      </c>
      <c r="N1666" s="129"/>
      <c r="O1666" s="130">
        <v>9782408048716</v>
      </c>
      <c r="P1666" s="68" t="s">
        <v>2865</v>
      </c>
      <c r="Q1666" s="68">
        <v>6657590</v>
      </c>
      <c r="R1666" s="131">
        <v>27</v>
      </c>
      <c r="S1666" s="131">
        <f t="shared" si="440"/>
        <v>25.592417061611375</v>
      </c>
      <c r="T1666" s="257">
        <v>5.5E-2</v>
      </c>
      <c r="U1666" s="68"/>
      <c r="V1666" s="131">
        <f t="shared" si="426"/>
        <v>0</v>
      </c>
      <c r="W1666" s="131">
        <f t="shared" ref="W1666:W1688" si="444">R1666*U1666</f>
        <v>0</v>
      </c>
      <c r="X1666" s="131"/>
      <c r="Y1666" s="131"/>
      <c r="Z1666" s="131"/>
      <c r="AA1666" s="203">
        <f t="shared" si="441"/>
        <v>0</v>
      </c>
      <c r="AB1666" s="203">
        <f>IF($AA$1690&lt;85,AA1666,AA1666-(AA1666*#REF!))</f>
        <v>0</v>
      </c>
      <c r="AC1666" s="58">
        <f t="shared" ref="AC1666:AC1688" si="445">IF(T1666=5.5%,0.055,IF(T1666=20%,0.2,IF(T1666=2.1%,0.021)))</f>
        <v>5.5E-2</v>
      </c>
      <c r="AD1666" s="203">
        <f t="shared" si="442"/>
        <v>0</v>
      </c>
      <c r="AE1666" s="203">
        <f t="shared" si="443"/>
        <v>0</v>
      </c>
    </row>
    <row r="1667" spans="1:31" s="287" customFormat="1" x14ac:dyDescent="0.2">
      <c r="A1667" s="117">
        <v>9782408055882</v>
      </c>
      <c r="B1667" s="118"/>
      <c r="C1667" s="119" t="s">
        <v>1462</v>
      </c>
      <c r="D1667" s="119" t="s">
        <v>1038</v>
      </c>
      <c r="E1667" s="120" t="s">
        <v>3039</v>
      </c>
      <c r="F1667" s="120" t="s">
        <v>3040</v>
      </c>
      <c r="G1667" s="119" t="s">
        <v>3041</v>
      </c>
      <c r="H1667" s="57">
        <f>VLOOKUP(A1667,'02.12.2025'!$A$1:$D$5148,3,FALSE)</f>
        <v>2701</v>
      </c>
      <c r="I1667" s="57"/>
      <c r="J1667" s="57">
        <v>200</v>
      </c>
      <c r="K1667" s="121"/>
      <c r="L1667" s="121"/>
      <c r="M1667" s="121">
        <v>45679</v>
      </c>
      <c r="N1667" s="122" t="s">
        <v>28</v>
      </c>
      <c r="O1667" s="125">
        <v>9782408055882</v>
      </c>
      <c r="P1667" s="123" t="s">
        <v>3042</v>
      </c>
      <c r="Q1667" s="123">
        <v>1978164</v>
      </c>
      <c r="R1667" s="124">
        <v>14.95</v>
      </c>
      <c r="S1667" s="124">
        <f t="shared" si="440"/>
        <v>14.170616113744076</v>
      </c>
      <c r="T1667" s="253">
        <v>5.5E-2</v>
      </c>
      <c r="U1667" s="123"/>
      <c r="V1667" s="124">
        <f t="shared" si="426"/>
        <v>0</v>
      </c>
      <c r="W1667" s="124">
        <f t="shared" si="444"/>
        <v>0</v>
      </c>
      <c r="X1667" s="124"/>
      <c r="Y1667" s="124"/>
      <c r="Z1667" s="124"/>
      <c r="AA1667" s="203">
        <f t="shared" si="441"/>
        <v>0</v>
      </c>
      <c r="AB1667" s="203">
        <f>IF($AA$1690&lt;85,AA1667,AA1667-(AA1667*#REF!))</f>
        <v>0</v>
      </c>
      <c r="AC1667" s="58">
        <f t="shared" si="445"/>
        <v>5.5E-2</v>
      </c>
      <c r="AD1667" s="203">
        <f t="shared" si="442"/>
        <v>0</v>
      </c>
      <c r="AE1667" s="203">
        <f t="shared" si="443"/>
        <v>0</v>
      </c>
    </row>
    <row r="1668" spans="1:31" s="287" customFormat="1" x14ac:dyDescent="0.2">
      <c r="A1668" s="117">
        <v>9782408055899</v>
      </c>
      <c r="B1668" s="118"/>
      <c r="C1668" s="119" t="s">
        <v>1462</v>
      </c>
      <c r="D1668" s="119" t="s">
        <v>1038</v>
      </c>
      <c r="E1668" s="120" t="s">
        <v>3039</v>
      </c>
      <c r="F1668" s="120" t="s">
        <v>3040</v>
      </c>
      <c r="G1668" s="119" t="s">
        <v>3172</v>
      </c>
      <c r="H1668" s="57">
        <f>VLOOKUP(A1668,'02.12.2025'!$A$1:$D$5148,3,FALSE)</f>
        <v>2789</v>
      </c>
      <c r="I1668" s="57"/>
      <c r="J1668" s="57">
        <v>200</v>
      </c>
      <c r="K1668" s="121"/>
      <c r="L1668" s="121"/>
      <c r="M1668" s="121">
        <v>45770</v>
      </c>
      <c r="N1668" s="122" t="s">
        <v>28</v>
      </c>
      <c r="O1668" s="125">
        <v>9782408055899</v>
      </c>
      <c r="P1668" s="123" t="s">
        <v>3170</v>
      </c>
      <c r="Q1668" s="123">
        <v>1978287</v>
      </c>
      <c r="R1668" s="124">
        <v>14.95</v>
      </c>
      <c r="S1668" s="124">
        <f t="shared" si="440"/>
        <v>14.170616113744076</v>
      </c>
      <c r="T1668" s="253">
        <v>5.5E-2</v>
      </c>
      <c r="U1668" s="123"/>
      <c r="V1668" s="124">
        <f t="shared" si="426"/>
        <v>0</v>
      </c>
      <c r="W1668" s="124">
        <f t="shared" si="444"/>
        <v>0</v>
      </c>
      <c r="X1668" s="124"/>
      <c r="Y1668" s="124"/>
      <c r="Z1668" s="124"/>
      <c r="AA1668" s="203">
        <f t="shared" si="441"/>
        <v>0</v>
      </c>
      <c r="AB1668" s="203">
        <f>IF($AA$1690&lt;85,AA1668,AA1668-(AA1668*#REF!))</f>
        <v>0</v>
      </c>
      <c r="AC1668" s="58">
        <f t="shared" si="445"/>
        <v>5.5E-2</v>
      </c>
      <c r="AD1668" s="203">
        <f t="shared" si="442"/>
        <v>0</v>
      </c>
      <c r="AE1668" s="203">
        <f t="shared" si="443"/>
        <v>0</v>
      </c>
    </row>
    <row r="1669" spans="1:31" s="287" customFormat="1" x14ac:dyDescent="0.2">
      <c r="A1669" s="117">
        <v>9782408056230</v>
      </c>
      <c r="B1669" s="118"/>
      <c r="C1669" s="119" t="s">
        <v>1462</v>
      </c>
      <c r="D1669" s="119" t="s">
        <v>1038</v>
      </c>
      <c r="E1669" s="120" t="s">
        <v>3039</v>
      </c>
      <c r="F1669" s="120" t="s">
        <v>3040</v>
      </c>
      <c r="G1669" s="119" t="s">
        <v>3173</v>
      </c>
      <c r="H1669" s="57">
        <f>VLOOKUP(A1669,'02.12.2025'!$A$1:$D$5148,3,FALSE)</f>
        <v>2611</v>
      </c>
      <c r="I1669" s="57"/>
      <c r="J1669" s="57">
        <v>200</v>
      </c>
      <c r="K1669" s="121"/>
      <c r="L1669" s="121"/>
      <c r="M1669" s="121">
        <v>45826</v>
      </c>
      <c r="N1669" s="122" t="s">
        <v>28</v>
      </c>
      <c r="O1669" s="125">
        <v>9782408056230</v>
      </c>
      <c r="P1669" s="123" t="s">
        <v>3171</v>
      </c>
      <c r="Q1669" s="123">
        <v>2587188</v>
      </c>
      <c r="R1669" s="124">
        <v>14.95</v>
      </c>
      <c r="S1669" s="124">
        <f t="shared" si="440"/>
        <v>14.170616113744076</v>
      </c>
      <c r="T1669" s="253">
        <v>5.5E-2</v>
      </c>
      <c r="U1669" s="123"/>
      <c r="V1669" s="124">
        <f t="shared" si="426"/>
        <v>0</v>
      </c>
      <c r="W1669" s="124">
        <f t="shared" si="444"/>
        <v>0</v>
      </c>
      <c r="X1669" s="124"/>
      <c r="Y1669" s="124"/>
      <c r="Z1669" s="124"/>
      <c r="AA1669" s="203">
        <f t="shared" ref="AA1669:AA1688" si="446">W1669/(1+AC1669)</f>
        <v>0</v>
      </c>
      <c r="AB1669" s="203">
        <f>IF($AA$1690&lt;85,AA1669,AA1669-(AA1669*#REF!))</f>
        <v>0</v>
      </c>
      <c r="AC1669" s="58">
        <f t="shared" si="445"/>
        <v>5.5E-2</v>
      </c>
      <c r="AD1669" s="203">
        <f t="shared" si="442"/>
        <v>0</v>
      </c>
      <c r="AE1669" s="203">
        <f t="shared" si="443"/>
        <v>0</v>
      </c>
    </row>
    <row r="1670" spans="1:31" s="287" customFormat="1" x14ac:dyDescent="0.2">
      <c r="A1670" s="117">
        <v>9782408059408</v>
      </c>
      <c r="B1670" s="118"/>
      <c r="C1670" s="119" t="s">
        <v>1462</v>
      </c>
      <c r="D1670" s="119" t="s">
        <v>1038</v>
      </c>
      <c r="E1670" s="120" t="s">
        <v>3039</v>
      </c>
      <c r="F1670" s="120" t="s">
        <v>3040</v>
      </c>
      <c r="G1670" s="119" t="s">
        <v>3517</v>
      </c>
      <c r="H1670" s="57">
        <f>VLOOKUP(A1670,'02.12.2025'!$A$1:$D$5148,3,FALSE)</f>
        <v>1240</v>
      </c>
      <c r="I1670" s="57"/>
      <c r="J1670" s="57">
        <v>200</v>
      </c>
      <c r="K1670" s="121"/>
      <c r="L1670" s="121"/>
      <c r="M1670" s="121">
        <v>45938</v>
      </c>
      <c r="N1670" s="122" t="s">
        <v>28</v>
      </c>
      <c r="O1670" s="125">
        <v>9782408059408</v>
      </c>
      <c r="P1670" s="123" t="s">
        <v>3518</v>
      </c>
      <c r="Q1670" s="123">
        <v>6907555</v>
      </c>
      <c r="R1670" s="124">
        <v>14.95</v>
      </c>
      <c r="S1670" s="124">
        <f t="shared" si="440"/>
        <v>14.170616113744076</v>
      </c>
      <c r="T1670" s="253">
        <v>5.5E-2</v>
      </c>
      <c r="U1670" s="123"/>
      <c r="V1670" s="124">
        <f t="shared" si="426"/>
        <v>0</v>
      </c>
      <c r="W1670" s="124">
        <f t="shared" si="444"/>
        <v>0</v>
      </c>
      <c r="X1670" s="124"/>
      <c r="Y1670" s="124"/>
      <c r="Z1670" s="124"/>
      <c r="AA1670" s="203">
        <f t="shared" si="446"/>
        <v>0</v>
      </c>
      <c r="AB1670" s="203">
        <f>IF($AA$1690&lt;85,AA1670,AA1670-(AA1670*#REF!))</f>
        <v>0</v>
      </c>
      <c r="AC1670" s="58">
        <f t="shared" si="445"/>
        <v>5.5E-2</v>
      </c>
      <c r="AD1670" s="203">
        <f t="shared" si="442"/>
        <v>0</v>
      </c>
      <c r="AE1670" s="203">
        <f t="shared" si="443"/>
        <v>0</v>
      </c>
    </row>
    <row r="1671" spans="1:31" s="292" customFormat="1" x14ac:dyDescent="0.2">
      <c r="A1671" s="96">
        <v>9782408059385</v>
      </c>
      <c r="B1671" s="97"/>
      <c r="C1671" s="98" t="s">
        <v>1462</v>
      </c>
      <c r="D1671" s="98" t="s">
        <v>1038</v>
      </c>
      <c r="E1671" s="99" t="s">
        <v>3039</v>
      </c>
      <c r="F1671" s="99" t="s">
        <v>3040</v>
      </c>
      <c r="G1671" s="98" t="s">
        <v>3641</v>
      </c>
      <c r="H1671" s="66">
        <f>VLOOKUP(A1671,'02.12.2025'!$A$1:$D$5148,3,FALSE)</f>
        <v>0</v>
      </c>
      <c r="I1671" s="66"/>
      <c r="J1671" s="66">
        <v>100</v>
      </c>
      <c r="K1671" s="100"/>
      <c r="L1671" s="100">
        <v>46024</v>
      </c>
      <c r="M1671" s="100"/>
      <c r="N1671" s="101" t="s">
        <v>28</v>
      </c>
      <c r="O1671" s="102">
        <v>9782408059385</v>
      </c>
      <c r="P1671" s="95" t="s">
        <v>3642</v>
      </c>
      <c r="Q1671" s="95">
        <v>6907308</v>
      </c>
      <c r="R1671" s="94">
        <v>14.95</v>
      </c>
      <c r="S1671" s="94">
        <f t="shared" si="440"/>
        <v>14.170616113744076</v>
      </c>
      <c r="T1671" s="254">
        <v>5.5E-2</v>
      </c>
      <c r="U1671" s="95"/>
      <c r="V1671" s="94">
        <f t="shared" si="426"/>
        <v>0</v>
      </c>
      <c r="W1671" s="94">
        <f t="shared" si="444"/>
        <v>0</v>
      </c>
      <c r="X1671" s="94"/>
      <c r="Y1671" s="94"/>
      <c r="Z1671" s="94"/>
      <c r="AA1671" s="203">
        <f t="shared" ref="AA1671" si="447">W1671/(1+AC1671)</f>
        <v>0</v>
      </c>
      <c r="AB1671" s="203">
        <f>IF($AA$1690&lt;85,AA1671,AA1671-(AA1671*#REF!))</f>
        <v>0</v>
      </c>
      <c r="AC1671" s="58">
        <f t="shared" si="445"/>
        <v>5.5E-2</v>
      </c>
      <c r="AD1671" s="203">
        <f t="shared" ref="AD1671" si="448">+AB1671*AC1671</f>
        <v>0</v>
      </c>
      <c r="AE1671" s="203">
        <f t="shared" ref="AE1671" si="449">+AB1671+AD1671</f>
        <v>0</v>
      </c>
    </row>
    <row r="1672" spans="1:31" s="287" customFormat="1" x14ac:dyDescent="0.2">
      <c r="A1672" s="117">
        <v>9782408057466</v>
      </c>
      <c r="B1672" s="118"/>
      <c r="C1672" s="119" t="s">
        <v>1462</v>
      </c>
      <c r="D1672" s="119" t="s">
        <v>1038</v>
      </c>
      <c r="E1672" s="120" t="s">
        <v>3039</v>
      </c>
      <c r="F1672" s="120" t="s">
        <v>3043</v>
      </c>
      <c r="G1672" s="119" t="s">
        <v>3044</v>
      </c>
      <c r="H1672" s="57">
        <f>VLOOKUP(A1672,'02.12.2025'!$A$1:$D$5148,3,FALSE)</f>
        <v>697</v>
      </c>
      <c r="I1672" s="57"/>
      <c r="J1672" s="57">
        <v>200</v>
      </c>
      <c r="K1672" s="121"/>
      <c r="L1672" s="121"/>
      <c r="M1672" s="121">
        <v>45679</v>
      </c>
      <c r="N1672" s="122" t="s">
        <v>28</v>
      </c>
      <c r="O1672" s="125">
        <v>9782408057466</v>
      </c>
      <c r="P1672" s="123" t="s">
        <v>3045</v>
      </c>
      <c r="Q1672" s="123">
        <v>4352416</v>
      </c>
      <c r="R1672" s="124">
        <v>14.95</v>
      </c>
      <c r="S1672" s="124">
        <f t="shared" si="440"/>
        <v>14.170616113744076</v>
      </c>
      <c r="T1672" s="253">
        <v>5.5E-2</v>
      </c>
      <c r="U1672" s="123"/>
      <c r="V1672" s="124">
        <f t="shared" ref="V1672:V1688" si="450">AA1672</f>
        <v>0</v>
      </c>
      <c r="W1672" s="124">
        <f t="shared" si="444"/>
        <v>0</v>
      </c>
      <c r="X1672" s="124"/>
      <c r="Y1672" s="124"/>
      <c r="Z1672" s="124"/>
      <c r="AA1672" s="203">
        <f t="shared" si="446"/>
        <v>0</v>
      </c>
      <c r="AB1672" s="203">
        <f>IF($AA$1690&lt;85,AA1672,AA1672-(AA1672*#REF!))</f>
        <v>0</v>
      </c>
      <c r="AC1672" s="58">
        <f t="shared" si="445"/>
        <v>5.5E-2</v>
      </c>
      <c r="AD1672" s="203">
        <f t="shared" si="442"/>
        <v>0</v>
      </c>
      <c r="AE1672" s="203">
        <f t="shared" si="443"/>
        <v>0</v>
      </c>
    </row>
    <row r="1673" spans="1:31" s="287" customFormat="1" x14ac:dyDescent="0.2">
      <c r="A1673" s="117">
        <v>9782408057473</v>
      </c>
      <c r="B1673" s="118"/>
      <c r="C1673" s="119" t="s">
        <v>1462</v>
      </c>
      <c r="D1673" s="119" t="s">
        <v>1038</v>
      </c>
      <c r="E1673" s="120" t="s">
        <v>3039</v>
      </c>
      <c r="F1673" s="120" t="s">
        <v>3043</v>
      </c>
      <c r="G1673" s="119" t="s">
        <v>3174</v>
      </c>
      <c r="H1673" s="57">
        <f>VLOOKUP(A1673,'02.12.2025'!$A$1:$D$5148,3,FALSE)</f>
        <v>1007</v>
      </c>
      <c r="I1673" s="57"/>
      <c r="J1673" s="57">
        <v>200</v>
      </c>
      <c r="K1673" s="121"/>
      <c r="L1673" s="121"/>
      <c r="M1673" s="121">
        <v>45770</v>
      </c>
      <c r="N1673" s="122" t="s">
        <v>28</v>
      </c>
      <c r="O1673" s="125">
        <v>9782408057473</v>
      </c>
      <c r="P1673" s="123" t="s">
        <v>3175</v>
      </c>
      <c r="Q1673" s="123">
        <v>4352539</v>
      </c>
      <c r="R1673" s="124">
        <v>14.95</v>
      </c>
      <c r="S1673" s="124">
        <f t="shared" si="440"/>
        <v>14.170616113744076</v>
      </c>
      <c r="T1673" s="253">
        <v>5.5E-2</v>
      </c>
      <c r="U1673" s="123"/>
      <c r="V1673" s="124">
        <f t="shared" si="450"/>
        <v>0</v>
      </c>
      <c r="W1673" s="124">
        <f t="shared" si="444"/>
        <v>0</v>
      </c>
      <c r="X1673" s="124"/>
      <c r="Y1673" s="124"/>
      <c r="Z1673" s="124"/>
      <c r="AA1673" s="203">
        <f t="shared" si="446"/>
        <v>0</v>
      </c>
      <c r="AB1673" s="203">
        <f>IF($AA$1690&lt;85,AA1673,AA1673-(AA1673*#REF!))</f>
        <v>0</v>
      </c>
      <c r="AC1673" s="58">
        <f t="shared" si="445"/>
        <v>5.5E-2</v>
      </c>
      <c r="AD1673" s="203">
        <f t="shared" si="442"/>
        <v>0</v>
      </c>
      <c r="AE1673" s="203">
        <f t="shared" si="443"/>
        <v>0</v>
      </c>
    </row>
    <row r="1674" spans="1:31" s="287" customFormat="1" x14ac:dyDescent="0.2">
      <c r="A1674" s="117">
        <v>9782408059279</v>
      </c>
      <c r="B1674" s="118"/>
      <c r="C1674" s="119" t="s">
        <v>1462</v>
      </c>
      <c r="D1674" s="119" t="s">
        <v>1038</v>
      </c>
      <c r="E1674" s="120" t="s">
        <v>3039</v>
      </c>
      <c r="F1674" s="120" t="s">
        <v>3176</v>
      </c>
      <c r="G1674" s="119" t="s">
        <v>3177</v>
      </c>
      <c r="H1674" s="57">
        <f>VLOOKUP(A1674,'02.12.2025'!$A$1:$D$5148,3,FALSE)</f>
        <v>2483</v>
      </c>
      <c r="I1674" s="57"/>
      <c r="J1674" s="57">
        <v>200</v>
      </c>
      <c r="K1674" s="121"/>
      <c r="L1674" s="121"/>
      <c r="M1674" s="121">
        <v>45833</v>
      </c>
      <c r="N1674" s="122" t="s">
        <v>28</v>
      </c>
      <c r="O1674" s="125">
        <v>9782408059279</v>
      </c>
      <c r="P1674" s="123" t="s">
        <v>3178</v>
      </c>
      <c r="Q1674" s="123">
        <v>6863993</v>
      </c>
      <c r="R1674" s="124">
        <v>14.95</v>
      </c>
      <c r="S1674" s="124">
        <f t="shared" si="440"/>
        <v>14.170616113744076</v>
      </c>
      <c r="T1674" s="253">
        <v>5.5E-2</v>
      </c>
      <c r="U1674" s="123"/>
      <c r="V1674" s="124">
        <f t="shared" si="450"/>
        <v>0</v>
      </c>
      <c r="W1674" s="124">
        <f t="shared" si="444"/>
        <v>0</v>
      </c>
      <c r="X1674" s="124"/>
      <c r="Y1674" s="124"/>
      <c r="Z1674" s="124"/>
      <c r="AA1674" s="203">
        <f t="shared" si="446"/>
        <v>0</v>
      </c>
      <c r="AB1674" s="203">
        <f>IF($AA$1690&lt;85,AA1674,AA1674-(AA1674*#REF!))</f>
        <v>0</v>
      </c>
      <c r="AC1674" s="58">
        <f t="shared" si="445"/>
        <v>5.5E-2</v>
      </c>
      <c r="AD1674" s="203">
        <f t="shared" si="442"/>
        <v>0</v>
      </c>
      <c r="AE1674" s="203">
        <f t="shared" si="443"/>
        <v>0</v>
      </c>
    </row>
    <row r="1675" spans="1:31" s="287" customFormat="1" x14ac:dyDescent="0.2">
      <c r="A1675" s="117">
        <v>9782408059286</v>
      </c>
      <c r="B1675" s="118"/>
      <c r="C1675" s="119" t="s">
        <v>1462</v>
      </c>
      <c r="D1675" s="119" t="s">
        <v>1038</v>
      </c>
      <c r="E1675" s="120" t="s">
        <v>3039</v>
      </c>
      <c r="F1675" s="120" t="s">
        <v>3176</v>
      </c>
      <c r="G1675" s="119" t="s">
        <v>3438</v>
      </c>
      <c r="H1675" s="57">
        <f>VLOOKUP(A1675,'02.12.2025'!$A$1:$D$5148,3,FALSE)</f>
        <v>1337</v>
      </c>
      <c r="I1675" s="57"/>
      <c r="J1675" s="57">
        <v>200</v>
      </c>
      <c r="K1675" s="121"/>
      <c r="L1675" s="121"/>
      <c r="M1675" s="121">
        <v>45917</v>
      </c>
      <c r="N1675" s="122" t="s">
        <v>28</v>
      </c>
      <c r="O1675" s="125">
        <v>9782408059286</v>
      </c>
      <c r="P1675" s="123" t="s">
        <v>3439</v>
      </c>
      <c r="Q1675" s="123">
        <v>6864116</v>
      </c>
      <c r="R1675" s="124">
        <v>14.95</v>
      </c>
      <c r="S1675" s="124">
        <f t="shared" si="440"/>
        <v>14.170616113744076</v>
      </c>
      <c r="T1675" s="253">
        <v>5.5E-2</v>
      </c>
      <c r="U1675" s="123"/>
      <c r="V1675" s="124">
        <f t="shared" si="450"/>
        <v>0</v>
      </c>
      <c r="W1675" s="124">
        <f t="shared" si="444"/>
        <v>0</v>
      </c>
      <c r="X1675" s="124"/>
      <c r="Y1675" s="124"/>
      <c r="Z1675" s="124"/>
      <c r="AA1675" s="203">
        <f t="shared" si="446"/>
        <v>0</v>
      </c>
      <c r="AB1675" s="203">
        <f>IF($AA$1690&lt;85,AA1675,AA1675-(AA1675*#REF!))</f>
        <v>0</v>
      </c>
      <c r="AC1675" s="58">
        <f t="shared" si="445"/>
        <v>5.5E-2</v>
      </c>
      <c r="AD1675" s="203">
        <f t="shared" si="442"/>
        <v>0</v>
      </c>
      <c r="AE1675" s="203">
        <f t="shared" si="443"/>
        <v>0</v>
      </c>
    </row>
    <row r="1676" spans="1:31" s="292" customFormat="1" x14ac:dyDescent="0.2">
      <c r="A1676" s="96">
        <v>9782408059293</v>
      </c>
      <c r="B1676" s="97"/>
      <c r="C1676" s="98" t="s">
        <v>1462</v>
      </c>
      <c r="D1676" s="98" t="s">
        <v>1038</v>
      </c>
      <c r="E1676" s="99" t="s">
        <v>3039</v>
      </c>
      <c r="F1676" s="99" t="s">
        <v>3176</v>
      </c>
      <c r="G1676" s="98" t="s">
        <v>3643</v>
      </c>
      <c r="H1676" s="66">
        <f>VLOOKUP(A1676,'02.12.2025'!$A$1:$D$5148,3,FALSE)</f>
        <v>0</v>
      </c>
      <c r="I1676" s="66"/>
      <c r="J1676" s="66">
        <v>100</v>
      </c>
      <c r="K1676" s="100"/>
      <c r="L1676" s="100">
        <v>46024</v>
      </c>
      <c r="M1676" s="100"/>
      <c r="N1676" s="101" t="s">
        <v>28</v>
      </c>
      <c r="O1676" s="102">
        <v>9782408059293</v>
      </c>
      <c r="P1676" s="95" t="s">
        <v>3644</v>
      </c>
      <c r="Q1676" s="95">
        <v>6864239</v>
      </c>
      <c r="R1676" s="94">
        <v>14.95</v>
      </c>
      <c r="S1676" s="94">
        <f t="shared" si="440"/>
        <v>14.170616113744076</v>
      </c>
      <c r="T1676" s="254">
        <v>5.5E-2</v>
      </c>
      <c r="U1676" s="95"/>
      <c r="V1676" s="94">
        <f t="shared" si="450"/>
        <v>0</v>
      </c>
      <c r="W1676" s="94">
        <f t="shared" si="444"/>
        <v>0</v>
      </c>
      <c r="X1676" s="94"/>
      <c r="Y1676" s="94"/>
      <c r="Z1676" s="94"/>
      <c r="AA1676" s="203">
        <f t="shared" ref="AA1676" si="451">W1676/(1+AC1676)</f>
        <v>0</v>
      </c>
      <c r="AB1676" s="203">
        <f>IF($AA$1690&lt;85,AA1676,AA1676-(AA1676*#REF!))</f>
        <v>0</v>
      </c>
      <c r="AC1676" s="58">
        <f t="shared" si="445"/>
        <v>5.5E-2</v>
      </c>
      <c r="AD1676" s="203">
        <f t="shared" ref="AD1676" si="452">+AB1676*AC1676</f>
        <v>0</v>
      </c>
      <c r="AE1676" s="203">
        <f t="shared" ref="AE1676" si="453">+AB1676+AD1676</f>
        <v>0</v>
      </c>
    </row>
    <row r="1677" spans="1:31" s="283" customFormat="1" x14ac:dyDescent="0.2">
      <c r="A1677" s="155">
        <v>9782745995018</v>
      </c>
      <c r="B1677" s="156"/>
      <c r="C1677" s="157" t="s">
        <v>788</v>
      </c>
      <c r="D1677" s="157" t="s">
        <v>2866</v>
      </c>
      <c r="E1677" s="157" t="s">
        <v>2867</v>
      </c>
      <c r="F1677" s="158" t="s">
        <v>2868</v>
      </c>
      <c r="G1677" s="157" t="s">
        <v>2869</v>
      </c>
      <c r="H1677" s="159">
        <f>VLOOKUP(A1677,'02.12.2025'!$A$1:$D$5148,3,FALSE)</f>
        <v>302</v>
      </c>
      <c r="I1677" s="159"/>
      <c r="J1677" s="159">
        <v>300</v>
      </c>
      <c r="K1677" s="160"/>
      <c r="L1677" s="160"/>
      <c r="M1677" s="160">
        <v>44118</v>
      </c>
      <c r="N1677" s="161"/>
      <c r="O1677" s="162">
        <v>9782745995018</v>
      </c>
      <c r="P1677" s="163" t="s">
        <v>2870</v>
      </c>
      <c r="Q1677" s="163">
        <v>7883821</v>
      </c>
      <c r="R1677" s="164">
        <v>16.5</v>
      </c>
      <c r="S1677" s="164">
        <f t="shared" si="440"/>
        <v>15.639810426540285</v>
      </c>
      <c r="T1677" s="267">
        <v>5.5E-2</v>
      </c>
      <c r="U1677" s="159"/>
      <c r="V1677" s="164">
        <f t="shared" si="450"/>
        <v>0</v>
      </c>
      <c r="W1677" s="164">
        <f t="shared" si="444"/>
        <v>0</v>
      </c>
      <c r="X1677" s="131"/>
      <c r="Y1677" s="131"/>
      <c r="Z1677" s="131"/>
      <c r="AA1677" s="203">
        <f t="shared" si="446"/>
        <v>0</v>
      </c>
      <c r="AB1677" s="203">
        <f>IF($AA$1690&lt;85,AA1677,AA1677-(AA1677*#REF!))</f>
        <v>0</v>
      </c>
      <c r="AC1677" s="58">
        <f t="shared" si="445"/>
        <v>5.5E-2</v>
      </c>
      <c r="AD1677" s="203">
        <f t="shared" si="442"/>
        <v>0</v>
      </c>
      <c r="AE1677" s="203">
        <f t="shared" si="443"/>
        <v>0</v>
      </c>
    </row>
    <row r="1678" spans="1:31" s="287" customFormat="1" x14ac:dyDescent="0.2">
      <c r="A1678" s="272">
        <v>9782408035297</v>
      </c>
      <c r="B1678" s="273"/>
      <c r="C1678" s="274" t="s">
        <v>788</v>
      </c>
      <c r="D1678" s="274" t="s">
        <v>2866</v>
      </c>
      <c r="E1678" s="274" t="s">
        <v>2867</v>
      </c>
      <c r="F1678" s="275" t="s">
        <v>3255</v>
      </c>
      <c r="G1678" s="274" t="s">
        <v>3256</v>
      </c>
      <c r="H1678" s="276">
        <f>VLOOKUP(A1678,'02.12.2025'!$A$1:$D$5148,3,FALSE)</f>
        <v>1923</v>
      </c>
      <c r="I1678" s="276"/>
      <c r="J1678" s="276">
        <v>200</v>
      </c>
      <c r="K1678" s="277"/>
      <c r="L1678" s="277"/>
      <c r="M1678" s="277">
        <v>45784</v>
      </c>
      <c r="N1678" s="278" t="s">
        <v>28</v>
      </c>
      <c r="O1678" s="279">
        <v>9782408035297</v>
      </c>
      <c r="P1678" s="280" t="s">
        <v>3257</v>
      </c>
      <c r="Q1678" s="280">
        <v>8908287</v>
      </c>
      <c r="R1678" s="281">
        <v>12.9</v>
      </c>
      <c r="S1678" s="281">
        <f t="shared" si="440"/>
        <v>12.227488151658768</v>
      </c>
      <c r="T1678" s="282">
        <v>5.5E-2</v>
      </c>
      <c r="U1678" s="276"/>
      <c r="V1678" s="281">
        <f t="shared" si="450"/>
        <v>0</v>
      </c>
      <c r="W1678" s="281">
        <f t="shared" si="444"/>
        <v>0</v>
      </c>
      <c r="X1678" s="124"/>
      <c r="Y1678" s="124"/>
      <c r="Z1678" s="124"/>
      <c r="AA1678" s="203">
        <f t="shared" si="446"/>
        <v>0</v>
      </c>
      <c r="AB1678" s="203">
        <f>IF($AA$1690&lt;85,AA1678,AA1678-(AA1678*#REF!))</f>
        <v>0</v>
      </c>
      <c r="AC1678" s="58">
        <f t="shared" si="445"/>
        <v>5.5E-2</v>
      </c>
      <c r="AD1678" s="203">
        <f t="shared" si="442"/>
        <v>0</v>
      </c>
      <c r="AE1678" s="203">
        <f t="shared" si="443"/>
        <v>0</v>
      </c>
    </row>
    <row r="1679" spans="1:31" s="287" customFormat="1" x14ac:dyDescent="0.2">
      <c r="A1679" s="272">
        <v>9782408035280</v>
      </c>
      <c r="B1679" s="273"/>
      <c r="C1679" s="274" t="s">
        <v>788</v>
      </c>
      <c r="D1679" s="274" t="s">
        <v>611</v>
      </c>
      <c r="E1679" s="274" t="s">
        <v>3255</v>
      </c>
      <c r="F1679" s="275" t="s">
        <v>3357</v>
      </c>
      <c r="G1679" s="274" t="s">
        <v>3358</v>
      </c>
      <c r="H1679" s="276">
        <f>VLOOKUP(A1679,'02.12.2025'!$A$1:$D$5148,3,FALSE)</f>
        <v>2802</v>
      </c>
      <c r="I1679" s="276"/>
      <c r="J1679" s="276">
        <v>200</v>
      </c>
      <c r="K1679" s="277"/>
      <c r="L1679" s="277"/>
      <c r="M1679" s="277">
        <v>45910</v>
      </c>
      <c r="N1679" s="278" t="s">
        <v>28</v>
      </c>
      <c r="O1679" s="279">
        <v>9782408035280</v>
      </c>
      <c r="P1679" s="280" t="s">
        <v>3359</v>
      </c>
      <c r="Q1679" s="280">
        <v>8908164</v>
      </c>
      <c r="R1679" s="281">
        <v>12.9</v>
      </c>
      <c r="S1679" s="281">
        <f t="shared" si="440"/>
        <v>12.227488151658768</v>
      </c>
      <c r="T1679" s="282">
        <v>5.5E-2</v>
      </c>
      <c r="U1679" s="276"/>
      <c r="V1679" s="281">
        <f t="shared" si="450"/>
        <v>0</v>
      </c>
      <c r="W1679" s="281">
        <f t="shared" si="444"/>
        <v>0</v>
      </c>
      <c r="X1679" s="124"/>
      <c r="Y1679" s="124"/>
      <c r="Z1679" s="124"/>
      <c r="AA1679" s="203">
        <f t="shared" si="446"/>
        <v>0</v>
      </c>
      <c r="AB1679" s="203">
        <f>IF($AA$1690&lt;85,AA1679,AA1679-(AA1679*#REF!))</f>
        <v>0</v>
      </c>
      <c r="AC1679" s="58">
        <f t="shared" si="445"/>
        <v>5.5E-2</v>
      </c>
      <c r="AD1679" s="203">
        <f t="shared" si="442"/>
        <v>0</v>
      </c>
      <c r="AE1679" s="203">
        <f t="shared" si="443"/>
        <v>0</v>
      </c>
    </row>
    <row r="1680" spans="1:31" s="292" customFormat="1" x14ac:dyDescent="0.2">
      <c r="A1680" s="334">
        <v>9782408062590</v>
      </c>
      <c r="B1680" s="335"/>
      <c r="C1680" s="336" t="s">
        <v>788</v>
      </c>
      <c r="D1680" s="336" t="s">
        <v>611</v>
      </c>
      <c r="E1680" s="336" t="s">
        <v>3255</v>
      </c>
      <c r="F1680" s="337"/>
      <c r="G1680" s="336" t="s">
        <v>3614</v>
      </c>
      <c r="H1680" s="338">
        <f>VLOOKUP(A1680,'02.12.2025'!$A$1:$D$5148,3,FALSE)</f>
        <v>0</v>
      </c>
      <c r="I1680" s="338"/>
      <c r="J1680" s="338">
        <v>100</v>
      </c>
      <c r="K1680" s="339"/>
      <c r="L1680" s="339">
        <v>46085</v>
      </c>
      <c r="M1680" s="339"/>
      <c r="N1680" s="340" t="s">
        <v>28</v>
      </c>
      <c r="O1680" s="341">
        <v>9782408062590</v>
      </c>
      <c r="P1680" s="342" t="s">
        <v>3615</v>
      </c>
      <c r="Q1680" s="342">
        <v>1719156</v>
      </c>
      <c r="R1680" s="343">
        <v>14.9</v>
      </c>
      <c r="S1680" s="343">
        <f t="shared" si="440"/>
        <v>14.123222748815166</v>
      </c>
      <c r="T1680" s="344">
        <v>5.5E-2</v>
      </c>
      <c r="U1680" s="338"/>
      <c r="V1680" s="343">
        <f t="shared" si="450"/>
        <v>0</v>
      </c>
      <c r="W1680" s="343">
        <f t="shared" si="444"/>
        <v>0</v>
      </c>
      <c r="X1680" s="94"/>
      <c r="Y1680" s="94"/>
      <c r="Z1680" s="94"/>
      <c r="AA1680" s="203">
        <f t="shared" ref="AA1680" si="454">W1680/(1+AC1680)</f>
        <v>0</v>
      </c>
      <c r="AB1680" s="203">
        <f>IF($AA$1690&lt;85,AA1680,AA1680-(AA1680*#REF!))</f>
        <v>0</v>
      </c>
      <c r="AC1680" s="58">
        <f t="shared" si="445"/>
        <v>5.5E-2</v>
      </c>
      <c r="AD1680" s="203">
        <f t="shared" ref="AD1680" si="455">+AB1680*AC1680</f>
        <v>0</v>
      </c>
      <c r="AE1680" s="203">
        <f t="shared" ref="AE1680" si="456">+AB1680+AD1680</f>
        <v>0</v>
      </c>
    </row>
    <row r="1681" spans="1:31" s="287" customFormat="1" x14ac:dyDescent="0.2">
      <c r="A1681" s="272">
        <v>9782408056841</v>
      </c>
      <c r="B1681" s="273"/>
      <c r="C1681" s="274" t="s">
        <v>788</v>
      </c>
      <c r="D1681" s="274" t="s">
        <v>2866</v>
      </c>
      <c r="E1681" s="274" t="s">
        <v>2867</v>
      </c>
      <c r="F1681" s="275" t="s">
        <v>3255</v>
      </c>
      <c r="G1681" s="274" t="s">
        <v>3258</v>
      </c>
      <c r="H1681" s="276">
        <f>VLOOKUP(A1681,'02.12.2025'!$A$1:$D$5148,3,FALSE)</f>
        <v>1674</v>
      </c>
      <c r="I1681" s="276"/>
      <c r="J1681" s="276">
        <v>200</v>
      </c>
      <c r="K1681" s="277"/>
      <c r="L1681" s="277"/>
      <c r="M1681" s="277">
        <v>45784</v>
      </c>
      <c r="N1681" s="278" t="s">
        <v>28</v>
      </c>
      <c r="O1681" s="279">
        <v>9782408056841</v>
      </c>
      <c r="P1681" s="280" t="s">
        <v>3259</v>
      </c>
      <c r="Q1681" s="280">
        <v>3632923</v>
      </c>
      <c r="R1681" s="281">
        <v>12.9</v>
      </c>
      <c r="S1681" s="281">
        <f t="shared" si="440"/>
        <v>12.227488151658768</v>
      </c>
      <c r="T1681" s="282">
        <v>5.5E-2</v>
      </c>
      <c r="U1681" s="276"/>
      <c r="V1681" s="281">
        <f t="shared" si="450"/>
        <v>0</v>
      </c>
      <c r="W1681" s="281">
        <f t="shared" si="444"/>
        <v>0</v>
      </c>
      <c r="X1681" s="124"/>
      <c r="Y1681" s="124"/>
      <c r="Z1681" s="124"/>
      <c r="AA1681" s="203">
        <f t="shared" si="446"/>
        <v>0</v>
      </c>
      <c r="AB1681" s="203">
        <f>IF($AA$1690&lt;85,AA1681,AA1681-(AA1681*#REF!))</f>
        <v>0</v>
      </c>
      <c r="AC1681" s="58">
        <f t="shared" si="445"/>
        <v>5.5E-2</v>
      </c>
      <c r="AD1681" s="203">
        <f t="shared" si="442"/>
        <v>0</v>
      </c>
      <c r="AE1681" s="203">
        <f t="shared" si="443"/>
        <v>0</v>
      </c>
    </row>
    <row r="1682" spans="1:31" s="283" customFormat="1" x14ac:dyDescent="0.2">
      <c r="A1682" s="155">
        <v>9782408006945</v>
      </c>
      <c r="B1682" s="156"/>
      <c r="C1682" s="157" t="s">
        <v>788</v>
      </c>
      <c r="D1682" s="157" t="s">
        <v>2871</v>
      </c>
      <c r="E1682" s="157" t="s">
        <v>2867</v>
      </c>
      <c r="F1682" s="158" t="s">
        <v>2872</v>
      </c>
      <c r="G1682" s="157" t="s">
        <v>2873</v>
      </c>
      <c r="H1682" s="159">
        <f>VLOOKUP(A1682,'02.12.2025'!$A$1:$D$5148,3,FALSE)</f>
        <v>557</v>
      </c>
      <c r="I1682" s="159"/>
      <c r="J1682" s="159">
        <v>300</v>
      </c>
      <c r="K1682" s="160"/>
      <c r="L1682" s="160"/>
      <c r="M1682" s="160">
        <v>43516</v>
      </c>
      <c r="N1682" s="161"/>
      <c r="O1682" s="162">
        <v>9782408006945</v>
      </c>
      <c r="P1682" s="163" t="s">
        <v>2874</v>
      </c>
      <c r="Q1682" s="163">
        <v>2980112</v>
      </c>
      <c r="R1682" s="164">
        <v>11.5</v>
      </c>
      <c r="S1682" s="164">
        <f t="shared" si="440"/>
        <v>10.900473933649289</v>
      </c>
      <c r="T1682" s="267">
        <v>5.5E-2</v>
      </c>
      <c r="U1682" s="159"/>
      <c r="V1682" s="164">
        <f t="shared" si="450"/>
        <v>0</v>
      </c>
      <c r="W1682" s="164">
        <f t="shared" si="444"/>
        <v>0</v>
      </c>
      <c r="X1682" s="131"/>
      <c r="Y1682" s="131"/>
      <c r="Z1682" s="131"/>
      <c r="AA1682" s="203">
        <f t="shared" si="446"/>
        <v>0</v>
      </c>
      <c r="AB1682" s="203">
        <f>IF($AA$1690&lt;85,AA1682,AA1682-(AA1682*#REF!))</f>
        <v>0</v>
      </c>
      <c r="AC1682" s="58">
        <f t="shared" si="445"/>
        <v>5.5E-2</v>
      </c>
      <c r="AD1682" s="203">
        <f t="shared" si="442"/>
        <v>0</v>
      </c>
      <c r="AE1682" s="203">
        <f t="shared" si="443"/>
        <v>0</v>
      </c>
    </row>
    <row r="1683" spans="1:31" s="283" customFormat="1" x14ac:dyDescent="0.2">
      <c r="A1683" s="165">
        <v>9782408019129</v>
      </c>
      <c r="B1683" s="166"/>
      <c r="C1683" s="80" t="s">
        <v>785</v>
      </c>
      <c r="D1683" s="80" t="s">
        <v>2875</v>
      </c>
      <c r="E1683" s="167" t="s">
        <v>2876</v>
      </c>
      <c r="F1683" s="167"/>
      <c r="G1683" s="80" t="s">
        <v>2877</v>
      </c>
      <c r="H1683" s="168">
        <f>VLOOKUP(A1683,'02.12.2025'!$A$1:$D$5148,3,FALSE)</f>
        <v>178</v>
      </c>
      <c r="I1683" s="168"/>
      <c r="J1683" s="168">
        <v>300</v>
      </c>
      <c r="K1683" s="169"/>
      <c r="L1683" s="169"/>
      <c r="M1683" s="169">
        <v>44384</v>
      </c>
      <c r="N1683" s="170"/>
      <c r="O1683" s="171">
        <v>9782408019129</v>
      </c>
      <c r="P1683" s="172" t="s">
        <v>2878</v>
      </c>
      <c r="Q1683" s="172">
        <v>3722867</v>
      </c>
      <c r="R1683" s="173">
        <v>9.4</v>
      </c>
      <c r="S1683" s="173">
        <f t="shared" si="440"/>
        <v>8.9099526066350716</v>
      </c>
      <c r="T1683" s="268">
        <v>5.5E-2</v>
      </c>
      <c r="U1683" s="168"/>
      <c r="V1683" s="173">
        <f t="shared" si="450"/>
        <v>0</v>
      </c>
      <c r="W1683" s="173">
        <f t="shared" si="444"/>
        <v>0</v>
      </c>
      <c r="X1683" s="131"/>
      <c r="Y1683" s="131"/>
      <c r="Z1683" s="131"/>
      <c r="AA1683" s="203">
        <f t="shared" si="446"/>
        <v>0</v>
      </c>
      <c r="AB1683" s="203">
        <f>IF($AA$1690&lt;85,AA1683,AA1683-(AA1683*#REF!))</f>
        <v>0</v>
      </c>
      <c r="AC1683" s="58">
        <f t="shared" si="445"/>
        <v>5.5E-2</v>
      </c>
      <c r="AD1683" s="203">
        <f t="shared" si="442"/>
        <v>0</v>
      </c>
      <c r="AE1683" s="203">
        <f t="shared" si="443"/>
        <v>0</v>
      </c>
    </row>
    <row r="1684" spans="1:31" s="283" customFormat="1" x14ac:dyDescent="0.2">
      <c r="A1684" s="165">
        <v>9782408034863</v>
      </c>
      <c r="B1684" s="166"/>
      <c r="C1684" s="80" t="s">
        <v>913</v>
      </c>
      <c r="D1684" s="80" t="s">
        <v>2875</v>
      </c>
      <c r="E1684" s="80" t="s">
        <v>1317</v>
      </c>
      <c r="F1684" s="167" t="s">
        <v>1330</v>
      </c>
      <c r="G1684" s="80" t="s">
        <v>2879</v>
      </c>
      <c r="H1684" s="168">
        <f>VLOOKUP(A1684,'02.12.2025'!$A$1:$D$5148,3,FALSE)</f>
        <v>598</v>
      </c>
      <c r="I1684" s="168"/>
      <c r="J1684" s="168">
        <v>300</v>
      </c>
      <c r="K1684" s="169"/>
      <c r="L1684" s="169"/>
      <c r="M1684" s="169">
        <v>44937</v>
      </c>
      <c r="N1684" s="170"/>
      <c r="O1684" s="171">
        <v>9782408034863</v>
      </c>
      <c r="P1684" s="172" t="s">
        <v>2880</v>
      </c>
      <c r="Q1684" s="172">
        <v>8489886</v>
      </c>
      <c r="R1684" s="173">
        <v>13.9</v>
      </c>
      <c r="S1684" s="173">
        <f t="shared" si="440"/>
        <v>13.175355450236967</v>
      </c>
      <c r="T1684" s="268">
        <v>5.5E-2</v>
      </c>
      <c r="U1684" s="168"/>
      <c r="V1684" s="173">
        <f t="shared" si="450"/>
        <v>0</v>
      </c>
      <c r="W1684" s="173">
        <f t="shared" si="444"/>
        <v>0</v>
      </c>
      <c r="X1684" s="131"/>
      <c r="Y1684" s="131"/>
      <c r="Z1684" s="131"/>
      <c r="AA1684" s="203">
        <f t="shared" si="446"/>
        <v>0</v>
      </c>
      <c r="AB1684" s="203">
        <f>IF($AA$1690&lt;85,AA1684,AA1684-(AA1684*#REF!))</f>
        <v>0</v>
      </c>
      <c r="AC1684" s="58">
        <f t="shared" si="445"/>
        <v>5.5E-2</v>
      </c>
      <c r="AD1684" s="203">
        <f t="shared" ref="AD1684:AD1688" si="457">+AB1684*AC1684</f>
        <v>0</v>
      </c>
      <c r="AE1684" s="203">
        <f t="shared" ref="AE1684:AE1688" si="458">+AB1684+AD1684</f>
        <v>0</v>
      </c>
    </row>
    <row r="1685" spans="1:31" s="283" customFormat="1" x14ac:dyDescent="0.2">
      <c r="A1685" s="165">
        <v>9782408039967</v>
      </c>
      <c r="B1685" s="166"/>
      <c r="C1685" s="80" t="s">
        <v>788</v>
      </c>
      <c r="D1685" s="80" t="s">
        <v>2875</v>
      </c>
      <c r="E1685" s="80" t="s">
        <v>2881</v>
      </c>
      <c r="F1685" s="167"/>
      <c r="G1685" s="80" t="s">
        <v>2882</v>
      </c>
      <c r="H1685" s="168">
        <f>VLOOKUP(A1685,'02.12.2025'!$A$1:$D$5148,3,FALSE)</f>
        <v>1118</v>
      </c>
      <c r="I1685" s="168"/>
      <c r="J1685" s="168">
        <v>300</v>
      </c>
      <c r="K1685" s="169"/>
      <c r="L1685" s="169"/>
      <c r="M1685" s="169">
        <v>44874</v>
      </c>
      <c r="N1685" s="170"/>
      <c r="O1685" s="171">
        <v>9782408039967</v>
      </c>
      <c r="P1685" s="172" t="s">
        <v>2883</v>
      </c>
      <c r="Q1685" s="172">
        <v>4321357</v>
      </c>
      <c r="R1685" s="173">
        <v>11.5</v>
      </c>
      <c r="S1685" s="173">
        <f t="shared" si="440"/>
        <v>10.900473933649289</v>
      </c>
      <c r="T1685" s="268">
        <v>5.5E-2</v>
      </c>
      <c r="U1685" s="168"/>
      <c r="V1685" s="173">
        <f t="shared" si="450"/>
        <v>0</v>
      </c>
      <c r="W1685" s="173">
        <f t="shared" si="444"/>
        <v>0</v>
      </c>
      <c r="X1685" s="131"/>
      <c r="Y1685" s="131"/>
      <c r="Z1685" s="131"/>
      <c r="AA1685" s="203">
        <f t="shared" si="446"/>
        <v>0</v>
      </c>
      <c r="AB1685" s="203">
        <f>IF($AA$1690&lt;85,AA1685,AA1685-(AA1685*#REF!))</f>
        <v>0</v>
      </c>
      <c r="AC1685" s="58">
        <f t="shared" si="445"/>
        <v>5.5E-2</v>
      </c>
      <c r="AD1685" s="203">
        <f t="shared" si="457"/>
        <v>0</v>
      </c>
      <c r="AE1685" s="203">
        <f t="shared" si="458"/>
        <v>0</v>
      </c>
    </row>
    <row r="1686" spans="1:31" s="283" customFormat="1" x14ac:dyDescent="0.2">
      <c r="A1686" s="174">
        <v>9782408048587</v>
      </c>
      <c r="B1686" s="87"/>
      <c r="C1686" s="174" t="s">
        <v>788</v>
      </c>
      <c r="D1686" s="175" t="s">
        <v>2875</v>
      </c>
      <c r="E1686" s="175" t="s">
        <v>2884</v>
      </c>
      <c r="F1686" s="175"/>
      <c r="G1686" s="175" t="s">
        <v>2885</v>
      </c>
      <c r="H1686" s="168">
        <f>VLOOKUP(A1686,'02.12.2025'!$A$1:$D$5148,3,FALSE)</f>
        <v>967</v>
      </c>
      <c r="I1686" s="88"/>
      <c r="J1686" s="194">
        <v>300</v>
      </c>
      <c r="K1686" s="176"/>
      <c r="L1686" s="176"/>
      <c r="M1686" s="176">
        <v>45232</v>
      </c>
      <c r="N1686" s="176"/>
      <c r="O1686" s="87">
        <v>9782408048587</v>
      </c>
      <c r="P1686" s="88" t="s">
        <v>2886</v>
      </c>
      <c r="Q1686" s="172">
        <v>6604531</v>
      </c>
      <c r="R1686" s="89">
        <v>12.5</v>
      </c>
      <c r="S1686" s="173">
        <f t="shared" si="440"/>
        <v>11.848341232227488</v>
      </c>
      <c r="T1686" s="268">
        <v>5.5E-2</v>
      </c>
      <c r="U1686" s="175"/>
      <c r="V1686" s="173">
        <f t="shared" si="450"/>
        <v>0</v>
      </c>
      <c r="W1686" s="173">
        <f t="shared" si="444"/>
        <v>0</v>
      </c>
      <c r="X1686" s="131"/>
      <c r="Y1686" s="131"/>
      <c r="Z1686" s="131"/>
      <c r="AA1686" s="203">
        <f t="shared" si="446"/>
        <v>0</v>
      </c>
      <c r="AB1686" s="203">
        <f>IF($AA$1690&lt;85,AA1686,AA1686-(AA1686*#REF!))</f>
        <v>0</v>
      </c>
      <c r="AC1686" s="58">
        <f t="shared" si="445"/>
        <v>5.5E-2</v>
      </c>
      <c r="AD1686" s="203">
        <f t="shared" si="457"/>
        <v>0</v>
      </c>
      <c r="AE1686" s="203">
        <f t="shared" si="458"/>
        <v>0</v>
      </c>
    </row>
    <row r="1687" spans="1:31" s="283" customFormat="1" x14ac:dyDescent="0.2">
      <c r="A1687" s="77">
        <v>9782408042592</v>
      </c>
      <c r="B1687" s="78"/>
      <c r="C1687" s="301" t="s">
        <v>2887</v>
      </c>
      <c r="D1687" s="80" t="s">
        <v>2888</v>
      </c>
      <c r="E1687" s="79"/>
      <c r="F1687" s="79"/>
      <c r="G1687" s="79" t="s">
        <v>2889</v>
      </c>
      <c r="H1687" s="168">
        <f>VLOOKUP(A1687,'02.12.2025'!$A$1:$D$5148,3,FALSE)</f>
        <v>94</v>
      </c>
      <c r="I1687" s="81"/>
      <c r="J1687" s="81">
        <v>300</v>
      </c>
      <c r="K1687" s="82"/>
      <c r="L1687" s="82"/>
      <c r="M1687" s="82">
        <v>44874</v>
      </c>
      <c r="N1687" s="82"/>
      <c r="O1687" s="78">
        <v>9782408042592</v>
      </c>
      <c r="P1687" s="81" t="s">
        <v>2890</v>
      </c>
      <c r="Q1687" s="172">
        <v>6903404</v>
      </c>
      <c r="R1687" s="83">
        <v>36.9</v>
      </c>
      <c r="S1687" s="173">
        <f t="shared" ref="S1687:S1688" si="459">R1687/(1+T1687)</f>
        <v>34.976303317535546</v>
      </c>
      <c r="T1687" s="269">
        <v>5.5E-2</v>
      </c>
      <c r="U1687" s="168"/>
      <c r="V1687" s="173">
        <f t="shared" si="450"/>
        <v>0</v>
      </c>
      <c r="W1687" s="173">
        <f t="shared" si="444"/>
        <v>0</v>
      </c>
      <c r="X1687" s="131"/>
      <c r="Y1687" s="131"/>
      <c r="Z1687" s="131"/>
      <c r="AA1687" s="203">
        <f t="shared" si="446"/>
        <v>0</v>
      </c>
      <c r="AB1687" s="203">
        <f>IF($AA$1690&lt;85,AA1687,AA1687-(AA1687*#REF!))</f>
        <v>0</v>
      </c>
      <c r="AC1687" s="58">
        <f t="shared" si="445"/>
        <v>5.5E-2</v>
      </c>
      <c r="AD1687" s="203">
        <f t="shared" si="457"/>
        <v>0</v>
      </c>
      <c r="AE1687" s="203">
        <f t="shared" si="458"/>
        <v>0</v>
      </c>
    </row>
    <row r="1688" spans="1:31" s="283" customFormat="1" x14ac:dyDescent="0.2">
      <c r="A1688" s="223">
        <v>9782408048594</v>
      </c>
      <c r="B1688" s="224"/>
      <c r="C1688" s="223" t="s">
        <v>2887</v>
      </c>
      <c r="D1688" s="225" t="s">
        <v>2888</v>
      </c>
      <c r="E1688" s="225"/>
      <c r="F1688" s="225"/>
      <c r="G1688" s="225" t="s">
        <v>2891</v>
      </c>
      <c r="H1688" s="168">
        <f>VLOOKUP(A1688,'02.12.2025'!$A$1:$D$5148,3,FALSE)</f>
        <v>1322</v>
      </c>
      <c r="I1688" s="194"/>
      <c r="J1688" s="194">
        <v>200</v>
      </c>
      <c r="K1688" s="177"/>
      <c r="L1688" s="177"/>
      <c r="M1688" s="177">
        <v>45210</v>
      </c>
      <c r="N1688" s="177"/>
      <c r="O1688" s="224">
        <v>9782408048594</v>
      </c>
      <c r="P1688" s="194" t="s">
        <v>2892</v>
      </c>
      <c r="Q1688" s="172">
        <v>6604777</v>
      </c>
      <c r="R1688" s="226">
        <v>19.899999999999999</v>
      </c>
      <c r="S1688" s="173">
        <f t="shared" si="459"/>
        <v>18.862559241706162</v>
      </c>
      <c r="T1688" s="268">
        <v>5.5E-2</v>
      </c>
      <c r="U1688" s="225"/>
      <c r="V1688" s="173">
        <f t="shared" si="450"/>
        <v>0</v>
      </c>
      <c r="W1688" s="173">
        <f t="shared" si="444"/>
        <v>0</v>
      </c>
      <c r="X1688" s="131"/>
      <c r="Y1688" s="131"/>
      <c r="Z1688" s="131"/>
      <c r="AA1688" s="203">
        <f t="shared" si="446"/>
        <v>0</v>
      </c>
      <c r="AB1688" s="203">
        <f>IF($AA$1690&lt;85,AA1688,AA1688-(AA1688*#REF!))</f>
        <v>0</v>
      </c>
      <c r="AC1688" s="58">
        <f t="shared" si="445"/>
        <v>5.5E-2</v>
      </c>
      <c r="AD1688" s="203">
        <f t="shared" si="457"/>
        <v>0</v>
      </c>
      <c r="AE1688" s="203">
        <f t="shared" si="458"/>
        <v>0</v>
      </c>
    </row>
    <row r="1689" spans="1:31" ht="30" x14ac:dyDescent="0.2">
      <c r="A1689" s="178"/>
      <c r="B1689" s="179"/>
      <c r="C1689" s="178"/>
      <c r="D1689" s="180"/>
      <c r="E1689" s="178"/>
      <c r="F1689" s="178"/>
      <c r="G1689" s="181"/>
      <c r="H1689" s="178"/>
      <c r="I1689" s="179"/>
      <c r="K1689" s="182"/>
      <c r="L1689" s="179"/>
      <c r="M1689" s="182"/>
      <c r="N1689" s="183"/>
      <c r="O1689" s="182"/>
      <c r="P1689" s="183"/>
      <c r="Q1689" s="219"/>
      <c r="R1689" s="184"/>
      <c r="S1689" s="249"/>
      <c r="T1689" s="270"/>
      <c r="U1689" s="185" t="s">
        <v>2893</v>
      </c>
      <c r="V1689" s="229" t="s">
        <v>2894</v>
      </c>
      <c r="W1689" s="186" t="s">
        <v>2895</v>
      </c>
      <c r="X1689" s="186"/>
      <c r="Y1689" s="186"/>
      <c r="Z1689" s="186"/>
      <c r="AA1689" s="187" t="s">
        <v>2896</v>
      </c>
      <c r="AB1689" s="188" t="s">
        <v>3541</v>
      </c>
      <c r="AC1689" s="188" t="s">
        <v>3542</v>
      </c>
      <c r="AD1689" s="188" t="s">
        <v>2897</v>
      </c>
      <c r="AE1689" s="188" t="s">
        <v>2898</v>
      </c>
    </row>
    <row r="1690" spans="1:31" x14ac:dyDescent="0.2">
      <c r="A1690" s="178"/>
      <c r="B1690" s="179"/>
      <c r="C1690" s="178"/>
      <c r="D1690" s="180"/>
      <c r="E1690" s="178"/>
      <c r="F1690" s="178"/>
      <c r="G1690" s="181"/>
      <c r="H1690" s="178"/>
      <c r="I1690" s="179"/>
      <c r="K1690" s="182"/>
      <c r="L1690" s="179"/>
      <c r="M1690" s="182"/>
      <c r="N1690" s="183"/>
      <c r="O1690" s="182"/>
      <c r="P1690" s="183"/>
      <c r="Q1690" s="219"/>
      <c r="R1690" s="184"/>
      <c r="S1690" s="249"/>
      <c r="T1690" s="270"/>
      <c r="U1690" s="189">
        <f>SUM(U2:U1688)</f>
        <v>0</v>
      </c>
      <c r="V1690" s="190">
        <f>SUM(V2:V1688)</f>
        <v>0</v>
      </c>
      <c r="W1690" s="190">
        <f>SUM(W2:W1688)</f>
        <v>0</v>
      </c>
      <c r="X1690" s="294"/>
      <c r="Y1690" s="294"/>
      <c r="Z1690" s="294"/>
      <c r="AA1690" s="190">
        <f>SUM(AA2:AA1688)</f>
        <v>0</v>
      </c>
      <c r="AB1690" s="191">
        <f>SUM(AB2:AB1688)</f>
        <v>0</v>
      </c>
      <c r="AC1690" s="191"/>
      <c r="AD1690" s="191">
        <f>SUM(AD2:AD1688)</f>
        <v>0</v>
      </c>
      <c r="AE1690" s="191">
        <f>SUM(AE2:AE1688)</f>
        <v>0</v>
      </c>
    </row>
    <row r="1691" spans="1:31" x14ac:dyDescent="0.2">
      <c r="G1691" s="116" t="s">
        <v>86</v>
      </c>
      <c r="M1691" s="232"/>
      <c r="Q1691" s="219"/>
    </row>
    <row r="1692" spans="1:31" x14ac:dyDescent="0.2">
      <c r="M1692" s="234"/>
      <c r="U1692" s="235" t="s">
        <v>2899</v>
      </c>
      <c r="V1692" s="236"/>
      <c r="W1692" s="236" t="e">
        <f>SUM(W1206:W1305,#REF!,W1098:W1148,W1306:W1319,W1320:W1323,W1078:W1097,#REF!,W1586:W1608,W1583:W1585,W1324:W1337,W1397:W1475,W1338:W1343)</f>
        <v>#REF!</v>
      </c>
      <c r="X1692" s="236"/>
      <c r="Y1692" s="236"/>
      <c r="Z1692" s="236"/>
    </row>
  </sheetData>
  <autoFilter ref="A1:AP1692" xr:uid="{5722A980-A1A4-724D-BFD8-6057D04CC8EF}"/>
  <conditionalFormatting sqref="A1">
    <cfRule type="duplicateValues" dxfId="521" priority="665" stopIfTrue="1"/>
  </conditionalFormatting>
  <conditionalFormatting sqref="A2:A10 A18 A13">
    <cfRule type="duplicateValues" dxfId="520" priority="664" stopIfTrue="1"/>
  </conditionalFormatting>
  <conditionalFormatting sqref="A11">
    <cfRule type="duplicateValues" dxfId="519" priority="641" stopIfTrue="1"/>
  </conditionalFormatting>
  <conditionalFormatting sqref="A12">
    <cfRule type="duplicateValues" dxfId="518" priority="640" stopIfTrue="1"/>
  </conditionalFormatting>
  <conditionalFormatting sqref="A13:A14 A18:A22">
    <cfRule type="duplicateValues" dxfId="517" priority="663" stopIfTrue="1"/>
  </conditionalFormatting>
  <conditionalFormatting sqref="A20">
    <cfRule type="duplicateValues" dxfId="516" priority="638" stopIfTrue="1"/>
  </conditionalFormatting>
  <conditionalFormatting sqref="A21:A23">
    <cfRule type="duplicateValues" dxfId="515" priority="639" stopIfTrue="1"/>
  </conditionalFormatting>
  <conditionalFormatting sqref="A24">
    <cfRule type="duplicateValues" dxfId="514" priority="661" stopIfTrue="1"/>
  </conditionalFormatting>
  <conditionalFormatting sqref="A25:A27">
    <cfRule type="duplicateValues" dxfId="513" priority="662" stopIfTrue="1"/>
  </conditionalFormatting>
  <conditionalFormatting sqref="A33">
    <cfRule type="duplicateValues" dxfId="512" priority="637" stopIfTrue="1"/>
  </conditionalFormatting>
  <conditionalFormatting sqref="A38">
    <cfRule type="duplicateValues" dxfId="511" priority="660" stopIfTrue="1"/>
  </conditionalFormatting>
  <conditionalFormatting sqref="A45">
    <cfRule type="duplicateValues" dxfId="510" priority="673" stopIfTrue="1"/>
  </conditionalFormatting>
  <conditionalFormatting sqref="A46">
    <cfRule type="duplicateValues" dxfId="509" priority="634" stopIfTrue="1"/>
  </conditionalFormatting>
  <conditionalFormatting sqref="A48:A50">
    <cfRule type="duplicateValues" dxfId="508" priority="633" stopIfTrue="1"/>
  </conditionalFormatting>
  <conditionalFormatting sqref="A55">
    <cfRule type="duplicateValues" dxfId="507" priority="659" stopIfTrue="1"/>
  </conditionalFormatting>
  <conditionalFormatting sqref="A57:A58">
    <cfRule type="duplicateValues" dxfId="506" priority="658" stopIfTrue="1"/>
  </conditionalFormatting>
  <conditionalFormatting sqref="A61">
    <cfRule type="duplicateValues" dxfId="505" priority="631" stopIfTrue="1"/>
  </conditionalFormatting>
  <conditionalFormatting sqref="A63">
    <cfRule type="duplicateValues" dxfId="504" priority="630" stopIfTrue="1"/>
  </conditionalFormatting>
  <conditionalFormatting sqref="A64">
    <cfRule type="duplicateValues" dxfId="503" priority="657" stopIfTrue="1"/>
  </conditionalFormatting>
  <conditionalFormatting sqref="A66">
    <cfRule type="duplicateValues" dxfId="502" priority="627" stopIfTrue="1"/>
    <cfRule type="duplicateValues" dxfId="501" priority="656" stopIfTrue="1"/>
  </conditionalFormatting>
  <conditionalFormatting sqref="A68">
    <cfRule type="duplicateValues" dxfId="500" priority="655" stopIfTrue="1"/>
  </conditionalFormatting>
  <conditionalFormatting sqref="A68:A69 A72:A74 A77:A78 A80:A81">
    <cfRule type="duplicateValues" dxfId="499" priority="629" stopIfTrue="1"/>
  </conditionalFormatting>
  <conditionalFormatting sqref="A70">
    <cfRule type="duplicateValues" dxfId="498" priority="628" stopIfTrue="1"/>
  </conditionalFormatting>
  <conditionalFormatting sqref="A82 A86 A89">
    <cfRule type="duplicateValues" dxfId="497" priority="626" stopIfTrue="1"/>
  </conditionalFormatting>
  <conditionalFormatting sqref="A90">
    <cfRule type="duplicateValues" dxfId="496" priority="624" stopIfTrue="1"/>
  </conditionalFormatting>
  <conditionalFormatting sqref="A91">
    <cfRule type="duplicateValues" dxfId="495" priority="623" stopIfTrue="1"/>
  </conditionalFormatting>
  <conditionalFormatting sqref="A97">
    <cfRule type="duplicateValues" dxfId="494" priority="621" stopIfTrue="1"/>
  </conditionalFormatting>
  <conditionalFormatting sqref="A98">
    <cfRule type="duplicateValues" dxfId="493" priority="1508" stopIfTrue="1"/>
  </conditionalFormatting>
  <conditionalFormatting sqref="A99 A94 A102:A103">
    <cfRule type="duplicateValues" dxfId="492" priority="668" stopIfTrue="1"/>
  </conditionalFormatting>
  <conditionalFormatting sqref="A100">
    <cfRule type="duplicateValues" dxfId="491" priority="619" stopIfTrue="1"/>
  </conditionalFormatting>
  <conditionalFormatting sqref="A101 A92:A93 A95:A96">
    <cfRule type="duplicateValues" dxfId="490" priority="622" stopIfTrue="1"/>
  </conditionalFormatting>
  <conditionalFormatting sqref="A104">
    <cfRule type="duplicateValues" dxfId="489" priority="616" stopIfTrue="1"/>
  </conditionalFormatting>
  <conditionalFormatting sqref="A106 A109:A110">
    <cfRule type="duplicateValues" dxfId="488" priority="617" stopIfTrue="1"/>
  </conditionalFormatting>
  <conditionalFormatting sqref="A107:A108 A105">
    <cfRule type="duplicateValues" dxfId="487" priority="618" stopIfTrue="1"/>
  </conditionalFormatting>
  <conditionalFormatting sqref="A118:A124">
    <cfRule type="duplicateValues" dxfId="486" priority="1509" stopIfTrue="1"/>
  </conditionalFormatting>
  <conditionalFormatting sqref="A127:A128">
    <cfRule type="duplicateValues" dxfId="485" priority="613" stopIfTrue="1"/>
  </conditionalFormatting>
  <conditionalFormatting sqref="A130:A132">
    <cfRule type="duplicateValues" dxfId="484" priority="612" stopIfTrue="1"/>
  </conditionalFormatting>
  <conditionalFormatting sqref="A134">
    <cfRule type="duplicateValues" dxfId="483" priority="161" stopIfTrue="1"/>
  </conditionalFormatting>
  <conditionalFormatting sqref="A135">
    <cfRule type="duplicateValues" dxfId="482" priority="160" stopIfTrue="1"/>
  </conditionalFormatting>
  <conditionalFormatting sqref="A136:A137">
    <cfRule type="duplicateValues" dxfId="481" priority="1510" stopIfTrue="1"/>
  </conditionalFormatting>
  <conditionalFormatting sqref="A139">
    <cfRule type="duplicateValues" dxfId="480" priority="610" stopIfTrue="1"/>
  </conditionalFormatting>
  <conditionalFormatting sqref="A141:A146">
    <cfRule type="duplicateValues" dxfId="479" priority="669" stopIfTrue="1"/>
  </conditionalFormatting>
  <conditionalFormatting sqref="A154">
    <cfRule type="duplicateValues" dxfId="478" priority="608" stopIfTrue="1"/>
  </conditionalFormatting>
  <conditionalFormatting sqref="A155:A156 A158 A162">
    <cfRule type="duplicateValues" dxfId="477" priority="606" stopIfTrue="1"/>
  </conditionalFormatting>
  <conditionalFormatting sqref="A157">
    <cfRule type="duplicateValues" dxfId="476" priority="605" stopIfTrue="1"/>
  </conditionalFormatting>
  <conditionalFormatting sqref="A159:A161">
    <cfRule type="duplicateValues" dxfId="475" priority="607" stopIfTrue="1"/>
  </conditionalFormatting>
  <conditionalFormatting sqref="A165:A166 A169:A170 A163">
    <cfRule type="duplicateValues" dxfId="474" priority="604" stopIfTrue="1"/>
  </conditionalFormatting>
  <conditionalFormatting sqref="A192:A193">
    <cfRule type="duplicateValues" dxfId="473" priority="601" stopIfTrue="1"/>
  </conditionalFormatting>
  <conditionalFormatting sqref="A199">
    <cfRule type="duplicateValues" dxfId="472" priority="600" stopIfTrue="1"/>
  </conditionalFormatting>
  <conditionalFormatting sqref="A200">
    <cfRule type="duplicateValues" dxfId="471" priority="599" stopIfTrue="1"/>
  </conditionalFormatting>
  <conditionalFormatting sqref="A201">
    <cfRule type="duplicateValues" dxfId="470" priority="598" stopIfTrue="1"/>
  </conditionalFormatting>
  <conditionalFormatting sqref="A208">
    <cfRule type="duplicateValues" dxfId="469" priority="596" stopIfTrue="1"/>
  </conditionalFormatting>
  <conditionalFormatting sqref="A219:A220 A213:A214 A216:A217">
    <cfRule type="duplicateValues" dxfId="468" priority="594" stopIfTrue="1"/>
  </conditionalFormatting>
  <conditionalFormatting sqref="A221:A222 A215 A218 A209:A212">
    <cfRule type="duplicateValues" dxfId="467" priority="595" stopIfTrue="1"/>
  </conditionalFormatting>
  <conditionalFormatting sqref="A223">
    <cfRule type="duplicateValues" dxfId="466" priority="592" stopIfTrue="1"/>
  </conditionalFormatting>
  <conditionalFormatting sqref="A225 A228:A229">
    <cfRule type="duplicateValues" dxfId="465" priority="591" stopIfTrue="1"/>
  </conditionalFormatting>
  <conditionalFormatting sqref="A226:A227 A224 A230:A231">
    <cfRule type="duplicateValues" dxfId="464" priority="590" stopIfTrue="1"/>
  </conditionalFormatting>
  <conditionalFormatting sqref="A232">
    <cfRule type="duplicateValues" dxfId="463" priority="589" stopIfTrue="1"/>
  </conditionalFormatting>
  <conditionalFormatting sqref="A233:A234 A236 A239:A242">
    <cfRule type="duplicateValues" dxfId="462" priority="1503" stopIfTrue="1"/>
  </conditionalFormatting>
  <conditionalFormatting sqref="A235">
    <cfRule type="duplicateValues" dxfId="461" priority="588" stopIfTrue="1"/>
  </conditionalFormatting>
  <conditionalFormatting sqref="A243 A251:A253 A257">
    <cfRule type="duplicateValues" dxfId="460" priority="585" stopIfTrue="1"/>
  </conditionalFormatting>
  <conditionalFormatting sqref="A244">
    <cfRule type="duplicateValues" dxfId="459" priority="583" stopIfTrue="1"/>
  </conditionalFormatting>
  <conditionalFormatting sqref="A245">
    <cfRule type="duplicateValues" dxfId="458" priority="582" stopIfTrue="1"/>
  </conditionalFormatting>
  <conditionalFormatting sqref="A246">
    <cfRule type="duplicateValues" dxfId="457" priority="581" stopIfTrue="1"/>
  </conditionalFormatting>
  <conditionalFormatting sqref="A247">
    <cfRule type="duplicateValues" dxfId="456" priority="580" stopIfTrue="1"/>
  </conditionalFormatting>
  <conditionalFormatting sqref="A248">
    <cfRule type="duplicateValues" dxfId="455" priority="1517" stopIfTrue="1"/>
  </conditionalFormatting>
  <conditionalFormatting sqref="A254:A255 A261">
    <cfRule type="duplicateValues" dxfId="454" priority="1466" stopIfTrue="1"/>
  </conditionalFormatting>
  <conditionalFormatting sqref="A256">
    <cfRule type="duplicateValues" dxfId="453" priority="578" stopIfTrue="1"/>
  </conditionalFormatting>
  <conditionalFormatting sqref="A258:A259">
    <cfRule type="duplicateValues" dxfId="452" priority="584" stopIfTrue="1"/>
  </conditionalFormatting>
  <conditionalFormatting sqref="A260">
    <cfRule type="duplicateValues" dxfId="451" priority="577" stopIfTrue="1"/>
  </conditionalFormatting>
  <conditionalFormatting sqref="A262">
    <cfRule type="duplicateValues" dxfId="450" priority="576" stopIfTrue="1"/>
  </conditionalFormatting>
  <conditionalFormatting sqref="A263">
    <cfRule type="duplicateValues" dxfId="449" priority="574" stopIfTrue="1"/>
  </conditionalFormatting>
  <conditionalFormatting sqref="A264">
    <cfRule type="duplicateValues" dxfId="448" priority="159" stopIfTrue="1"/>
  </conditionalFormatting>
  <conditionalFormatting sqref="A265:A266">
    <cfRule type="duplicateValues" dxfId="447" priority="573" stopIfTrue="1"/>
  </conditionalFormatting>
  <conditionalFormatting sqref="A267:A268">
    <cfRule type="duplicateValues" dxfId="446" priority="575" stopIfTrue="1"/>
  </conditionalFormatting>
  <conditionalFormatting sqref="A270">
    <cfRule type="duplicateValues" dxfId="445" priority="571" stopIfTrue="1"/>
  </conditionalFormatting>
  <conditionalFormatting sqref="A271">
    <cfRule type="duplicateValues" dxfId="444" priority="572" stopIfTrue="1"/>
  </conditionalFormatting>
  <conditionalFormatting sqref="A272 A269 A249:A250">
    <cfRule type="duplicateValues" dxfId="443" priority="1511" stopIfTrue="1"/>
  </conditionalFormatting>
  <conditionalFormatting sqref="A273">
    <cfRule type="duplicateValues" dxfId="442" priority="570" stopIfTrue="1"/>
  </conditionalFormatting>
  <conditionalFormatting sqref="A274:A275">
    <cfRule type="duplicateValues" dxfId="441" priority="568" stopIfTrue="1"/>
  </conditionalFormatting>
  <conditionalFormatting sqref="A276">
    <cfRule type="duplicateValues" dxfId="440" priority="567" stopIfTrue="1"/>
  </conditionalFormatting>
  <conditionalFormatting sqref="A279">
    <cfRule type="duplicateValues" dxfId="439" priority="566" stopIfTrue="1"/>
  </conditionalFormatting>
  <conditionalFormatting sqref="A285">
    <cfRule type="duplicateValues" dxfId="438" priority="558" stopIfTrue="1"/>
  </conditionalFormatting>
  <conditionalFormatting sqref="A287:A289">
    <cfRule type="duplicateValues" dxfId="437" priority="1468" stopIfTrue="1"/>
  </conditionalFormatting>
  <conditionalFormatting sqref="A290">
    <cfRule type="duplicateValues" dxfId="436" priority="560" stopIfTrue="1"/>
  </conditionalFormatting>
  <conditionalFormatting sqref="A297">
    <cfRule type="duplicateValues" dxfId="435" priority="557" stopIfTrue="1"/>
  </conditionalFormatting>
  <conditionalFormatting sqref="A302">
    <cfRule type="duplicateValues" dxfId="434" priority="555" stopIfTrue="1"/>
  </conditionalFormatting>
  <conditionalFormatting sqref="A304">
    <cfRule type="duplicateValues" dxfId="433" priority="556" stopIfTrue="1"/>
  </conditionalFormatting>
  <conditionalFormatting sqref="A305">
    <cfRule type="duplicateValues" dxfId="432" priority="554" stopIfTrue="1"/>
  </conditionalFormatting>
  <conditionalFormatting sqref="A308">
    <cfRule type="duplicateValues" dxfId="431" priority="552" stopIfTrue="1"/>
  </conditionalFormatting>
  <conditionalFormatting sqref="A309 A312:A318">
    <cfRule type="duplicateValues" dxfId="430" priority="1683" stopIfTrue="1"/>
  </conditionalFormatting>
  <conditionalFormatting sqref="A310:A311">
    <cfRule type="duplicateValues" dxfId="429" priority="551" stopIfTrue="1"/>
  </conditionalFormatting>
  <conditionalFormatting sqref="A319">
    <cfRule type="duplicateValues" dxfId="428" priority="550" stopIfTrue="1"/>
  </conditionalFormatting>
  <conditionalFormatting sqref="A320">
    <cfRule type="duplicateValues" dxfId="427" priority="674" stopIfTrue="1"/>
  </conditionalFormatting>
  <conditionalFormatting sqref="A321:A322">
    <cfRule type="duplicateValues" dxfId="426" priority="548" stopIfTrue="1"/>
  </conditionalFormatting>
  <conditionalFormatting sqref="A324">
    <cfRule type="duplicateValues" dxfId="425" priority="675" stopIfTrue="1"/>
  </conditionalFormatting>
  <conditionalFormatting sqref="A327:A328">
    <cfRule type="duplicateValues" dxfId="424" priority="545" stopIfTrue="1"/>
  </conditionalFormatting>
  <conditionalFormatting sqref="A329:A331">
    <cfRule type="duplicateValues" dxfId="423" priority="1684" stopIfTrue="1"/>
  </conditionalFormatting>
  <conditionalFormatting sqref="A332:A333">
    <cfRule type="duplicateValues" dxfId="422" priority="1469" stopIfTrue="1"/>
  </conditionalFormatting>
  <conditionalFormatting sqref="A342">
    <cfRule type="duplicateValues" dxfId="421" priority="542" stopIfTrue="1"/>
  </conditionalFormatting>
  <conditionalFormatting sqref="A343">
    <cfRule type="duplicateValues" dxfId="420" priority="541" stopIfTrue="1"/>
  </conditionalFormatting>
  <conditionalFormatting sqref="A350">
    <cfRule type="duplicateValues" dxfId="419" priority="676" stopIfTrue="1"/>
  </conditionalFormatting>
  <conditionalFormatting sqref="A353">
    <cfRule type="duplicateValues" dxfId="418" priority="538" stopIfTrue="1"/>
  </conditionalFormatting>
  <conditionalFormatting sqref="A356">
    <cfRule type="duplicateValues" dxfId="417" priority="537" stopIfTrue="1"/>
  </conditionalFormatting>
  <conditionalFormatting sqref="A357 A361:A363">
    <cfRule type="duplicateValues" dxfId="416" priority="535" stopIfTrue="1"/>
  </conditionalFormatting>
  <conditionalFormatting sqref="A357:A358">
    <cfRule type="duplicateValues" dxfId="415" priority="654" stopIfTrue="1"/>
  </conditionalFormatting>
  <conditionalFormatting sqref="A358:A360">
    <cfRule type="duplicateValues" dxfId="414" priority="534" stopIfTrue="1"/>
  </conditionalFormatting>
  <conditionalFormatting sqref="A361">
    <cfRule type="duplicateValues" dxfId="413" priority="559" stopIfTrue="1"/>
  </conditionalFormatting>
  <conditionalFormatting sqref="A366 A117">
    <cfRule type="duplicateValues" dxfId="412" priority="667" stopIfTrue="1"/>
  </conditionalFormatting>
  <conditionalFormatting sqref="A366:A367">
    <cfRule type="duplicateValues" dxfId="411" priority="536" stopIfTrue="1"/>
  </conditionalFormatting>
  <conditionalFormatting sqref="A367 A372:A374">
    <cfRule type="duplicateValues" dxfId="410" priority="653" stopIfTrue="1"/>
  </conditionalFormatting>
  <conditionalFormatting sqref="A368:A370">
    <cfRule type="duplicateValues" dxfId="409" priority="652" stopIfTrue="1"/>
  </conditionalFormatting>
  <conditionalFormatting sqref="A370">
    <cfRule type="duplicateValues" dxfId="408" priority="533" stopIfTrue="1"/>
  </conditionalFormatting>
  <conditionalFormatting sqref="A382">
    <cfRule type="duplicateValues" dxfId="407" priority="651" stopIfTrue="1"/>
  </conditionalFormatting>
  <conditionalFormatting sqref="A383">
    <cfRule type="duplicateValues" dxfId="406" priority="532" stopIfTrue="1"/>
  </conditionalFormatting>
  <conditionalFormatting sqref="A385">
    <cfRule type="duplicateValues" dxfId="405" priority="531" stopIfTrue="1"/>
  </conditionalFormatting>
  <conditionalFormatting sqref="A387 A389">
    <cfRule type="duplicateValues" dxfId="404" priority="530" stopIfTrue="1"/>
  </conditionalFormatting>
  <conditionalFormatting sqref="A389:A390">
    <cfRule type="duplicateValues" dxfId="403" priority="528" stopIfTrue="1"/>
  </conditionalFormatting>
  <conditionalFormatting sqref="A390">
    <cfRule type="duplicateValues" dxfId="402" priority="529" stopIfTrue="1"/>
  </conditionalFormatting>
  <conditionalFormatting sqref="A391">
    <cfRule type="duplicateValues" dxfId="401" priority="527" stopIfTrue="1"/>
  </conditionalFormatting>
  <conditionalFormatting sqref="A402">
    <cfRule type="duplicateValues" dxfId="400" priority="526" stopIfTrue="1"/>
  </conditionalFormatting>
  <conditionalFormatting sqref="A403">
    <cfRule type="duplicateValues" dxfId="399" priority="525" stopIfTrue="1"/>
  </conditionalFormatting>
  <conditionalFormatting sqref="A409">
    <cfRule type="duplicateValues" dxfId="398" priority="524" stopIfTrue="1"/>
  </conditionalFormatting>
  <conditionalFormatting sqref="A417">
    <cfRule type="duplicateValues" dxfId="397" priority="523" stopIfTrue="1"/>
  </conditionalFormatting>
  <conditionalFormatting sqref="A425">
    <cfRule type="duplicateValues" dxfId="396" priority="522" stopIfTrue="1"/>
  </conditionalFormatting>
  <conditionalFormatting sqref="A436">
    <cfRule type="duplicateValues" dxfId="395" priority="521" stopIfTrue="1"/>
  </conditionalFormatting>
  <conditionalFormatting sqref="A437">
    <cfRule type="duplicateValues" dxfId="394" priority="520" stopIfTrue="1"/>
  </conditionalFormatting>
  <conditionalFormatting sqref="A442">
    <cfRule type="duplicateValues" dxfId="393" priority="517" stopIfTrue="1"/>
  </conditionalFormatting>
  <conditionalFormatting sqref="A445">
    <cfRule type="duplicateValues" dxfId="392" priority="649" stopIfTrue="1"/>
  </conditionalFormatting>
  <conditionalFormatting sqref="A447 A445">
    <cfRule type="duplicateValues" dxfId="391" priority="519" stopIfTrue="1"/>
  </conditionalFormatting>
  <conditionalFormatting sqref="A448">
    <cfRule type="duplicateValues" dxfId="390" priority="516" stopIfTrue="1"/>
  </conditionalFormatting>
  <conditionalFormatting sqref="A449">
    <cfRule type="duplicateValues" dxfId="389" priority="515" stopIfTrue="1"/>
  </conditionalFormatting>
  <conditionalFormatting sqref="A450">
    <cfRule type="duplicateValues" dxfId="388" priority="514" stopIfTrue="1"/>
    <cfRule type="duplicateValues" dxfId="387" priority="648" stopIfTrue="1"/>
  </conditionalFormatting>
  <conditionalFormatting sqref="A451">
    <cfRule type="duplicateValues" dxfId="386" priority="647" stopIfTrue="1"/>
  </conditionalFormatting>
  <conditionalFormatting sqref="A452">
    <cfRule type="duplicateValues" dxfId="385" priority="513" stopIfTrue="1"/>
  </conditionalFormatting>
  <conditionalFormatting sqref="A453">
    <cfRule type="duplicateValues" dxfId="384" priority="511" stopIfTrue="1"/>
  </conditionalFormatting>
  <conditionalFormatting sqref="A455">
    <cfRule type="duplicateValues" dxfId="383" priority="510" stopIfTrue="1"/>
  </conditionalFormatting>
  <conditionalFormatting sqref="A456">
    <cfRule type="duplicateValues" dxfId="382" priority="509" stopIfTrue="1"/>
  </conditionalFormatting>
  <conditionalFormatting sqref="A457">
    <cfRule type="duplicateValues" dxfId="381" priority="508" stopIfTrue="1"/>
  </conditionalFormatting>
  <conditionalFormatting sqref="A458 A460:A461">
    <cfRule type="duplicateValues" dxfId="380" priority="512" stopIfTrue="1"/>
  </conditionalFormatting>
  <conditionalFormatting sqref="A462">
    <cfRule type="duplicateValues" dxfId="379" priority="507" stopIfTrue="1"/>
  </conditionalFormatting>
  <conditionalFormatting sqref="A463">
    <cfRule type="duplicateValues" dxfId="378" priority="158" stopIfTrue="1"/>
  </conditionalFormatting>
  <conditionalFormatting sqref="A464:A465">
    <cfRule type="duplicateValues" dxfId="377" priority="506" stopIfTrue="1"/>
  </conditionalFormatting>
  <conditionalFormatting sqref="A469:A470">
    <cfRule type="duplicateValues" dxfId="376" priority="157" stopIfTrue="1"/>
  </conditionalFormatting>
  <conditionalFormatting sqref="A471">
    <cfRule type="duplicateValues" dxfId="375" priority="156" stopIfTrue="1"/>
  </conditionalFormatting>
  <conditionalFormatting sqref="A472">
    <cfRule type="duplicateValues" dxfId="374" priority="155" stopIfTrue="1"/>
  </conditionalFormatting>
  <conditionalFormatting sqref="A473">
    <cfRule type="duplicateValues" dxfId="373" priority="154" stopIfTrue="1"/>
  </conditionalFormatting>
  <conditionalFormatting sqref="A474:A476">
    <cfRule type="duplicateValues" dxfId="372" priority="153" stopIfTrue="1"/>
  </conditionalFormatting>
  <conditionalFormatting sqref="A475">
    <cfRule type="duplicateValues" dxfId="371" priority="152" stopIfTrue="1"/>
  </conditionalFormatting>
  <conditionalFormatting sqref="A477:A478">
    <cfRule type="duplicateValues" dxfId="370" priority="151" stopIfTrue="1"/>
  </conditionalFormatting>
  <conditionalFormatting sqref="A479">
    <cfRule type="duplicateValues" dxfId="369" priority="150" stopIfTrue="1"/>
  </conditionalFormatting>
  <conditionalFormatting sqref="A480">
    <cfRule type="duplicateValues" dxfId="368" priority="481" stopIfTrue="1"/>
    <cfRule type="duplicateValues" dxfId="367" priority="480" stopIfTrue="1"/>
  </conditionalFormatting>
  <conditionalFormatting sqref="A482:A483">
    <cfRule type="duplicateValues" dxfId="366" priority="498" stopIfTrue="1"/>
  </conditionalFormatting>
  <conditionalFormatting sqref="A485">
    <cfRule type="duplicateValues" dxfId="365" priority="496" stopIfTrue="1"/>
  </conditionalFormatting>
  <conditionalFormatting sqref="A486">
    <cfRule type="duplicateValues" dxfId="364" priority="495" stopIfTrue="1"/>
  </conditionalFormatting>
  <conditionalFormatting sqref="A487">
    <cfRule type="duplicateValues" dxfId="363" priority="499" stopIfTrue="1"/>
    <cfRule type="duplicateValues" dxfId="362" priority="494" stopIfTrue="1"/>
  </conditionalFormatting>
  <conditionalFormatting sqref="A492">
    <cfRule type="duplicateValues" dxfId="361" priority="1470" stopIfTrue="1"/>
  </conditionalFormatting>
  <conditionalFormatting sqref="A493:A494">
    <cfRule type="duplicateValues" dxfId="360" priority="491" stopIfTrue="1"/>
  </conditionalFormatting>
  <conditionalFormatting sqref="A498">
    <cfRule type="duplicateValues" dxfId="359" priority="492" stopIfTrue="1"/>
  </conditionalFormatting>
  <conditionalFormatting sqref="A500">
    <cfRule type="duplicateValues" dxfId="358" priority="490" stopIfTrue="1"/>
  </conditionalFormatting>
  <conditionalFormatting sqref="A504:A505">
    <cfRule type="duplicateValues" dxfId="357" priority="489" stopIfTrue="1"/>
  </conditionalFormatting>
  <conditionalFormatting sqref="A506">
    <cfRule type="duplicateValues" dxfId="356" priority="488" stopIfTrue="1"/>
  </conditionalFormatting>
  <conditionalFormatting sqref="A507">
    <cfRule type="duplicateValues" dxfId="355" priority="487" stopIfTrue="1"/>
  </conditionalFormatting>
  <conditionalFormatting sqref="A508">
    <cfRule type="duplicateValues" dxfId="354" priority="485" stopIfTrue="1"/>
  </conditionalFormatting>
  <conditionalFormatting sqref="A510">
    <cfRule type="duplicateValues" dxfId="353" priority="484" stopIfTrue="1"/>
  </conditionalFormatting>
  <conditionalFormatting sqref="A511:A512">
    <cfRule type="duplicateValues" dxfId="352" priority="486" stopIfTrue="1"/>
  </conditionalFormatting>
  <conditionalFormatting sqref="A515:A516">
    <cfRule type="duplicateValues" dxfId="351" priority="483" stopIfTrue="1"/>
  </conditionalFormatting>
  <conditionalFormatting sqref="A518:A519">
    <cfRule type="duplicateValues" dxfId="350" priority="2673" stopIfTrue="1"/>
  </conditionalFormatting>
  <conditionalFormatting sqref="A520:A522 A116 A465:A468">
    <cfRule type="duplicateValues" dxfId="349" priority="2506" stopIfTrue="1"/>
  </conditionalFormatting>
  <conditionalFormatting sqref="A523:A525">
    <cfRule type="duplicateValues" dxfId="348" priority="149" stopIfTrue="1"/>
  </conditionalFormatting>
  <conditionalFormatting sqref="A524">
    <cfRule type="duplicateValues" dxfId="347" priority="148" stopIfTrue="1"/>
  </conditionalFormatting>
  <conditionalFormatting sqref="A527">
    <cfRule type="duplicateValues" dxfId="346" priority="145" stopIfTrue="1"/>
  </conditionalFormatting>
  <conditionalFormatting sqref="A528:A529 A526">
    <cfRule type="duplicateValues" dxfId="345" priority="146" stopIfTrue="1"/>
  </conditionalFormatting>
  <conditionalFormatting sqref="A530">
    <cfRule type="duplicateValues" dxfId="344" priority="144" stopIfTrue="1"/>
  </conditionalFormatting>
  <conditionalFormatting sqref="A531">
    <cfRule type="duplicateValues" dxfId="343" priority="143" stopIfTrue="1"/>
  </conditionalFormatting>
  <conditionalFormatting sqref="A532:A540">
    <cfRule type="duplicateValues" dxfId="342" priority="288" stopIfTrue="1"/>
  </conditionalFormatting>
  <conditionalFormatting sqref="A541">
    <cfRule type="duplicateValues" dxfId="341" priority="140" stopIfTrue="1"/>
  </conditionalFormatting>
  <conditionalFormatting sqref="A542">
    <cfRule type="duplicateValues" dxfId="340" priority="142" stopIfTrue="1"/>
  </conditionalFormatting>
  <conditionalFormatting sqref="A545">
    <cfRule type="duplicateValues" dxfId="339" priority="141" stopIfTrue="1"/>
  </conditionalFormatting>
  <conditionalFormatting sqref="A546">
    <cfRule type="duplicateValues" dxfId="338" priority="476" stopIfTrue="1"/>
  </conditionalFormatting>
  <conditionalFormatting sqref="A547">
    <cfRule type="duplicateValues" dxfId="337" priority="477" stopIfTrue="1"/>
  </conditionalFormatting>
  <conditionalFormatting sqref="A550:A553">
    <cfRule type="duplicateValues" dxfId="336" priority="475" stopIfTrue="1"/>
  </conditionalFormatting>
  <conditionalFormatting sqref="A551:A552">
    <cfRule type="duplicateValues" dxfId="335" priority="474" stopIfTrue="1"/>
  </conditionalFormatting>
  <conditionalFormatting sqref="A568:A570">
    <cfRule type="duplicateValues" dxfId="334" priority="473" stopIfTrue="1"/>
  </conditionalFormatting>
  <conditionalFormatting sqref="A581">
    <cfRule type="duplicateValues" dxfId="333" priority="472" stopIfTrue="1"/>
  </conditionalFormatting>
  <conditionalFormatting sqref="A586">
    <cfRule type="duplicateValues" dxfId="332" priority="139" stopIfTrue="1"/>
  </conditionalFormatting>
  <conditionalFormatting sqref="A595">
    <cfRule type="duplicateValues" dxfId="331" priority="135" stopIfTrue="1"/>
  </conditionalFormatting>
  <conditionalFormatting sqref="A598">
    <cfRule type="duplicateValues" dxfId="330" priority="137" stopIfTrue="1"/>
  </conditionalFormatting>
  <conditionalFormatting sqref="A600">
    <cfRule type="duplicateValues" dxfId="329" priority="138" stopIfTrue="1"/>
  </conditionalFormatting>
  <conditionalFormatting sqref="A603">
    <cfRule type="duplicateValues" dxfId="328" priority="471" stopIfTrue="1"/>
  </conditionalFormatting>
  <conditionalFormatting sqref="A604">
    <cfRule type="duplicateValues" dxfId="327" priority="136" stopIfTrue="1"/>
  </conditionalFormatting>
  <conditionalFormatting sqref="A611">
    <cfRule type="duplicateValues" dxfId="326" priority="134" stopIfTrue="1"/>
  </conditionalFormatting>
  <conditionalFormatting sqref="A615 A612:A613">
    <cfRule type="duplicateValues" dxfId="325" priority="2891" stopIfTrue="1"/>
  </conditionalFormatting>
  <conditionalFormatting sqref="A616">
    <cfRule type="duplicateValues" dxfId="324" priority="467" stopIfTrue="1"/>
  </conditionalFormatting>
  <conditionalFormatting sqref="A629">
    <cfRule type="duplicateValues" dxfId="323" priority="464" stopIfTrue="1"/>
  </conditionalFormatting>
  <conditionalFormatting sqref="A631">
    <cfRule type="duplicateValues" dxfId="322" priority="463" stopIfTrue="1"/>
  </conditionalFormatting>
  <conditionalFormatting sqref="A640:A641 A633:A636">
    <cfRule type="duplicateValues" dxfId="321" priority="461" stopIfTrue="1"/>
  </conditionalFormatting>
  <conditionalFormatting sqref="A647:A649">
    <cfRule type="duplicateValues" dxfId="320" priority="133" stopIfTrue="1"/>
  </conditionalFormatting>
  <conditionalFormatting sqref="A650">
    <cfRule type="duplicateValues" dxfId="319" priority="460" stopIfTrue="1"/>
  </conditionalFormatting>
  <conditionalFormatting sqref="A651">
    <cfRule type="duplicateValues" dxfId="318" priority="459" stopIfTrue="1"/>
  </conditionalFormatting>
  <conditionalFormatting sqref="A657:A659">
    <cfRule type="duplicateValues" dxfId="317" priority="1471" stopIfTrue="1"/>
  </conditionalFormatting>
  <conditionalFormatting sqref="A660">
    <cfRule type="duplicateValues" dxfId="316" priority="456" stopIfTrue="1"/>
  </conditionalFormatting>
  <conditionalFormatting sqref="A663:A664">
    <cfRule type="duplicateValues" dxfId="315" priority="455" stopIfTrue="1"/>
  </conditionalFormatting>
  <conditionalFormatting sqref="A670">
    <cfRule type="duplicateValues" dxfId="314" priority="454" stopIfTrue="1"/>
  </conditionalFormatting>
  <conditionalFormatting sqref="A672">
    <cfRule type="duplicateValues" dxfId="313" priority="453" stopIfTrue="1"/>
  </conditionalFormatting>
  <conditionalFormatting sqref="A675">
    <cfRule type="duplicateValues" dxfId="312" priority="452" stopIfTrue="1"/>
  </conditionalFormatting>
  <conditionalFormatting sqref="A678:A680">
    <cfRule type="duplicateValues" dxfId="311" priority="1472" stopIfTrue="1"/>
  </conditionalFormatting>
  <conditionalFormatting sqref="A681">
    <cfRule type="duplicateValues" dxfId="310" priority="449" stopIfTrue="1"/>
  </conditionalFormatting>
  <conditionalFormatting sqref="A682:A683">
    <cfRule type="duplicateValues" dxfId="309" priority="451" stopIfTrue="1"/>
  </conditionalFormatting>
  <conditionalFormatting sqref="A684">
    <cfRule type="duplicateValues" dxfId="308" priority="447" stopIfTrue="1"/>
  </conditionalFormatting>
  <conditionalFormatting sqref="A685">
    <cfRule type="duplicateValues" dxfId="307" priority="446" stopIfTrue="1"/>
  </conditionalFormatting>
  <conditionalFormatting sqref="A686:A688">
    <cfRule type="duplicateValues" dxfId="306" priority="1473" stopIfTrue="1"/>
  </conditionalFormatting>
  <conditionalFormatting sqref="A687">
    <cfRule type="duplicateValues" dxfId="305" priority="444" stopIfTrue="1"/>
  </conditionalFormatting>
  <conditionalFormatting sqref="A689">
    <cfRule type="duplicateValues" dxfId="304" priority="445" stopIfTrue="1"/>
  </conditionalFormatting>
  <conditionalFormatting sqref="A690">
    <cfRule type="duplicateValues" dxfId="303" priority="443" stopIfTrue="1"/>
  </conditionalFormatting>
  <conditionalFormatting sqref="A698">
    <cfRule type="duplicateValues" dxfId="302" priority="442" stopIfTrue="1"/>
  </conditionalFormatting>
  <conditionalFormatting sqref="A700">
    <cfRule type="duplicateValues" dxfId="301" priority="441" stopIfTrue="1"/>
  </conditionalFormatting>
  <conditionalFormatting sqref="A722:A725">
    <cfRule type="duplicateValues" dxfId="300" priority="440" stopIfTrue="1"/>
  </conditionalFormatting>
  <conditionalFormatting sqref="A726:A731">
    <cfRule type="duplicateValues" dxfId="299" priority="1474" stopIfTrue="1"/>
  </conditionalFormatting>
  <conditionalFormatting sqref="A736">
    <cfRule type="duplicateValues" dxfId="298" priority="437" stopIfTrue="1"/>
  </conditionalFormatting>
  <conditionalFormatting sqref="A738:A742">
    <cfRule type="duplicateValues" dxfId="297" priority="438" stopIfTrue="1"/>
  </conditionalFormatting>
  <conditionalFormatting sqref="A744">
    <cfRule type="duplicateValues" dxfId="296" priority="434" stopIfTrue="1"/>
  </conditionalFormatting>
  <conditionalFormatting sqref="A745:A746">
    <cfRule type="duplicateValues" dxfId="295" priority="1475" stopIfTrue="1"/>
  </conditionalFormatting>
  <conditionalFormatting sqref="A747 A749">
    <cfRule type="duplicateValues" dxfId="294" priority="1476" stopIfTrue="1"/>
  </conditionalFormatting>
  <conditionalFormatting sqref="A747:A750">
    <cfRule type="duplicateValues" dxfId="293" priority="1478" stopIfTrue="1"/>
  </conditionalFormatting>
  <conditionalFormatting sqref="A752:A753">
    <cfRule type="duplicateValues" dxfId="292" priority="1479" stopIfTrue="1"/>
  </conditionalFormatting>
  <conditionalFormatting sqref="A755">
    <cfRule type="duplicateValues" dxfId="291" priority="431" stopIfTrue="1"/>
  </conditionalFormatting>
  <conditionalFormatting sqref="A756">
    <cfRule type="duplicateValues" dxfId="290" priority="429" stopIfTrue="1"/>
  </conditionalFormatting>
  <conditionalFormatting sqref="A757">
    <cfRule type="duplicateValues" dxfId="289" priority="426" stopIfTrue="1"/>
  </conditionalFormatting>
  <conditionalFormatting sqref="A758">
    <cfRule type="duplicateValues" dxfId="288" priority="428" stopIfTrue="1"/>
  </conditionalFormatting>
  <conditionalFormatting sqref="A759">
    <cfRule type="duplicateValues" dxfId="287" priority="425" stopIfTrue="1"/>
  </conditionalFormatting>
  <conditionalFormatting sqref="A766">
    <cfRule type="duplicateValues" dxfId="286" priority="423" stopIfTrue="1"/>
  </conditionalFormatting>
  <conditionalFormatting sqref="A768:A770">
    <cfRule type="duplicateValues" dxfId="285" priority="424" stopIfTrue="1"/>
  </conditionalFormatting>
  <conditionalFormatting sqref="A772">
    <cfRule type="duplicateValues" dxfId="284" priority="132" stopIfTrue="1"/>
  </conditionalFormatting>
  <conditionalFormatting sqref="A773">
    <cfRule type="duplicateValues" dxfId="283" priority="131" stopIfTrue="1"/>
  </conditionalFormatting>
  <conditionalFormatting sqref="A774:A775 A771">
    <cfRule type="duplicateValues" dxfId="282" priority="419" stopIfTrue="1"/>
  </conditionalFormatting>
  <conditionalFormatting sqref="A776">
    <cfRule type="duplicateValues" dxfId="281" priority="418" stopIfTrue="1"/>
    <cfRule type="duplicateValues" dxfId="280" priority="417" stopIfTrue="1"/>
  </conditionalFormatting>
  <conditionalFormatting sqref="A778">
    <cfRule type="duplicateValues" dxfId="279" priority="416" stopIfTrue="1"/>
  </conditionalFormatting>
  <conditionalFormatting sqref="A779">
    <cfRule type="duplicateValues" dxfId="278" priority="415" stopIfTrue="1"/>
  </conditionalFormatting>
  <conditionalFormatting sqref="A780">
    <cfRule type="duplicateValues" dxfId="277" priority="413" stopIfTrue="1"/>
  </conditionalFormatting>
  <conditionalFormatting sqref="A781">
    <cfRule type="duplicateValues" dxfId="276" priority="412" stopIfTrue="1"/>
  </conditionalFormatting>
  <conditionalFormatting sqref="A782">
    <cfRule type="duplicateValues" dxfId="275" priority="411" stopIfTrue="1"/>
  </conditionalFormatting>
  <conditionalFormatting sqref="A783">
    <cfRule type="duplicateValues" dxfId="274" priority="130" stopIfTrue="1"/>
  </conditionalFormatting>
  <conditionalFormatting sqref="A784">
    <cfRule type="duplicateValues" dxfId="273" priority="410" stopIfTrue="1"/>
  </conditionalFormatting>
  <conditionalFormatting sqref="A785">
    <cfRule type="duplicateValues" dxfId="272" priority="409" stopIfTrue="1"/>
  </conditionalFormatting>
  <conditionalFormatting sqref="A786">
    <cfRule type="duplicateValues" dxfId="271" priority="679" stopIfTrue="1"/>
  </conditionalFormatting>
  <conditionalFormatting sqref="A789:A791">
    <cfRule type="duplicateValues" dxfId="270" priority="408" stopIfTrue="1"/>
  </conditionalFormatting>
  <conditionalFormatting sqref="A794">
    <cfRule type="duplicateValues" dxfId="269" priority="407" stopIfTrue="1"/>
  </conditionalFormatting>
  <conditionalFormatting sqref="A795:A799">
    <cfRule type="duplicateValues" dxfId="268" priority="406" stopIfTrue="1"/>
  </conditionalFormatting>
  <conditionalFormatting sqref="A807 A802:A804">
    <cfRule type="duplicateValues" dxfId="267" priority="2892" stopIfTrue="1"/>
  </conditionalFormatting>
  <conditionalFormatting sqref="A808">
    <cfRule type="duplicateValues" dxfId="266" priority="404" stopIfTrue="1"/>
  </conditionalFormatting>
  <conditionalFormatting sqref="A811">
    <cfRule type="duplicateValues" dxfId="265" priority="2893" stopIfTrue="1"/>
  </conditionalFormatting>
  <conditionalFormatting sqref="A812">
    <cfRule type="duplicateValues" dxfId="264" priority="403" stopIfTrue="1"/>
  </conditionalFormatting>
  <conditionalFormatting sqref="A813">
    <cfRule type="duplicateValues" dxfId="263" priority="401" stopIfTrue="1"/>
  </conditionalFormatting>
  <conditionalFormatting sqref="A814">
    <cfRule type="duplicateValues" dxfId="262" priority="400" stopIfTrue="1"/>
  </conditionalFormatting>
  <conditionalFormatting sqref="A815:A817">
    <cfRule type="duplicateValues" dxfId="261" priority="399" stopIfTrue="1"/>
  </conditionalFormatting>
  <conditionalFormatting sqref="A818">
    <cfRule type="duplicateValues" dxfId="260" priority="398" stopIfTrue="1"/>
  </conditionalFormatting>
  <conditionalFormatting sqref="A819:A820">
    <cfRule type="duplicateValues" dxfId="259" priority="397" stopIfTrue="1"/>
  </conditionalFormatting>
  <conditionalFormatting sqref="A821">
    <cfRule type="duplicateValues" dxfId="258" priority="396" stopIfTrue="1"/>
  </conditionalFormatting>
  <conditionalFormatting sqref="A822">
    <cfRule type="duplicateValues" dxfId="257" priority="395" stopIfTrue="1"/>
  </conditionalFormatting>
  <conditionalFormatting sqref="A826">
    <cfRule type="duplicateValues" dxfId="256" priority="394" stopIfTrue="1"/>
  </conditionalFormatting>
  <conditionalFormatting sqref="A835">
    <cfRule type="duplicateValues" dxfId="255" priority="129" stopIfTrue="1"/>
  </conditionalFormatting>
  <conditionalFormatting sqref="A840">
    <cfRule type="duplicateValues" dxfId="254" priority="393" stopIfTrue="1"/>
  </conditionalFormatting>
  <conditionalFormatting sqref="A873">
    <cfRule type="duplicateValues" dxfId="253" priority="391" stopIfTrue="1"/>
  </conditionalFormatting>
  <conditionalFormatting sqref="A877:A879">
    <cfRule type="duplicateValues" dxfId="252" priority="2894" stopIfTrue="1"/>
  </conditionalFormatting>
  <conditionalFormatting sqref="A881">
    <cfRule type="duplicateValues" dxfId="251" priority="127" stopIfTrue="1"/>
    <cfRule type="duplicateValues" dxfId="250" priority="128" stopIfTrue="1"/>
  </conditionalFormatting>
  <conditionalFormatting sqref="A882:A883">
    <cfRule type="duplicateValues" dxfId="249" priority="125" stopIfTrue="1"/>
    <cfRule type="duplicateValues" dxfId="248" priority="126" stopIfTrue="1"/>
  </conditionalFormatting>
  <conditionalFormatting sqref="A884">
    <cfRule type="duplicateValues" dxfId="247" priority="124" stopIfTrue="1"/>
  </conditionalFormatting>
  <conditionalFormatting sqref="A887">
    <cfRule type="duplicateValues" dxfId="246" priority="383" stopIfTrue="1"/>
  </conditionalFormatting>
  <conditionalFormatting sqref="A889">
    <cfRule type="duplicateValues" dxfId="245" priority="382" stopIfTrue="1"/>
  </conditionalFormatting>
  <conditionalFormatting sqref="A890">
    <cfRule type="duplicateValues" dxfId="244" priority="381" stopIfTrue="1"/>
  </conditionalFormatting>
  <conditionalFormatting sqref="A891">
    <cfRule type="duplicateValues" dxfId="243" priority="380" stopIfTrue="1"/>
  </conditionalFormatting>
  <conditionalFormatting sqref="A892">
    <cfRule type="duplicateValues" dxfId="242" priority="379" stopIfTrue="1"/>
  </conditionalFormatting>
  <conditionalFormatting sqref="A893">
    <cfRule type="duplicateValues" dxfId="241" priority="377" stopIfTrue="1"/>
  </conditionalFormatting>
  <conditionalFormatting sqref="A894">
    <cfRule type="duplicateValues" dxfId="240" priority="376" stopIfTrue="1"/>
  </conditionalFormatting>
  <conditionalFormatting sqref="A895">
    <cfRule type="duplicateValues" dxfId="239" priority="378" stopIfTrue="1"/>
  </conditionalFormatting>
  <conditionalFormatting sqref="A896">
    <cfRule type="duplicateValues" dxfId="238" priority="123" stopIfTrue="1"/>
  </conditionalFormatting>
  <conditionalFormatting sqref="A897">
    <cfRule type="duplicateValues" dxfId="237" priority="375" stopIfTrue="1"/>
  </conditionalFormatting>
  <conditionalFormatting sqref="A900:A903">
    <cfRule type="duplicateValues" dxfId="236" priority="374" stopIfTrue="1"/>
  </conditionalFormatting>
  <conditionalFormatting sqref="A904">
    <cfRule type="duplicateValues" dxfId="235" priority="680" stopIfTrue="1"/>
  </conditionalFormatting>
  <conditionalFormatting sqref="A916">
    <cfRule type="duplicateValues" dxfId="234" priority="368" stopIfTrue="1"/>
  </conditionalFormatting>
  <conditionalFormatting sqref="A918">
    <cfRule type="duplicateValues" dxfId="233" priority="369" stopIfTrue="1"/>
  </conditionalFormatting>
  <conditionalFormatting sqref="A923:A924">
    <cfRule type="duplicateValues" dxfId="232" priority="366" stopIfTrue="1"/>
  </conditionalFormatting>
  <conditionalFormatting sqref="A924">
    <cfRule type="duplicateValues" dxfId="231" priority="365" stopIfTrue="1"/>
  </conditionalFormatting>
  <conditionalFormatting sqref="A926">
    <cfRule type="duplicateValues" dxfId="230" priority="364" stopIfTrue="1"/>
  </conditionalFormatting>
  <conditionalFormatting sqref="A927:A930">
    <cfRule type="duplicateValues" dxfId="229" priority="363" stopIfTrue="1"/>
  </conditionalFormatting>
  <conditionalFormatting sqref="A931">
    <cfRule type="duplicateValues" dxfId="228" priority="359" stopIfTrue="1"/>
  </conditionalFormatting>
  <conditionalFormatting sqref="A932">
    <cfRule type="duplicateValues" dxfId="227" priority="1480" stopIfTrue="1"/>
  </conditionalFormatting>
  <conditionalFormatting sqref="A932:A937 A1050">
    <cfRule type="duplicateValues" dxfId="226" priority="2895" stopIfTrue="1"/>
  </conditionalFormatting>
  <conditionalFormatting sqref="A933:A937 A1050">
    <cfRule type="duplicateValues" dxfId="225" priority="2897" stopIfTrue="1"/>
  </conditionalFormatting>
  <conditionalFormatting sqref="A943:A944 A946:A947">
    <cfRule type="duplicateValues" dxfId="224" priority="114" stopIfTrue="1"/>
  </conditionalFormatting>
  <conditionalFormatting sqref="A944">
    <cfRule type="duplicateValues" dxfId="223" priority="117" stopIfTrue="1"/>
  </conditionalFormatting>
  <conditionalFormatting sqref="A945">
    <cfRule type="duplicateValues" dxfId="222" priority="111" stopIfTrue="1"/>
    <cfRule type="duplicateValues" dxfId="221" priority="110" stopIfTrue="1"/>
  </conditionalFormatting>
  <conditionalFormatting sqref="A947:A948">
    <cfRule type="duplicateValues" dxfId="220" priority="115" stopIfTrue="1"/>
  </conditionalFormatting>
  <conditionalFormatting sqref="A949">
    <cfRule type="duplicateValues" dxfId="219" priority="116" stopIfTrue="1"/>
  </conditionalFormatting>
  <conditionalFormatting sqref="A954 A951:A952">
    <cfRule type="duplicateValues" dxfId="218" priority="118" stopIfTrue="1"/>
  </conditionalFormatting>
  <conditionalFormatting sqref="A957:A958 A961:A962 A965:A966">
    <cfRule type="duplicateValues" dxfId="217" priority="119" stopIfTrue="1"/>
  </conditionalFormatting>
  <conditionalFormatting sqref="A963">
    <cfRule type="duplicateValues" dxfId="216" priority="112" stopIfTrue="1"/>
  </conditionalFormatting>
  <conditionalFormatting sqref="A964 A955:A956 A950 A953 A959:A960">
    <cfRule type="duplicateValues" dxfId="215" priority="113" stopIfTrue="1"/>
  </conditionalFormatting>
  <conditionalFormatting sqref="A967">
    <cfRule type="duplicateValues" dxfId="214" priority="120" stopIfTrue="1"/>
  </conditionalFormatting>
  <conditionalFormatting sqref="A968:A969 A973:A975 A978:A980 A988:A989 A991:A995 A998:A1001 A1004">
    <cfRule type="duplicateValues" dxfId="213" priority="3262" stopIfTrue="1"/>
  </conditionalFormatting>
  <conditionalFormatting sqref="A971">
    <cfRule type="duplicateValues" dxfId="212" priority="102" stopIfTrue="1"/>
  </conditionalFormatting>
  <conditionalFormatting sqref="A976:A977 A970 A996:A997 A972">
    <cfRule type="duplicateValues" dxfId="211" priority="108" stopIfTrue="1"/>
  </conditionalFormatting>
  <conditionalFormatting sqref="A981:A982">
    <cfRule type="duplicateValues" dxfId="210" priority="106" stopIfTrue="1"/>
  </conditionalFormatting>
  <conditionalFormatting sqref="A983:A984">
    <cfRule type="duplicateValues" dxfId="209" priority="105" stopIfTrue="1"/>
  </conditionalFormatting>
  <conditionalFormatting sqref="A990 A985:A987">
    <cfRule type="duplicateValues" dxfId="208" priority="104" stopIfTrue="1"/>
  </conditionalFormatting>
  <conditionalFormatting sqref="A1002:A1003">
    <cfRule type="duplicateValues" dxfId="207" priority="103" stopIfTrue="1"/>
  </conditionalFormatting>
  <conditionalFormatting sqref="A1006 A1015:A1016 A1008:A1012">
    <cfRule type="duplicateValues" dxfId="206" priority="98" stopIfTrue="1"/>
  </conditionalFormatting>
  <conditionalFormatting sqref="A1007">
    <cfRule type="duplicateValues" dxfId="205" priority="97" stopIfTrue="1"/>
  </conditionalFormatting>
  <conditionalFormatting sqref="A1013:A1014 A1017 A1019 A1021:A1022 A1026:A1028 A1034:A1035 A1031 A1038:A1039 A1005">
    <cfRule type="duplicateValues" dxfId="204" priority="99" stopIfTrue="1"/>
  </conditionalFormatting>
  <conditionalFormatting sqref="A1018">
    <cfRule type="duplicateValues" dxfId="203" priority="96" stopIfTrue="1"/>
  </conditionalFormatting>
  <conditionalFormatting sqref="A1020">
    <cfRule type="duplicateValues" dxfId="202" priority="100" stopIfTrue="1"/>
  </conditionalFormatting>
  <conditionalFormatting sqref="A1024">
    <cfRule type="duplicateValues" dxfId="201" priority="94" stopIfTrue="1"/>
  </conditionalFormatting>
  <conditionalFormatting sqref="A1029:A1030 A1023 A1032:A1033 A1036:A1037 A1025">
    <cfRule type="duplicateValues" dxfId="200" priority="95" stopIfTrue="1"/>
  </conditionalFormatting>
  <conditionalFormatting sqref="A1040 A1044:A1045 A1047:A1049">
    <cfRule type="duplicateValues" dxfId="199" priority="93" stopIfTrue="1"/>
  </conditionalFormatting>
  <conditionalFormatting sqref="A1046 A1041:A1043">
    <cfRule type="duplicateValues" dxfId="198" priority="92" stopIfTrue="1"/>
  </conditionalFormatting>
  <conditionalFormatting sqref="A1051 A1054">
    <cfRule type="duplicateValues" dxfId="197" priority="356" stopIfTrue="1"/>
  </conditionalFormatting>
  <conditionalFormatting sqref="A1057">
    <cfRule type="duplicateValues" dxfId="196" priority="355" stopIfTrue="1"/>
  </conditionalFormatting>
  <conditionalFormatting sqref="A1058">
    <cfRule type="duplicateValues" dxfId="195" priority="354" stopIfTrue="1"/>
  </conditionalFormatting>
  <conditionalFormatting sqref="A1059:A1060">
    <cfRule type="duplicateValues" dxfId="194" priority="357" stopIfTrue="1"/>
  </conditionalFormatting>
  <conditionalFormatting sqref="A1064">
    <cfRule type="duplicateValues" dxfId="193" priority="91" stopIfTrue="1"/>
  </conditionalFormatting>
  <conditionalFormatting sqref="A1066">
    <cfRule type="duplicateValues" dxfId="192" priority="90" stopIfTrue="1"/>
  </conditionalFormatting>
  <conditionalFormatting sqref="A1067:A1069">
    <cfRule type="duplicateValues" dxfId="191" priority="353" stopIfTrue="1"/>
  </conditionalFormatting>
  <conditionalFormatting sqref="A1074 A1078">
    <cfRule type="duplicateValues" dxfId="190" priority="352" stopIfTrue="1"/>
  </conditionalFormatting>
  <conditionalFormatting sqref="A1075">
    <cfRule type="duplicateValues" dxfId="189" priority="351" stopIfTrue="1"/>
  </conditionalFormatting>
  <conditionalFormatting sqref="A1076">
    <cfRule type="duplicateValues" dxfId="188" priority="89" stopIfTrue="1"/>
  </conditionalFormatting>
  <conditionalFormatting sqref="A1077">
    <cfRule type="duplicateValues" dxfId="187" priority="88" stopIfTrue="1"/>
    <cfRule type="duplicateValues" dxfId="186" priority="87" stopIfTrue="1"/>
  </conditionalFormatting>
  <conditionalFormatting sqref="A1095:A1096">
    <cfRule type="duplicateValues" dxfId="185" priority="350" stopIfTrue="1"/>
  </conditionalFormatting>
  <conditionalFormatting sqref="A1101">
    <cfRule type="duplicateValues" dxfId="184" priority="74" stopIfTrue="1"/>
  </conditionalFormatting>
  <conditionalFormatting sqref="A1102">
    <cfRule type="duplicateValues" dxfId="183" priority="73" stopIfTrue="1"/>
  </conditionalFormatting>
  <conditionalFormatting sqref="A1103">
    <cfRule type="duplicateValues" dxfId="182" priority="72" stopIfTrue="1"/>
  </conditionalFormatting>
  <conditionalFormatting sqref="A1105:A1108">
    <cfRule type="duplicateValues" dxfId="181" priority="70" stopIfTrue="1"/>
  </conditionalFormatting>
  <conditionalFormatting sqref="A1116:A1118 A1120:A1121 A1104:A1111">
    <cfRule type="duplicateValues" dxfId="180" priority="71" stopIfTrue="1"/>
  </conditionalFormatting>
  <conditionalFormatting sqref="A1126">
    <cfRule type="duplicateValues" dxfId="179" priority="59" stopIfTrue="1"/>
  </conditionalFormatting>
  <conditionalFormatting sqref="A1128">
    <cfRule type="duplicateValues" dxfId="178" priority="64" stopIfTrue="1"/>
  </conditionalFormatting>
  <conditionalFormatting sqref="A1129:A1130">
    <cfRule type="duplicateValues" dxfId="177" priority="63" stopIfTrue="1"/>
  </conditionalFormatting>
  <conditionalFormatting sqref="A1132">
    <cfRule type="duplicateValues" dxfId="176" priority="62" stopIfTrue="1"/>
  </conditionalFormatting>
  <conditionalFormatting sqref="A1134">
    <cfRule type="duplicateValues" dxfId="175" priority="61" stopIfTrue="1"/>
  </conditionalFormatting>
  <conditionalFormatting sqref="A1136">
    <cfRule type="duplicateValues" dxfId="174" priority="65" stopIfTrue="1"/>
  </conditionalFormatting>
  <conditionalFormatting sqref="A1137:A1138">
    <cfRule type="duplicateValues" dxfId="173" priority="60" stopIfTrue="1"/>
  </conditionalFormatting>
  <conditionalFormatting sqref="A1141 A1143">
    <cfRule type="duplicateValues" dxfId="172" priority="53" stopIfTrue="1"/>
  </conditionalFormatting>
  <conditionalFormatting sqref="A1142">
    <cfRule type="duplicateValues" dxfId="171" priority="47" stopIfTrue="1"/>
  </conditionalFormatting>
  <conditionalFormatting sqref="A1144">
    <cfRule type="duplicateValues" dxfId="170" priority="52" stopIfTrue="1"/>
  </conditionalFormatting>
  <conditionalFormatting sqref="A1149:A1150 A1147">
    <cfRule type="duplicateValues" dxfId="169" priority="51" stopIfTrue="1"/>
  </conditionalFormatting>
  <conditionalFormatting sqref="A1154:A1155">
    <cfRule type="duplicateValues" dxfId="168" priority="50" stopIfTrue="1"/>
  </conditionalFormatting>
  <conditionalFormatting sqref="A1155:A1156">
    <cfRule type="duplicateValues" dxfId="167" priority="49" stopIfTrue="1"/>
  </conditionalFormatting>
  <conditionalFormatting sqref="A1159:A1161">
    <cfRule type="duplicateValues" dxfId="166" priority="54" stopIfTrue="1"/>
  </conditionalFormatting>
  <conditionalFormatting sqref="A1161">
    <cfRule type="duplicateValues" dxfId="165" priority="48" stopIfTrue="1"/>
  </conditionalFormatting>
  <conditionalFormatting sqref="A1164">
    <cfRule type="duplicateValues" dxfId="164" priority="46" stopIfTrue="1"/>
  </conditionalFormatting>
  <conditionalFormatting sqref="A1165">
    <cfRule type="duplicateValues" dxfId="163" priority="45" stopIfTrue="1"/>
  </conditionalFormatting>
  <conditionalFormatting sqref="A1166">
    <cfRule type="duplicateValues" dxfId="162" priority="44" stopIfTrue="1"/>
  </conditionalFormatting>
  <conditionalFormatting sqref="A1167">
    <cfRule type="duplicateValues" dxfId="161" priority="43" stopIfTrue="1"/>
  </conditionalFormatting>
  <conditionalFormatting sqref="A1168">
    <cfRule type="duplicateValues" dxfId="160" priority="42" stopIfTrue="1"/>
  </conditionalFormatting>
  <conditionalFormatting sqref="A1169">
    <cfRule type="duplicateValues" dxfId="159" priority="41" stopIfTrue="1"/>
  </conditionalFormatting>
  <conditionalFormatting sqref="A1170">
    <cfRule type="duplicateValues" dxfId="158" priority="40" stopIfTrue="1"/>
  </conditionalFormatting>
  <conditionalFormatting sqref="A1171">
    <cfRule type="duplicateValues" dxfId="157" priority="39" stopIfTrue="1"/>
  </conditionalFormatting>
  <conditionalFormatting sqref="A1172">
    <cfRule type="duplicateValues" dxfId="156" priority="38" stopIfTrue="1"/>
  </conditionalFormatting>
  <conditionalFormatting sqref="A1173">
    <cfRule type="duplicateValues" dxfId="155" priority="37" stopIfTrue="1"/>
  </conditionalFormatting>
  <conditionalFormatting sqref="A1174">
    <cfRule type="duplicateValues" dxfId="154" priority="36" stopIfTrue="1"/>
  </conditionalFormatting>
  <conditionalFormatting sqref="A1175">
    <cfRule type="duplicateValues" dxfId="153" priority="35" stopIfTrue="1"/>
  </conditionalFormatting>
  <conditionalFormatting sqref="A1176">
    <cfRule type="duplicateValues" dxfId="152" priority="34" stopIfTrue="1"/>
  </conditionalFormatting>
  <conditionalFormatting sqref="A1177:A1179">
    <cfRule type="duplicateValues" dxfId="151" priority="33" stopIfTrue="1"/>
  </conditionalFormatting>
  <conditionalFormatting sqref="A1180:A1181">
    <cfRule type="duplicateValues" dxfId="150" priority="82" stopIfTrue="1"/>
  </conditionalFormatting>
  <conditionalFormatting sqref="A1184">
    <cfRule type="duplicateValues" dxfId="149" priority="80" stopIfTrue="1"/>
  </conditionalFormatting>
  <conditionalFormatting sqref="A1185 A1182:A1183 A1189 A1191:A1192">
    <cfRule type="duplicateValues" dxfId="148" priority="81" stopIfTrue="1"/>
  </conditionalFormatting>
  <conditionalFormatting sqref="A1186:A1187">
    <cfRule type="duplicateValues" dxfId="147" priority="79" stopIfTrue="1"/>
  </conditionalFormatting>
  <conditionalFormatting sqref="A1188">
    <cfRule type="duplicateValues" dxfId="146" priority="78" stopIfTrue="1"/>
  </conditionalFormatting>
  <conditionalFormatting sqref="A1190">
    <cfRule type="duplicateValues" dxfId="145" priority="77" stopIfTrue="1"/>
  </conditionalFormatting>
  <conditionalFormatting sqref="A1193">
    <cfRule type="duplicateValues" dxfId="144" priority="76" stopIfTrue="1"/>
  </conditionalFormatting>
  <conditionalFormatting sqref="A1194">
    <cfRule type="duplicateValues" dxfId="143" priority="75" stopIfTrue="1"/>
  </conditionalFormatting>
  <conditionalFormatting sqref="A1206:A1208">
    <cfRule type="duplicateValues" dxfId="142" priority="3263" stopIfTrue="1"/>
  </conditionalFormatting>
  <conditionalFormatting sqref="A1220">
    <cfRule type="duplicateValues" dxfId="141" priority="302" stopIfTrue="1"/>
  </conditionalFormatting>
  <conditionalFormatting sqref="A1222">
    <cfRule type="duplicateValues" dxfId="140" priority="300" stopIfTrue="1"/>
  </conditionalFormatting>
  <conditionalFormatting sqref="A1224">
    <cfRule type="duplicateValues" dxfId="139" priority="32" stopIfTrue="1"/>
  </conditionalFormatting>
  <conditionalFormatting sqref="A1227">
    <cfRule type="duplicateValues" dxfId="138" priority="301" stopIfTrue="1"/>
  </conditionalFormatting>
  <conditionalFormatting sqref="A1229">
    <cfRule type="duplicateValues" dxfId="137" priority="299" stopIfTrue="1"/>
  </conditionalFormatting>
  <conditionalFormatting sqref="A1235">
    <cfRule type="duplicateValues" dxfId="136" priority="297" stopIfTrue="1"/>
  </conditionalFormatting>
  <conditionalFormatting sqref="A1239:A1240 A1243:A1244 A1248:A1255">
    <cfRule type="duplicateValues" dxfId="135" priority="3264" stopIfTrue="1"/>
  </conditionalFormatting>
  <conditionalFormatting sqref="A1256">
    <cfRule type="duplicateValues" dxfId="134" priority="296" stopIfTrue="1"/>
  </conditionalFormatting>
  <conditionalFormatting sqref="A1258">
    <cfRule type="duplicateValues" dxfId="133" priority="295" stopIfTrue="1"/>
  </conditionalFormatting>
  <conditionalFormatting sqref="A1259">
    <cfRule type="duplicateValues" dxfId="132" priority="294" stopIfTrue="1"/>
  </conditionalFormatting>
  <conditionalFormatting sqref="A1260">
    <cfRule type="duplicateValues" dxfId="131" priority="291" stopIfTrue="1"/>
  </conditionalFormatting>
  <conditionalFormatting sqref="A1262:A1263">
    <cfRule type="duplicateValues" dxfId="130" priority="293" stopIfTrue="1"/>
  </conditionalFormatting>
  <conditionalFormatting sqref="A1264">
    <cfRule type="duplicateValues" dxfId="129" priority="292" stopIfTrue="1"/>
  </conditionalFormatting>
  <conditionalFormatting sqref="A1266">
    <cfRule type="duplicateValues" dxfId="128" priority="290" stopIfTrue="1"/>
  </conditionalFormatting>
  <conditionalFormatting sqref="A1269">
    <cfRule type="duplicateValues" dxfId="127" priority="1491" stopIfTrue="1"/>
  </conditionalFormatting>
  <conditionalFormatting sqref="A1273:A1276">
    <cfRule type="duplicateValues" dxfId="126" priority="287" stopIfTrue="1"/>
  </conditionalFormatting>
  <conditionalFormatting sqref="A1277">
    <cfRule type="duplicateValues" dxfId="125" priority="286" stopIfTrue="1"/>
  </conditionalFormatting>
  <conditionalFormatting sqref="A1278">
    <cfRule type="duplicateValues" dxfId="124" priority="285" stopIfTrue="1"/>
  </conditionalFormatting>
  <conditionalFormatting sqref="A1281:A1282">
    <cfRule type="duplicateValues" dxfId="123" priority="284" stopIfTrue="1"/>
  </conditionalFormatting>
  <conditionalFormatting sqref="A1292:A1293 A1289:A1290">
    <cfRule type="duplicateValues" dxfId="122" priority="283" stopIfTrue="1"/>
  </conditionalFormatting>
  <conditionalFormatting sqref="A1307">
    <cfRule type="duplicateValues" dxfId="121" priority="279" stopIfTrue="1"/>
  </conditionalFormatting>
  <conditionalFormatting sqref="A1311 A1313">
    <cfRule type="duplicateValues" dxfId="120" priority="280" stopIfTrue="1"/>
  </conditionalFormatting>
  <conditionalFormatting sqref="A1312">
    <cfRule type="duplicateValues" dxfId="119" priority="31" stopIfTrue="1"/>
    <cfRule type="duplicateValues" dxfId="118" priority="30" stopIfTrue="1"/>
  </conditionalFormatting>
  <conditionalFormatting sqref="A1314">
    <cfRule type="duplicateValues" dxfId="117" priority="271" stopIfTrue="1"/>
    <cfRule type="duplicateValues" dxfId="116" priority="270" stopIfTrue="1"/>
  </conditionalFormatting>
  <conditionalFormatting sqref="A1315">
    <cfRule type="duplicateValues" dxfId="115" priority="276" stopIfTrue="1"/>
  </conditionalFormatting>
  <conditionalFormatting sqref="A1315:A1318 A915">
    <cfRule type="duplicateValues" dxfId="114" priority="1110" stopIfTrue="1"/>
  </conditionalFormatting>
  <conditionalFormatting sqref="A1316">
    <cfRule type="duplicateValues" dxfId="113" priority="3268" stopIfTrue="1"/>
  </conditionalFormatting>
  <conditionalFormatting sqref="A1317:A1318 A915">
    <cfRule type="duplicateValues" dxfId="112" priority="1112" stopIfTrue="1"/>
  </conditionalFormatting>
  <conditionalFormatting sqref="A1319:A1320">
    <cfRule type="duplicateValues" dxfId="111" priority="269" stopIfTrue="1"/>
  </conditionalFormatting>
  <conditionalFormatting sqref="A1320">
    <cfRule type="duplicateValues" dxfId="110" priority="267" stopIfTrue="1"/>
  </conditionalFormatting>
  <conditionalFormatting sqref="A1321">
    <cfRule type="duplicateValues" dxfId="109" priority="266" stopIfTrue="1"/>
    <cfRule type="duplicateValues" dxfId="108" priority="265" stopIfTrue="1"/>
    <cfRule type="duplicateValues" dxfId="107" priority="264" stopIfTrue="1"/>
    <cfRule type="duplicateValues" dxfId="106" priority="263" stopIfTrue="1"/>
  </conditionalFormatting>
  <conditionalFormatting sqref="A1322">
    <cfRule type="duplicateValues" dxfId="105" priority="259" stopIfTrue="1"/>
  </conditionalFormatting>
  <conditionalFormatting sqref="A1322:A1323">
    <cfRule type="duplicateValues" dxfId="104" priority="1494" stopIfTrue="1"/>
  </conditionalFormatting>
  <conditionalFormatting sqref="A1323">
    <cfRule type="duplicateValues" dxfId="103" priority="1113" stopIfTrue="1"/>
  </conditionalFormatting>
  <conditionalFormatting sqref="A1324:A1325">
    <cfRule type="duplicateValues" dxfId="102" priority="258" stopIfTrue="1"/>
  </conditionalFormatting>
  <conditionalFormatting sqref="A1325:A1326">
    <cfRule type="duplicateValues" dxfId="101" priority="257" stopIfTrue="1"/>
  </conditionalFormatting>
  <conditionalFormatting sqref="A1339">
    <cfRule type="duplicateValues" dxfId="100" priority="245" stopIfTrue="1"/>
  </conditionalFormatting>
  <conditionalFormatting sqref="A1340">
    <cfRule type="duplicateValues" dxfId="99" priority="247" stopIfTrue="1"/>
  </conditionalFormatting>
  <conditionalFormatting sqref="A1341">
    <cfRule type="duplicateValues" dxfId="98" priority="246" stopIfTrue="1"/>
  </conditionalFormatting>
  <conditionalFormatting sqref="A1342">
    <cfRule type="duplicateValues" dxfId="97" priority="244" stopIfTrue="1"/>
  </conditionalFormatting>
  <conditionalFormatting sqref="A1343">
    <cfRule type="duplicateValues" dxfId="96" priority="243" stopIfTrue="1"/>
  </conditionalFormatting>
  <conditionalFormatting sqref="A1348:A1349">
    <cfRule type="duplicateValues" dxfId="95" priority="256" stopIfTrue="1"/>
  </conditionalFormatting>
  <conditionalFormatting sqref="A1351">
    <cfRule type="duplicateValues" dxfId="94" priority="251" stopIfTrue="1"/>
  </conditionalFormatting>
  <conditionalFormatting sqref="A1355:A1356">
    <cfRule type="duplicateValues" dxfId="93" priority="255" stopIfTrue="1"/>
  </conditionalFormatting>
  <conditionalFormatting sqref="A1357">
    <cfRule type="duplicateValues" dxfId="92" priority="254" stopIfTrue="1"/>
  </conditionalFormatting>
  <conditionalFormatting sqref="A1364:A1365">
    <cfRule type="duplicateValues" dxfId="91" priority="242" stopIfTrue="1"/>
  </conditionalFormatting>
  <conditionalFormatting sqref="A1365:A1366">
    <cfRule type="duplicateValues" dxfId="90" priority="241" stopIfTrue="1"/>
  </conditionalFormatting>
  <conditionalFormatting sqref="A1368:A1370">
    <cfRule type="duplicateValues" dxfId="89" priority="240" stopIfTrue="1"/>
  </conditionalFormatting>
  <conditionalFormatting sqref="A1369">
    <cfRule type="duplicateValues" dxfId="88" priority="250" stopIfTrue="1"/>
  </conditionalFormatting>
  <conditionalFormatting sqref="A1371">
    <cfRule type="duplicateValues" dxfId="87" priority="253" stopIfTrue="1"/>
  </conditionalFormatting>
  <conditionalFormatting sqref="A1372">
    <cfRule type="duplicateValues" dxfId="86" priority="249" stopIfTrue="1"/>
    <cfRule type="duplicateValues" dxfId="85" priority="252" stopIfTrue="1"/>
  </conditionalFormatting>
  <conditionalFormatting sqref="A1373">
    <cfRule type="duplicateValues" dxfId="84" priority="248" stopIfTrue="1"/>
  </conditionalFormatting>
  <conditionalFormatting sqref="A1376:A1381">
    <cfRule type="duplicateValues" dxfId="83" priority="3269" stopIfTrue="1"/>
  </conditionalFormatting>
  <conditionalFormatting sqref="A1381:A1382">
    <cfRule type="duplicateValues" dxfId="82" priority="234" stopIfTrue="1"/>
  </conditionalFormatting>
  <conditionalFormatting sqref="A1383:A1384">
    <cfRule type="duplicateValues" dxfId="81" priority="237" stopIfTrue="1"/>
    <cfRule type="duplicateValues" dxfId="80" priority="233" stopIfTrue="1"/>
  </conditionalFormatting>
  <conditionalFormatting sqref="A1384:A1385">
    <cfRule type="duplicateValues" dxfId="79" priority="232" stopIfTrue="1"/>
  </conditionalFormatting>
  <conditionalFormatting sqref="A1385:A1386">
    <cfRule type="duplicateValues" dxfId="78" priority="236" stopIfTrue="1"/>
  </conditionalFormatting>
  <conditionalFormatting sqref="A1386:A1387">
    <cfRule type="duplicateValues" dxfId="77" priority="235" stopIfTrue="1"/>
  </conditionalFormatting>
  <conditionalFormatting sqref="A1406:A1407">
    <cfRule type="duplicateValues" dxfId="76" priority="230" stopIfTrue="1"/>
  </conditionalFormatting>
  <conditionalFormatting sqref="A1409:A1410">
    <cfRule type="duplicateValues" dxfId="75" priority="231" stopIfTrue="1"/>
  </conditionalFormatting>
  <conditionalFormatting sqref="A1416:A1417 A1419:A1420">
    <cfRule type="duplicateValues" dxfId="74" priority="229" stopIfTrue="1"/>
  </conditionalFormatting>
  <conditionalFormatting sqref="A1437:A1438">
    <cfRule type="duplicateValues" dxfId="73" priority="29" stopIfTrue="1"/>
  </conditionalFormatting>
  <conditionalFormatting sqref="A1446">
    <cfRule type="duplicateValues" dxfId="72" priority="228" stopIfTrue="1"/>
  </conditionalFormatting>
  <conditionalFormatting sqref="A1446:A1448">
    <cfRule type="duplicateValues" dxfId="71" priority="227" stopIfTrue="1"/>
  </conditionalFormatting>
  <conditionalFormatting sqref="A1450">
    <cfRule type="duplicateValues" dxfId="70" priority="26" stopIfTrue="1"/>
  </conditionalFormatting>
  <conditionalFormatting sqref="A1451">
    <cfRule type="duplicateValues" dxfId="69" priority="27" stopIfTrue="1"/>
    <cfRule type="duplicateValues" dxfId="68" priority="28" stopIfTrue="1"/>
  </conditionalFormatting>
  <conditionalFormatting sqref="A1452">
    <cfRule type="duplicateValues" dxfId="67" priority="25" stopIfTrue="1"/>
  </conditionalFormatting>
  <conditionalFormatting sqref="A1453">
    <cfRule type="duplicateValues" dxfId="66" priority="22" stopIfTrue="1"/>
  </conditionalFormatting>
  <conditionalFormatting sqref="A1454">
    <cfRule type="duplicateValues" dxfId="65" priority="21" stopIfTrue="1"/>
  </conditionalFormatting>
  <conditionalFormatting sqref="A1455">
    <cfRule type="duplicateValues" dxfId="64" priority="20" stopIfTrue="1"/>
    <cfRule type="duplicateValues" dxfId="63" priority="19" stopIfTrue="1"/>
  </conditionalFormatting>
  <conditionalFormatting sqref="A1456">
    <cfRule type="duplicateValues" dxfId="62" priority="24" stopIfTrue="1"/>
  </conditionalFormatting>
  <conditionalFormatting sqref="A1457">
    <cfRule type="duplicateValues" dxfId="61" priority="23" stopIfTrue="1"/>
  </conditionalFormatting>
  <conditionalFormatting sqref="A1458">
    <cfRule type="duplicateValues" dxfId="60" priority="18" stopIfTrue="1"/>
    <cfRule type="duplicateValues" dxfId="59" priority="17" stopIfTrue="1"/>
  </conditionalFormatting>
  <conditionalFormatting sqref="A1460">
    <cfRule type="duplicateValues" dxfId="58" priority="16" stopIfTrue="1"/>
  </conditionalFormatting>
  <conditionalFormatting sqref="A1461:A1462">
    <cfRule type="duplicateValues" dxfId="57" priority="209" stopIfTrue="1"/>
    <cfRule type="duplicateValues" dxfId="56" priority="208" stopIfTrue="1"/>
    <cfRule type="duplicateValues" dxfId="55" priority="207" stopIfTrue="1"/>
  </conditionalFormatting>
  <conditionalFormatting sqref="A1463:A1464">
    <cfRule type="duplicateValues" dxfId="54" priority="206" stopIfTrue="1"/>
  </conditionalFormatting>
  <conditionalFormatting sqref="A1471:A1472">
    <cfRule type="duplicateValues" dxfId="53" priority="205" stopIfTrue="1"/>
  </conditionalFormatting>
  <conditionalFormatting sqref="A1471:A1473">
    <cfRule type="duplicateValues" dxfId="52" priority="203" stopIfTrue="1"/>
  </conditionalFormatting>
  <conditionalFormatting sqref="A1473">
    <cfRule type="duplicateValues" dxfId="51" priority="204" stopIfTrue="1"/>
  </conditionalFormatting>
  <conditionalFormatting sqref="A1480">
    <cfRule type="duplicateValues" dxfId="50" priority="15" stopIfTrue="1"/>
  </conditionalFormatting>
  <conditionalFormatting sqref="A1481:A1483">
    <cfRule type="duplicateValues" dxfId="49" priority="13" stopIfTrue="1"/>
  </conditionalFormatting>
  <conditionalFormatting sqref="A1484:A1485">
    <cfRule type="duplicateValues" dxfId="48" priority="9" stopIfTrue="1"/>
    <cfRule type="duplicateValues" dxfId="47" priority="8" stopIfTrue="1"/>
  </conditionalFormatting>
  <conditionalFormatting sqref="A1486">
    <cfRule type="duplicateValues" dxfId="46" priority="7" stopIfTrue="1"/>
  </conditionalFormatting>
  <conditionalFormatting sqref="A1488">
    <cfRule type="duplicateValues" dxfId="45" priority="11" stopIfTrue="1"/>
  </conditionalFormatting>
  <conditionalFormatting sqref="A1502">
    <cfRule type="duplicateValues" dxfId="44" priority="10" stopIfTrue="1"/>
  </conditionalFormatting>
  <conditionalFormatting sqref="A1503">
    <cfRule type="duplicateValues" dxfId="43" priority="5" stopIfTrue="1"/>
    <cfRule type="duplicateValues" dxfId="42" priority="6" stopIfTrue="1"/>
  </conditionalFormatting>
  <conditionalFormatting sqref="A1506">
    <cfRule type="duplicateValues" dxfId="41" priority="192" stopIfTrue="1"/>
  </conditionalFormatting>
  <conditionalFormatting sqref="A1510">
    <cfRule type="duplicateValues" dxfId="40" priority="191" stopIfTrue="1"/>
  </conditionalFormatting>
  <conditionalFormatting sqref="A1512">
    <cfRule type="duplicateValues" dxfId="39" priority="1496" stopIfTrue="1"/>
  </conditionalFormatting>
  <conditionalFormatting sqref="A1514">
    <cfRule type="duplicateValues" dxfId="38" priority="186" stopIfTrue="1"/>
  </conditionalFormatting>
  <conditionalFormatting sqref="A1515">
    <cfRule type="duplicateValues" dxfId="37" priority="189" stopIfTrue="1"/>
  </conditionalFormatting>
  <conditionalFormatting sqref="A1516">
    <cfRule type="duplicateValues" dxfId="36" priority="185" stopIfTrue="1"/>
  </conditionalFormatting>
  <conditionalFormatting sqref="A1517">
    <cfRule type="duplicateValues" dxfId="35" priority="3" stopIfTrue="1"/>
  </conditionalFormatting>
  <conditionalFormatting sqref="A1518">
    <cfRule type="duplicateValues" dxfId="34" priority="2" stopIfTrue="1"/>
  </conditionalFormatting>
  <conditionalFormatting sqref="A1519">
    <cfRule type="duplicateValues" dxfId="33" priority="1" stopIfTrue="1"/>
  </conditionalFormatting>
  <conditionalFormatting sqref="A1521">
    <cfRule type="duplicateValues" dxfId="32" priority="180" stopIfTrue="1"/>
  </conditionalFormatting>
  <conditionalFormatting sqref="A1522:A1524 A1520">
    <cfRule type="duplicateValues" dxfId="31" priority="3426" stopIfTrue="1"/>
  </conditionalFormatting>
  <conditionalFormatting sqref="A1535">
    <cfRule type="duplicateValues" dxfId="30" priority="178" stopIfTrue="1"/>
  </conditionalFormatting>
  <conditionalFormatting sqref="A1545:A1546">
    <cfRule type="duplicateValues" dxfId="29" priority="179" stopIfTrue="1"/>
  </conditionalFormatting>
  <conditionalFormatting sqref="A1547:A1548">
    <cfRule type="duplicateValues" dxfId="28" priority="3729" stopIfTrue="1"/>
  </conditionalFormatting>
  <conditionalFormatting sqref="A1554 A1556:A1558">
    <cfRule type="duplicateValues" dxfId="27" priority="1497" stopIfTrue="1"/>
  </conditionalFormatting>
  <conditionalFormatting sqref="A1582:A1585 A1566:A1567 A1571:A1572 A1574 A1576:A1580">
    <cfRule type="duplicateValues" dxfId="26" priority="1498" stopIfTrue="1"/>
  </conditionalFormatting>
  <conditionalFormatting sqref="A1600:A1601">
    <cfRule type="duplicateValues" dxfId="25" priority="175" stopIfTrue="1"/>
  </conditionalFormatting>
  <conditionalFormatting sqref="A1610:A1611">
    <cfRule type="duplicateValues" dxfId="24" priority="174" stopIfTrue="1"/>
  </conditionalFormatting>
  <conditionalFormatting sqref="A1620:A1621">
    <cfRule type="duplicateValues" dxfId="23" priority="172" stopIfTrue="1"/>
  </conditionalFormatting>
  <conditionalFormatting sqref="A1621:A1622">
    <cfRule type="duplicateValues" dxfId="22" priority="1118" stopIfTrue="1"/>
  </conditionalFormatting>
  <conditionalFormatting sqref="A1628:A1629">
    <cfRule type="duplicateValues" dxfId="21" priority="164" stopIfTrue="1"/>
  </conditionalFormatting>
  <conditionalFormatting sqref="A1629">
    <cfRule type="duplicateValues" dxfId="20" priority="169" stopIfTrue="1"/>
  </conditionalFormatting>
  <conditionalFormatting sqref="A1632">
    <cfRule type="duplicateValues" dxfId="19" priority="163" stopIfTrue="1"/>
  </conditionalFormatting>
  <conditionalFormatting sqref="A1632:A1634">
    <cfRule type="duplicateValues" dxfId="18" priority="168" stopIfTrue="1"/>
  </conditionalFormatting>
  <conditionalFormatting sqref="A1633">
    <cfRule type="duplicateValues" dxfId="17" priority="162" stopIfTrue="1"/>
  </conditionalFormatting>
  <conditionalFormatting sqref="A1637">
    <cfRule type="duplicateValues" dxfId="16" priority="1119" stopIfTrue="1"/>
  </conditionalFormatting>
  <conditionalFormatting sqref="A1647">
    <cfRule type="duplicateValues" dxfId="15" priority="171" stopIfTrue="1"/>
  </conditionalFormatting>
  <conditionalFormatting sqref="A1648">
    <cfRule type="duplicateValues" dxfId="14" priority="166" stopIfTrue="1"/>
    <cfRule type="duplicateValues" dxfId="13" priority="165" stopIfTrue="1"/>
  </conditionalFormatting>
  <conditionalFormatting sqref="A1652 A1630:A1631 A1550">
    <cfRule type="duplicateValues" dxfId="12" priority="4616" stopIfTrue="1"/>
  </conditionalFormatting>
  <conditionalFormatting sqref="A1653">
    <cfRule type="duplicateValues" dxfId="11" priority="1499" stopIfTrue="1"/>
  </conditionalFormatting>
  <conditionalFormatting sqref="A1654:A1655">
    <cfRule type="duplicateValues" dxfId="10" priority="1500" stopIfTrue="1"/>
  </conditionalFormatting>
  <conditionalFormatting sqref="A1655:A1656">
    <cfRule type="duplicateValues" dxfId="9" priority="1501" stopIfTrue="1"/>
  </conditionalFormatting>
  <conditionalFormatting sqref="A1657:A1659">
    <cfRule type="duplicateValues" dxfId="8" priority="4465" stopIfTrue="1"/>
  </conditionalFormatting>
  <conditionalFormatting sqref="A1667:A1676">
    <cfRule type="duplicateValues" dxfId="7" priority="370" stopIfTrue="1"/>
  </conditionalFormatting>
  <conditionalFormatting sqref="A1684 A1653:A1655 A1646:A1647 A1635:A1636 A1604:A1609 A1596:A1597 A1586:A1587 A1562 A1536 A1529:A1530 A1513 A1677:A1682 A37 A111:A115 A360 A1657:A1664 A1666 A19 A21 A23:A30 A125:A126 A147:A150 A153 A172 A174:A175 A177:A184 A186:A195 A204:A205 A237:A238 A298:A299 A306:A307 A323 A325:A326 A335:A337 A340:A341 A345 A347 A349 A351:A352 A354:A355 A381 A374:A375 A377:A379 A385:A387 A392 A396:A397 A412:A413 A557 A560 A562:A567 A571:A572 A575 A580 A614 A621 A626 A628 A643:A645 A661:A662 A665:A666 A668:A669 A671 A687:A689 A695 A691:A692 A697 A699 A702 A704:A705 A708 A750:A754 A759:A761 A767:A770 A777 A787:A801 A805:A806 A809:A810 A823:A825 A828 A830:A831 A839:A843 A847:A849 A853:A855 A859:A860 A862:A871 A889 A898:A899 A911 A907:A908 A913:A914 A41:A44 A920:A922 A925:A926 A928:A929 A1052:A1053 A1055:A1056 A1070:A1073 A1079:A1082 A1085:A1088 A1091:A1094 A1097:A1100 A1221 A1228:A1230 A1232:A1233 A1206:A1219 A1354 A1346:A1349 A1351:A1352 A1374:A1375 A1356:A1367 A1377:A1384 A1402:A1404 A1387:A1400 A1410:A1411 A1406:A1408 A1423 A1426:A1427 A1431:A1432 A1533:A1534 A1525:A1526 A1589:A1590 A1593 A1612:A1619 A1649:A1651 A1625:A1628 A733:A735 A710:A721 A582:A585 A1326:A1337 A1540:A1549 A32 A197:A198 A362:A364 A598:A601 A587:A596 A603:A608 A743 A1061:A1066 A1118:A1123 A1107:A1116 A1223:A1224 A1442:A1455 A1475:A1479 A1458:A1464 A1495:A1499 A1501:A1502 A1491:A1492 A1486:A1489">
    <cfRule type="duplicateValues" dxfId="6" priority="4269" stopIfTrue="1"/>
  </conditionalFormatting>
  <conditionalFormatting sqref="A1685:A1688 A1638:A1645 A1622:A1624 A1587:A1588 A1568:A1570 A1555 A1551:A1553 A1537:A1539 A1527:A1528 A1511 A517 A495:A497 A1683 A356 A359 A1653:A1659 A1665 A47 A51 A69:A85 A87:A88 A129 A133 A138 A140:A146 A151:A152 A164:A169 A171 A173 A175:A177 A185 A194:A196 A202:A203 A206:A207 A277:A278 A291:A296 A286 A280:A284 A300:A301 A303 A338:A339 A334 A344 A346 A348 A365 A368:A369 A371:A373 A398:A401 A404:A408 A410:A411 A414:A416 A438:A444 A446:A449 A451 A454 A459 A499 A501:A503 A509 A513:A514 A480:A491 A548:A549 A551:A556 A558:A562 A564:A567 A573:A574 A576:A579 A581 A617:A620 A622:A625 A627 A630 A632 A637:A639 A646 A642:A643 A652:A656 A673:A674 A667 A676:A680 A693:A694 A696 A701 A703 A706:A707 A709 A732 A737 A751:A752 A754:A755 A762:A767 A827 A829 A872 A844:A846 A850:A852 A856:A858 A861 A905:A906 A909:A910 A912 A917 A919 A1083:A1084 A1089:A1090 A1230:A1231 A1233:A1234 A1236:A1238 A1241:A1242 A1245:A1247 A1257 A1261 A1265 A1267:A1268 A1279:A1280 A1291:A1292 A1315:A1316 A1319 A1348:A1350 A1352:A1355 A1366:A1376 A1359:A1363 A1378:A1392 A1394:A1399 A1405 A1401 A1408:A1409 A1418 A1421:A1422 A1424:A1425 A1428:A1430 A1433:A1436 A1411:A1415 A1504:A1505 A1507:A1509 A1531:A1532 A1558:A1561 A1549 A1563:A1565 A1573 A1575:A1578 A1581:A1583 A1591:A1592 A1594:A1595 A1598:A1599 A1602:A1603 A1649:A1650 A594 A393:A395 A388:A391 A375:A384 A888 A418:A424 A426:A435 A938:A942 A1332:A1345 A1283:A1289 A34:A40 A45 A26:A31 A543:A544 A597 A599 A602:A606 A609:A610 A831:A838 A885:A886 A874:A880 A1124:A1125 A1131 A1127 A1145:A1146 A1148 A1150:A1154 A1156:A1159 A1162:A1163 A1133:A1141 A1143 A1195:A1216 A1218:A1228 A1270:A1272 A1294:A1306 A1308:A1311 A1313 A1439:A1441 A1446:A1454 A1458:A1477 A1479:A1480 A1493:A1494 A1499:A1501 A1496 A1487 A1489:A1491 A53:A67">
    <cfRule type="duplicateValues" dxfId="5" priority="4467" stopIfTrue="1"/>
  </conditionalFormatting>
  <conditionalFormatting sqref="O147">
    <cfRule type="duplicateValues" dxfId="4" priority="609" stopIfTrue="1"/>
  </conditionalFormatting>
  <conditionalFormatting sqref="O186">
    <cfRule type="duplicateValues" dxfId="3" priority="603" stopIfTrue="1"/>
  </conditionalFormatting>
  <conditionalFormatting sqref="O193">
    <cfRule type="duplicateValues" dxfId="2" priority="60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2:D5171"/>
  <sheetViews>
    <sheetView zoomScale="115" zoomScaleNormal="115" zoomScalePageLayoutView="115" workbookViewId="0">
      <selection activeCell="A2" sqref="A2:D5171"/>
    </sheetView>
  </sheetViews>
  <sheetFormatPr baseColWidth="10" defaultRowHeight="16" x14ac:dyDescent="0.2"/>
  <cols>
    <col min="1" max="1" width="16.5" style="289" customWidth="1"/>
    <col min="2" max="2" width="6.1640625" bestFit="1" customWidth="1"/>
    <col min="3" max="3" width="5.83203125" bestFit="1" customWidth="1"/>
    <col min="4" max="4" width="29.33203125" bestFit="1" customWidth="1"/>
  </cols>
  <sheetData>
    <row r="2" spans="1:4" x14ac:dyDescent="0.2">
      <c r="A2" s="289">
        <v>9782408050375</v>
      </c>
      <c r="B2" t="s">
        <v>2900</v>
      </c>
      <c r="C2">
        <v>1780</v>
      </c>
      <c r="D2" t="s">
        <v>3309</v>
      </c>
    </row>
    <row r="3" spans="1:4" x14ac:dyDescent="0.2">
      <c r="A3" s="289">
        <v>9782408017484</v>
      </c>
      <c r="B3" t="s">
        <v>2900</v>
      </c>
      <c r="C3">
        <v>0</v>
      </c>
      <c r="D3" t="s">
        <v>3545</v>
      </c>
    </row>
    <row r="4" spans="1:4" x14ac:dyDescent="0.2">
      <c r="A4" s="289">
        <v>9782408017491</v>
      </c>
      <c r="B4" t="s">
        <v>2900</v>
      </c>
      <c r="C4">
        <v>0</v>
      </c>
      <c r="D4" t="s">
        <v>3545</v>
      </c>
    </row>
    <row r="5" spans="1:4" x14ac:dyDescent="0.2">
      <c r="A5" s="289">
        <v>3780444005959</v>
      </c>
      <c r="B5" t="s">
        <v>2900</v>
      </c>
      <c r="C5">
        <v>0</v>
      </c>
      <c r="D5" t="s">
        <v>3545</v>
      </c>
    </row>
    <row r="6" spans="1:4" x14ac:dyDescent="0.2">
      <c r="A6" s="289">
        <v>9782408062026</v>
      </c>
      <c r="B6" t="s">
        <v>2900</v>
      </c>
      <c r="C6">
        <v>2670</v>
      </c>
      <c r="D6" t="s">
        <v>3309</v>
      </c>
    </row>
    <row r="7" spans="1:4" x14ac:dyDescent="0.2">
      <c r="A7" s="289">
        <v>9782745976710</v>
      </c>
      <c r="B7" t="s">
        <v>2900</v>
      </c>
      <c r="C7">
        <v>241</v>
      </c>
      <c r="D7" t="s">
        <v>3307</v>
      </c>
    </row>
    <row r="8" spans="1:4" x14ac:dyDescent="0.2">
      <c r="A8" s="289">
        <v>9782408012595</v>
      </c>
      <c r="B8" t="s">
        <v>2900</v>
      </c>
      <c r="C8">
        <v>0</v>
      </c>
      <c r="D8" t="s">
        <v>3546</v>
      </c>
    </row>
    <row r="9" spans="1:4" x14ac:dyDescent="0.2">
      <c r="A9" s="289">
        <v>9782408012618</v>
      </c>
      <c r="B9" t="s">
        <v>2900</v>
      </c>
      <c r="C9">
        <v>1547</v>
      </c>
      <c r="D9" t="s">
        <v>3309</v>
      </c>
    </row>
    <row r="10" spans="1:4" x14ac:dyDescent="0.2">
      <c r="A10" s="289">
        <v>9782408012625</v>
      </c>
      <c r="B10" t="s">
        <v>2900</v>
      </c>
      <c r="C10">
        <v>1661</v>
      </c>
      <c r="D10" t="s">
        <v>3309</v>
      </c>
    </row>
    <row r="11" spans="1:4" x14ac:dyDescent="0.2">
      <c r="A11" s="289">
        <v>9782408012632</v>
      </c>
      <c r="B11" t="s">
        <v>2900</v>
      </c>
      <c r="C11">
        <v>0</v>
      </c>
      <c r="D11" t="s">
        <v>3546</v>
      </c>
    </row>
    <row r="12" spans="1:4" x14ac:dyDescent="0.2">
      <c r="A12" s="289">
        <v>9782408012649</v>
      </c>
      <c r="B12" t="s">
        <v>2900</v>
      </c>
      <c r="C12">
        <v>866</v>
      </c>
      <c r="D12" t="s">
        <v>3307</v>
      </c>
    </row>
    <row r="13" spans="1:4" x14ac:dyDescent="0.2">
      <c r="A13" s="289">
        <v>9782408061784</v>
      </c>
      <c r="B13" t="s">
        <v>2900</v>
      </c>
      <c r="C13">
        <v>0</v>
      </c>
      <c r="D13" t="s">
        <v>3547</v>
      </c>
    </row>
    <row r="14" spans="1:4" x14ac:dyDescent="0.2">
      <c r="A14" s="289">
        <v>9782408061791</v>
      </c>
      <c r="B14" t="s">
        <v>2900</v>
      </c>
      <c r="C14">
        <v>0</v>
      </c>
      <c r="D14" t="s">
        <v>3547</v>
      </c>
    </row>
    <row r="15" spans="1:4" x14ac:dyDescent="0.2">
      <c r="A15" s="289">
        <v>9782408017521</v>
      </c>
      <c r="B15" t="s">
        <v>2900</v>
      </c>
      <c r="C15">
        <v>0</v>
      </c>
      <c r="D15" t="s">
        <v>3545</v>
      </c>
    </row>
    <row r="16" spans="1:4" x14ac:dyDescent="0.2">
      <c r="A16" s="289">
        <v>9782408017545</v>
      </c>
      <c r="B16" t="s">
        <v>2900</v>
      </c>
      <c r="C16">
        <v>2649</v>
      </c>
      <c r="D16" t="s">
        <v>3309</v>
      </c>
    </row>
    <row r="17" spans="1:4" x14ac:dyDescent="0.2">
      <c r="A17" s="289">
        <v>9782408035167</v>
      </c>
      <c r="B17" t="s">
        <v>2900</v>
      </c>
      <c r="C17">
        <v>0</v>
      </c>
      <c r="D17" t="s">
        <v>3545</v>
      </c>
    </row>
    <row r="18" spans="1:4" x14ac:dyDescent="0.2">
      <c r="A18" s="289">
        <v>9782408035174</v>
      </c>
      <c r="B18" t="s">
        <v>2900</v>
      </c>
      <c r="C18">
        <v>2559</v>
      </c>
      <c r="D18" t="s">
        <v>3309</v>
      </c>
    </row>
    <row r="19" spans="1:4" x14ac:dyDescent="0.2">
      <c r="A19" s="289">
        <v>9782408035778</v>
      </c>
      <c r="B19" t="s">
        <v>2900</v>
      </c>
      <c r="C19">
        <v>775</v>
      </c>
      <c r="D19" t="s">
        <v>3549</v>
      </c>
    </row>
    <row r="20" spans="1:4" x14ac:dyDescent="0.2">
      <c r="A20" s="289">
        <v>9782745976659</v>
      </c>
      <c r="B20" t="s">
        <v>2900</v>
      </c>
      <c r="C20">
        <v>0</v>
      </c>
      <c r="D20" t="s">
        <v>3545</v>
      </c>
    </row>
    <row r="21" spans="1:4" x14ac:dyDescent="0.2">
      <c r="A21" s="289">
        <v>9782408035808</v>
      </c>
      <c r="B21" t="s">
        <v>2900</v>
      </c>
      <c r="C21">
        <v>0</v>
      </c>
      <c r="D21" t="s">
        <v>3545</v>
      </c>
    </row>
    <row r="22" spans="1:4" x14ac:dyDescent="0.2">
      <c r="A22" s="289">
        <v>9782408035815</v>
      </c>
      <c r="B22" t="s">
        <v>2900</v>
      </c>
      <c r="C22">
        <v>0</v>
      </c>
      <c r="D22" t="s">
        <v>3547</v>
      </c>
    </row>
    <row r="23" spans="1:4" x14ac:dyDescent="0.2">
      <c r="A23" s="289">
        <v>9782408017866</v>
      </c>
      <c r="B23" t="s">
        <v>2900</v>
      </c>
      <c r="C23">
        <v>1080</v>
      </c>
      <c r="D23" t="s">
        <v>3309</v>
      </c>
    </row>
    <row r="24" spans="1:4" x14ac:dyDescent="0.2">
      <c r="A24" s="289">
        <v>9782408025793</v>
      </c>
      <c r="B24" t="s">
        <v>2900</v>
      </c>
      <c r="C24">
        <v>0</v>
      </c>
      <c r="D24" t="s">
        <v>3545</v>
      </c>
    </row>
    <row r="25" spans="1:4" x14ac:dyDescent="0.2">
      <c r="A25" s="289">
        <v>9782408025809</v>
      </c>
      <c r="B25" t="s">
        <v>2900</v>
      </c>
      <c r="C25">
        <v>298</v>
      </c>
      <c r="D25" t="s">
        <v>3307</v>
      </c>
    </row>
    <row r="26" spans="1:4" x14ac:dyDescent="0.2">
      <c r="A26" s="289">
        <v>9782408025816</v>
      </c>
      <c r="B26" t="s">
        <v>2900</v>
      </c>
      <c r="C26">
        <v>0</v>
      </c>
      <c r="D26" t="s">
        <v>3545</v>
      </c>
    </row>
    <row r="27" spans="1:4" x14ac:dyDescent="0.2">
      <c r="A27" s="289">
        <v>9782408025823</v>
      </c>
      <c r="B27" t="s">
        <v>2900</v>
      </c>
      <c r="C27">
        <v>0</v>
      </c>
      <c r="D27" t="s">
        <v>3546</v>
      </c>
    </row>
    <row r="28" spans="1:4" x14ac:dyDescent="0.2">
      <c r="A28" s="289">
        <v>9782745961273</v>
      </c>
      <c r="B28" t="s">
        <v>2900</v>
      </c>
      <c r="C28">
        <v>5278</v>
      </c>
      <c r="D28" t="s">
        <v>3309</v>
      </c>
    </row>
    <row r="29" spans="1:4" x14ac:dyDescent="0.2">
      <c r="A29" s="289">
        <v>9782745961235</v>
      </c>
      <c r="B29" t="s">
        <v>2900</v>
      </c>
      <c r="C29">
        <v>0</v>
      </c>
      <c r="D29" t="s">
        <v>3546</v>
      </c>
    </row>
    <row r="30" spans="1:4" x14ac:dyDescent="0.2">
      <c r="A30" s="289">
        <v>9782745961228</v>
      </c>
      <c r="B30" t="s">
        <v>2900</v>
      </c>
      <c r="C30">
        <v>4695</v>
      </c>
      <c r="D30" t="s">
        <v>3309</v>
      </c>
    </row>
    <row r="31" spans="1:4" x14ac:dyDescent="0.2">
      <c r="A31" s="289">
        <v>9782745961198</v>
      </c>
      <c r="B31" t="s">
        <v>2900</v>
      </c>
      <c r="C31">
        <v>1592</v>
      </c>
      <c r="D31" t="s">
        <v>3309</v>
      </c>
    </row>
    <row r="32" spans="1:4" x14ac:dyDescent="0.2">
      <c r="A32" s="289">
        <v>9782745961327</v>
      </c>
      <c r="B32" t="s">
        <v>2900</v>
      </c>
      <c r="C32">
        <v>1258</v>
      </c>
      <c r="D32" t="s">
        <v>3309</v>
      </c>
    </row>
    <row r="33" spans="1:4" x14ac:dyDescent="0.2">
      <c r="A33" s="289">
        <v>9782408055400</v>
      </c>
      <c r="B33" t="s">
        <v>2900</v>
      </c>
      <c r="C33">
        <v>2561</v>
      </c>
      <c r="D33" t="s">
        <v>3309</v>
      </c>
    </row>
    <row r="34" spans="1:4" x14ac:dyDescent="0.2">
      <c r="A34" s="289">
        <v>9782408055417</v>
      </c>
      <c r="B34" t="s">
        <v>2900</v>
      </c>
      <c r="C34">
        <v>2927</v>
      </c>
      <c r="D34" t="s">
        <v>3309</v>
      </c>
    </row>
    <row r="35" spans="1:4" x14ac:dyDescent="0.2">
      <c r="A35" s="289">
        <v>9782745967824</v>
      </c>
      <c r="B35" t="s">
        <v>2900</v>
      </c>
      <c r="C35">
        <v>162</v>
      </c>
      <c r="D35" t="s">
        <v>3307</v>
      </c>
    </row>
    <row r="36" spans="1:4" x14ac:dyDescent="0.2">
      <c r="A36" s="289">
        <v>9782408055431</v>
      </c>
      <c r="B36" t="s">
        <v>2900</v>
      </c>
      <c r="C36">
        <v>711</v>
      </c>
      <c r="D36" t="s">
        <v>3307</v>
      </c>
    </row>
    <row r="37" spans="1:4" x14ac:dyDescent="0.2">
      <c r="A37" s="289">
        <v>9782408016876</v>
      </c>
      <c r="B37" t="s">
        <v>2900</v>
      </c>
      <c r="C37">
        <v>0</v>
      </c>
      <c r="D37" t="s">
        <v>3546</v>
      </c>
    </row>
    <row r="38" spans="1:4" x14ac:dyDescent="0.2">
      <c r="A38" s="289">
        <v>9782408044602</v>
      </c>
      <c r="B38" t="s">
        <v>2900</v>
      </c>
      <c r="C38">
        <v>1840</v>
      </c>
      <c r="D38" t="s">
        <v>3309</v>
      </c>
    </row>
    <row r="39" spans="1:4" x14ac:dyDescent="0.2">
      <c r="A39" s="289">
        <v>9782408017897</v>
      </c>
      <c r="B39" t="s">
        <v>2900</v>
      </c>
      <c r="C39">
        <v>0</v>
      </c>
      <c r="D39" t="s">
        <v>3546</v>
      </c>
    </row>
    <row r="40" spans="1:4" x14ac:dyDescent="0.2">
      <c r="A40" s="289">
        <v>9782408044619</v>
      </c>
      <c r="B40" t="s">
        <v>2900</v>
      </c>
      <c r="C40">
        <v>0</v>
      </c>
      <c r="D40" t="s">
        <v>3547</v>
      </c>
    </row>
    <row r="41" spans="1:4" x14ac:dyDescent="0.2">
      <c r="A41" s="289">
        <v>9782408044626</v>
      </c>
      <c r="B41" t="s">
        <v>2900</v>
      </c>
      <c r="C41">
        <v>1640</v>
      </c>
      <c r="D41" t="s">
        <v>3309</v>
      </c>
    </row>
    <row r="42" spans="1:4" x14ac:dyDescent="0.2">
      <c r="A42" s="289">
        <v>9782408044633</v>
      </c>
      <c r="B42" t="s">
        <v>2900</v>
      </c>
      <c r="C42">
        <v>1607</v>
      </c>
      <c r="D42" t="s">
        <v>3309</v>
      </c>
    </row>
    <row r="43" spans="1:4" x14ac:dyDescent="0.2">
      <c r="A43" s="289">
        <v>9782408044640</v>
      </c>
      <c r="B43" t="s">
        <v>2900</v>
      </c>
      <c r="C43">
        <v>0</v>
      </c>
      <c r="D43" t="s">
        <v>3547</v>
      </c>
    </row>
    <row r="44" spans="1:4" x14ac:dyDescent="0.2">
      <c r="A44" s="289">
        <v>9782408025915</v>
      </c>
      <c r="B44" t="s">
        <v>2900</v>
      </c>
      <c r="C44">
        <v>0</v>
      </c>
      <c r="D44" t="s">
        <v>3545</v>
      </c>
    </row>
    <row r="45" spans="1:4" x14ac:dyDescent="0.2">
      <c r="A45" s="289">
        <v>9782408025861</v>
      </c>
      <c r="B45" t="s">
        <v>2900</v>
      </c>
      <c r="C45">
        <v>0</v>
      </c>
      <c r="D45" t="s">
        <v>3545</v>
      </c>
    </row>
    <row r="46" spans="1:4" x14ac:dyDescent="0.2">
      <c r="A46" s="289">
        <v>9782408025878</v>
      </c>
      <c r="B46" t="s">
        <v>2900</v>
      </c>
      <c r="C46">
        <v>433</v>
      </c>
      <c r="D46" t="s">
        <v>3307</v>
      </c>
    </row>
    <row r="47" spans="1:4" x14ac:dyDescent="0.2">
      <c r="A47" s="289">
        <v>9782408025885</v>
      </c>
      <c r="B47" t="s">
        <v>2900</v>
      </c>
      <c r="C47">
        <v>0</v>
      </c>
      <c r="D47" t="s">
        <v>3545</v>
      </c>
    </row>
    <row r="48" spans="1:4" x14ac:dyDescent="0.2">
      <c r="A48" s="289">
        <v>9782408025892</v>
      </c>
      <c r="B48" t="s">
        <v>2900</v>
      </c>
      <c r="C48">
        <v>398</v>
      </c>
      <c r="D48" t="s">
        <v>3307</v>
      </c>
    </row>
    <row r="49" spans="1:4" x14ac:dyDescent="0.2">
      <c r="A49" s="289">
        <v>9782408025908</v>
      </c>
      <c r="B49" t="s">
        <v>2900</v>
      </c>
      <c r="C49">
        <v>414</v>
      </c>
      <c r="D49" t="s">
        <v>3307</v>
      </c>
    </row>
    <row r="50" spans="1:4" x14ac:dyDescent="0.2">
      <c r="A50" s="289">
        <v>9782408017910</v>
      </c>
      <c r="B50" t="s">
        <v>2900</v>
      </c>
      <c r="C50">
        <v>37</v>
      </c>
      <c r="D50" t="s">
        <v>3308</v>
      </c>
    </row>
    <row r="51" spans="1:4" x14ac:dyDescent="0.2">
      <c r="A51" s="289">
        <v>9782745996091</v>
      </c>
      <c r="B51" t="s">
        <v>2900</v>
      </c>
      <c r="C51">
        <v>763</v>
      </c>
      <c r="D51" t="s">
        <v>3307</v>
      </c>
    </row>
    <row r="52" spans="1:4" x14ac:dyDescent="0.2">
      <c r="A52" s="289">
        <v>9782745996084</v>
      </c>
      <c r="B52" t="s">
        <v>2900</v>
      </c>
      <c r="C52">
        <v>6</v>
      </c>
      <c r="D52" t="s">
        <v>3311</v>
      </c>
    </row>
    <row r="53" spans="1:4" x14ac:dyDescent="0.2">
      <c r="A53" s="289">
        <v>9782745996121</v>
      </c>
      <c r="B53" t="s">
        <v>2900</v>
      </c>
      <c r="C53">
        <v>0</v>
      </c>
      <c r="D53" t="s">
        <v>3545</v>
      </c>
    </row>
    <row r="54" spans="1:4" x14ac:dyDescent="0.2">
      <c r="A54" s="289">
        <v>9782745996107</v>
      </c>
      <c r="B54" t="s">
        <v>2900</v>
      </c>
      <c r="C54">
        <v>11</v>
      </c>
      <c r="D54" t="s">
        <v>3308</v>
      </c>
    </row>
    <row r="55" spans="1:4" x14ac:dyDescent="0.2">
      <c r="A55" s="289">
        <v>9782745996060</v>
      </c>
      <c r="B55" t="s">
        <v>2900</v>
      </c>
      <c r="C55">
        <v>0</v>
      </c>
      <c r="D55" t="s">
        <v>3545</v>
      </c>
    </row>
    <row r="56" spans="1:4" x14ac:dyDescent="0.2">
      <c r="A56" s="289">
        <v>9782745996046</v>
      </c>
      <c r="B56" t="s">
        <v>2900</v>
      </c>
      <c r="C56">
        <v>17836</v>
      </c>
      <c r="D56" t="s">
        <v>3310</v>
      </c>
    </row>
    <row r="57" spans="1:4" x14ac:dyDescent="0.2">
      <c r="A57" s="289">
        <v>9782745995964</v>
      </c>
      <c r="B57" t="s">
        <v>2900</v>
      </c>
      <c r="C57">
        <v>914</v>
      </c>
      <c r="D57" t="s">
        <v>3307</v>
      </c>
    </row>
    <row r="58" spans="1:4" x14ac:dyDescent="0.2">
      <c r="A58" s="289">
        <v>9782745995841</v>
      </c>
      <c r="B58" t="s">
        <v>2900</v>
      </c>
      <c r="C58">
        <v>4527</v>
      </c>
      <c r="D58" t="s">
        <v>3548</v>
      </c>
    </row>
    <row r="59" spans="1:4" x14ac:dyDescent="0.2">
      <c r="A59" s="289">
        <v>9782745995780</v>
      </c>
      <c r="B59" t="s">
        <v>2900</v>
      </c>
      <c r="C59">
        <v>0</v>
      </c>
      <c r="D59" t="s">
        <v>3546</v>
      </c>
    </row>
    <row r="60" spans="1:4" x14ac:dyDescent="0.2">
      <c r="A60" s="289">
        <v>9782745995773</v>
      </c>
      <c r="B60" t="s">
        <v>2900</v>
      </c>
      <c r="C60">
        <v>3862</v>
      </c>
      <c r="D60" t="s">
        <v>3309</v>
      </c>
    </row>
    <row r="61" spans="1:4" x14ac:dyDescent="0.2">
      <c r="A61" s="289">
        <v>9782745995766</v>
      </c>
      <c r="B61" t="s">
        <v>2900</v>
      </c>
      <c r="C61">
        <v>347</v>
      </c>
      <c r="D61" t="s">
        <v>3307</v>
      </c>
    </row>
    <row r="62" spans="1:4" x14ac:dyDescent="0.2">
      <c r="A62" s="289">
        <v>9782745995759</v>
      </c>
      <c r="B62" t="s">
        <v>2900</v>
      </c>
      <c r="C62">
        <v>0</v>
      </c>
      <c r="D62" t="s">
        <v>3546</v>
      </c>
    </row>
    <row r="63" spans="1:4" x14ac:dyDescent="0.2">
      <c r="A63" s="289">
        <v>9782745995735</v>
      </c>
      <c r="B63" t="s">
        <v>2900</v>
      </c>
      <c r="C63">
        <v>2738</v>
      </c>
      <c r="D63" t="s">
        <v>3309</v>
      </c>
    </row>
    <row r="64" spans="1:4" x14ac:dyDescent="0.2">
      <c r="A64" s="289">
        <v>9782745995728</v>
      </c>
      <c r="B64" t="s">
        <v>2900</v>
      </c>
      <c r="C64">
        <v>0</v>
      </c>
      <c r="D64" t="s">
        <v>3546</v>
      </c>
    </row>
    <row r="65" spans="1:4" x14ac:dyDescent="0.2">
      <c r="A65" s="289">
        <v>9782745995711</v>
      </c>
      <c r="B65" t="s">
        <v>2900</v>
      </c>
      <c r="C65">
        <v>1338</v>
      </c>
      <c r="D65" t="s">
        <v>3309</v>
      </c>
    </row>
    <row r="66" spans="1:4" x14ac:dyDescent="0.2">
      <c r="A66" s="289">
        <v>9782745995698</v>
      </c>
      <c r="B66" t="s">
        <v>2900</v>
      </c>
      <c r="C66">
        <v>4784</v>
      </c>
      <c r="D66" t="s">
        <v>3309</v>
      </c>
    </row>
    <row r="67" spans="1:4" x14ac:dyDescent="0.2">
      <c r="A67" s="289">
        <v>9782745995681</v>
      </c>
      <c r="B67" t="s">
        <v>2900</v>
      </c>
      <c r="C67">
        <v>0</v>
      </c>
      <c r="D67" t="s">
        <v>3545</v>
      </c>
    </row>
    <row r="68" spans="1:4" x14ac:dyDescent="0.2">
      <c r="A68" s="289">
        <v>9782745995643</v>
      </c>
      <c r="B68" t="s">
        <v>2900</v>
      </c>
      <c r="C68">
        <v>0</v>
      </c>
      <c r="D68" t="s">
        <v>3546</v>
      </c>
    </row>
    <row r="69" spans="1:4" x14ac:dyDescent="0.2">
      <c r="A69" s="289">
        <v>9782745995636</v>
      </c>
      <c r="B69" t="s">
        <v>2900</v>
      </c>
      <c r="C69">
        <v>565</v>
      </c>
      <c r="D69" t="s">
        <v>3307</v>
      </c>
    </row>
    <row r="70" spans="1:4" x14ac:dyDescent="0.2">
      <c r="A70" s="289">
        <v>9782745972699</v>
      </c>
      <c r="B70" t="s">
        <v>2900</v>
      </c>
      <c r="C70">
        <v>0</v>
      </c>
      <c r="D70" t="s">
        <v>3546</v>
      </c>
    </row>
    <row r="71" spans="1:4" x14ac:dyDescent="0.2">
      <c r="A71" s="289">
        <v>9782408035037</v>
      </c>
      <c r="B71" t="s">
        <v>2900</v>
      </c>
      <c r="C71">
        <v>217</v>
      </c>
      <c r="D71" t="s">
        <v>3307</v>
      </c>
    </row>
    <row r="72" spans="1:4" x14ac:dyDescent="0.2">
      <c r="A72" s="289">
        <v>9782408012755</v>
      </c>
      <c r="B72" t="s">
        <v>2900</v>
      </c>
      <c r="C72">
        <v>261</v>
      </c>
      <c r="D72" t="s">
        <v>3307</v>
      </c>
    </row>
    <row r="73" spans="1:4" x14ac:dyDescent="0.2">
      <c r="A73" s="289">
        <v>9782408012762</v>
      </c>
      <c r="B73" t="s">
        <v>2900</v>
      </c>
      <c r="C73">
        <v>0</v>
      </c>
      <c r="D73" t="s">
        <v>3546</v>
      </c>
    </row>
    <row r="74" spans="1:4" x14ac:dyDescent="0.2">
      <c r="A74" s="289">
        <v>9782408012748</v>
      </c>
      <c r="B74" t="s">
        <v>2900</v>
      </c>
      <c r="C74">
        <v>855</v>
      </c>
      <c r="D74" t="s">
        <v>3307</v>
      </c>
    </row>
    <row r="75" spans="1:4" x14ac:dyDescent="0.2">
      <c r="A75" s="289">
        <v>9782408035884</v>
      </c>
      <c r="B75" t="s">
        <v>2900</v>
      </c>
      <c r="C75">
        <v>0</v>
      </c>
      <c r="D75" t="s">
        <v>3545</v>
      </c>
    </row>
    <row r="76" spans="1:4" x14ac:dyDescent="0.2">
      <c r="A76" s="289">
        <v>9782408062316</v>
      </c>
      <c r="B76" t="s">
        <v>2900</v>
      </c>
      <c r="C76">
        <v>0</v>
      </c>
      <c r="D76" t="s">
        <v>3547</v>
      </c>
    </row>
    <row r="77" spans="1:4" x14ac:dyDescent="0.2">
      <c r="A77" s="289">
        <v>9782408035877</v>
      </c>
      <c r="B77" t="s">
        <v>2900</v>
      </c>
      <c r="C77">
        <v>0</v>
      </c>
      <c r="D77" t="s">
        <v>3547</v>
      </c>
    </row>
    <row r="78" spans="1:4" x14ac:dyDescent="0.2">
      <c r="A78" s="289">
        <v>9782408035907</v>
      </c>
      <c r="B78" t="s">
        <v>2900</v>
      </c>
      <c r="C78">
        <v>0</v>
      </c>
      <c r="D78" t="s">
        <v>3545</v>
      </c>
    </row>
    <row r="79" spans="1:4" x14ac:dyDescent="0.2">
      <c r="A79" s="289">
        <v>9782745968500</v>
      </c>
      <c r="B79" t="s">
        <v>2900</v>
      </c>
      <c r="C79">
        <v>0</v>
      </c>
      <c r="D79" t="s">
        <v>3545</v>
      </c>
    </row>
    <row r="80" spans="1:4" x14ac:dyDescent="0.2">
      <c r="A80" s="289">
        <v>9782745968487</v>
      </c>
      <c r="B80" t="s">
        <v>2900</v>
      </c>
      <c r="C80">
        <v>0</v>
      </c>
      <c r="D80" t="s">
        <v>3545</v>
      </c>
    </row>
    <row r="81" spans="1:4" x14ac:dyDescent="0.2">
      <c r="A81" s="289">
        <v>9782745968579</v>
      </c>
      <c r="B81" t="s">
        <v>2900</v>
      </c>
      <c r="C81">
        <v>0</v>
      </c>
      <c r="D81" t="s">
        <v>3545</v>
      </c>
    </row>
    <row r="82" spans="1:4" x14ac:dyDescent="0.2">
      <c r="A82" s="289">
        <v>9782408055448</v>
      </c>
      <c r="B82" t="s">
        <v>2900</v>
      </c>
      <c r="C82">
        <v>1341</v>
      </c>
      <c r="D82" t="s">
        <v>3309</v>
      </c>
    </row>
    <row r="83" spans="1:4" x14ac:dyDescent="0.2">
      <c r="A83" s="289">
        <v>9782745969354</v>
      </c>
      <c r="B83" t="s">
        <v>2900</v>
      </c>
      <c r="C83">
        <v>841</v>
      </c>
      <c r="D83" t="s">
        <v>3307</v>
      </c>
    </row>
    <row r="84" spans="1:4" x14ac:dyDescent="0.2">
      <c r="A84" s="289">
        <v>9782408035945</v>
      </c>
      <c r="B84" t="s">
        <v>2900</v>
      </c>
      <c r="C84">
        <v>325</v>
      </c>
      <c r="D84" t="s">
        <v>3549</v>
      </c>
    </row>
    <row r="85" spans="1:4" x14ac:dyDescent="0.2">
      <c r="A85" s="289">
        <v>9782408050429</v>
      </c>
      <c r="B85" t="s">
        <v>2900</v>
      </c>
      <c r="C85">
        <v>1314</v>
      </c>
      <c r="D85" t="s">
        <v>3309</v>
      </c>
    </row>
    <row r="86" spans="1:4" x14ac:dyDescent="0.2">
      <c r="A86" s="289">
        <v>9782408050443</v>
      </c>
      <c r="B86" t="s">
        <v>2900</v>
      </c>
      <c r="C86">
        <v>3639</v>
      </c>
      <c r="D86" t="s">
        <v>3309</v>
      </c>
    </row>
    <row r="87" spans="1:4" x14ac:dyDescent="0.2">
      <c r="A87" s="289">
        <v>9782408050405</v>
      </c>
      <c r="B87" t="s">
        <v>2900</v>
      </c>
      <c r="C87">
        <v>0</v>
      </c>
      <c r="D87" t="s">
        <v>3547</v>
      </c>
    </row>
    <row r="88" spans="1:4" x14ac:dyDescent="0.2">
      <c r="A88" s="289">
        <v>9782408050412</v>
      </c>
      <c r="B88" t="s">
        <v>2900</v>
      </c>
      <c r="C88">
        <v>1185</v>
      </c>
      <c r="D88" t="s">
        <v>3548</v>
      </c>
    </row>
    <row r="89" spans="1:4" x14ac:dyDescent="0.2">
      <c r="A89" s="289">
        <v>9782408050399</v>
      </c>
      <c r="B89" t="s">
        <v>2900</v>
      </c>
      <c r="C89">
        <v>4213</v>
      </c>
      <c r="D89" t="s">
        <v>3309</v>
      </c>
    </row>
    <row r="90" spans="1:4" x14ac:dyDescent="0.2">
      <c r="A90" s="289">
        <v>9782408050436</v>
      </c>
      <c r="B90" t="s">
        <v>2900</v>
      </c>
      <c r="C90">
        <v>1110</v>
      </c>
      <c r="D90" t="s">
        <v>3309</v>
      </c>
    </row>
    <row r="91" spans="1:4" x14ac:dyDescent="0.2">
      <c r="A91" s="289">
        <v>9782408017989</v>
      </c>
      <c r="B91" t="s">
        <v>2900</v>
      </c>
      <c r="C91">
        <v>235</v>
      </c>
      <c r="D91" t="s">
        <v>3307</v>
      </c>
    </row>
    <row r="92" spans="1:4" x14ac:dyDescent="0.2">
      <c r="A92" s="289">
        <v>9782408035952</v>
      </c>
      <c r="B92" t="s">
        <v>2900</v>
      </c>
      <c r="C92">
        <v>2811</v>
      </c>
      <c r="D92" t="s">
        <v>3309</v>
      </c>
    </row>
    <row r="93" spans="1:4" x14ac:dyDescent="0.2">
      <c r="A93" s="289">
        <v>9782408062354</v>
      </c>
      <c r="B93" t="s">
        <v>2900</v>
      </c>
      <c r="C93">
        <v>0</v>
      </c>
      <c r="D93" t="s">
        <v>3547</v>
      </c>
    </row>
    <row r="94" spans="1:4" x14ac:dyDescent="0.2">
      <c r="A94" s="289">
        <v>9782408062361</v>
      </c>
      <c r="B94" t="s">
        <v>2900</v>
      </c>
      <c r="C94">
        <v>32328</v>
      </c>
      <c r="D94" t="s">
        <v>3310</v>
      </c>
    </row>
    <row r="95" spans="1:4" x14ac:dyDescent="0.2">
      <c r="A95" s="289">
        <v>9782408035969</v>
      </c>
      <c r="B95" t="s">
        <v>2900</v>
      </c>
      <c r="C95">
        <v>371</v>
      </c>
      <c r="D95" t="s">
        <v>3549</v>
      </c>
    </row>
    <row r="96" spans="1:4" x14ac:dyDescent="0.2">
      <c r="A96" s="289">
        <v>9782408035976</v>
      </c>
      <c r="B96" t="s">
        <v>2900</v>
      </c>
      <c r="C96">
        <v>1059</v>
      </c>
      <c r="D96" t="s">
        <v>3309</v>
      </c>
    </row>
    <row r="97" spans="1:4" x14ac:dyDescent="0.2">
      <c r="A97" s="289">
        <v>9782408035983</v>
      </c>
      <c r="B97" t="s">
        <v>2900</v>
      </c>
      <c r="C97">
        <v>0</v>
      </c>
      <c r="D97" t="s">
        <v>3545</v>
      </c>
    </row>
    <row r="98" spans="1:4" x14ac:dyDescent="0.2">
      <c r="A98" s="289">
        <v>9782408036003</v>
      </c>
      <c r="B98" t="s">
        <v>2900</v>
      </c>
      <c r="C98">
        <v>0</v>
      </c>
      <c r="D98" t="s">
        <v>3547</v>
      </c>
    </row>
    <row r="99" spans="1:4" x14ac:dyDescent="0.2">
      <c r="A99" s="289">
        <v>9782408036041</v>
      </c>
      <c r="B99" t="s">
        <v>2900</v>
      </c>
      <c r="C99">
        <v>180</v>
      </c>
      <c r="D99" t="s">
        <v>3307</v>
      </c>
    </row>
    <row r="100" spans="1:4" x14ac:dyDescent="0.2">
      <c r="A100" s="289">
        <v>9782408036058</v>
      </c>
      <c r="B100" t="s">
        <v>2900</v>
      </c>
      <c r="C100">
        <v>425</v>
      </c>
      <c r="D100" t="s">
        <v>3549</v>
      </c>
    </row>
    <row r="101" spans="1:4" x14ac:dyDescent="0.2">
      <c r="A101" s="289">
        <v>9782408036065</v>
      </c>
      <c r="B101" t="s">
        <v>2900</v>
      </c>
      <c r="C101">
        <v>600</v>
      </c>
      <c r="D101" t="s">
        <v>3307</v>
      </c>
    </row>
    <row r="102" spans="1:4" x14ac:dyDescent="0.2">
      <c r="A102" s="289">
        <v>9782408036072</v>
      </c>
      <c r="B102" t="s">
        <v>2900</v>
      </c>
      <c r="C102">
        <v>440</v>
      </c>
      <c r="D102" t="s">
        <v>3307</v>
      </c>
    </row>
    <row r="103" spans="1:4" x14ac:dyDescent="0.2">
      <c r="A103" s="289">
        <v>9782408036027</v>
      </c>
      <c r="B103" t="s">
        <v>2900</v>
      </c>
      <c r="C103">
        <v>1682</v>
      </c>
      <c r="D103" t="s">
        <v>3309</v>
      </c>
    </row>
    <row r="104" spans="1:4" x14ac:dyDescent="0.2">
      <c r="A104" s="289">
        <v>9782745968760</v>
      </c>
      <c r="B104" t="s">
        <v>2900</v>
      </c>
      <c r="C104">
        <v>0</v>
      </c>
      <c r="D104" t="s">
        <v>3545</v>
      </c>
    </row>
    <row r="105" spans="1:4" x14ac:dyDescent="0.2">
      <c r="A105" s="289">
        <v>9782745970244</v>
      </c>
      <c r="B105" t="s">
        <v>2900</v>
      </c>
      <c r="C105">
        <v>1774</v>
      </c>
      <c r="D105" t="s">
        <v>3309</v>
      </c>
    </row>
    <row r="106" spans="1:4" x14ac:dyDescent="0.2">
      <c r="A106" s="289">
        <v>9782745968777</v>
      </c>
      <c r="B106" t="s">
        <v>2900</v>
      </c>
      <c r="C106">
        <v>5379</v>
      </c>
      <c r="D106" t="s">
        <v>3309</v>
      </c>
    </row>
    <row r="107" spans="1:4" x14ac:dyDescent="0.2">
      <c r="A107" s="289">
        <v>9782408036096</v>
      </c>
      <c r="B107" t="s">
        <v>2900</v>
      </c>
      <c r="C107">
        <v>0</v>
      </c>
      <c r="D107" t="s">
        <v>3546</v>
      </c>
    </row>
    <row r="108" spans="1:4" x14ac:dyDescent="0.2">
      <c r="A108" s="289">
        <v>9782408036102</v>
      </c>
      <c r="B108" t="s">
        <v>2900</v>
      </c>
      <c r="C108">
        <v>1537</v>
      </c>
      <c r="D108" t="s">
        <v>3309</v>
      </c>
    </row>
    <row r="109" spans="1:4" x14ac:dyDescent="0.2">
      <c r="A109" s="289">
        <v>9782408036089</v>
      </c>
      <c r="B109" t="s">
        <v>2900</v>
      </c>
      <c r="C109">
        <v>983</v>
      </c>
      <c r="D109" t="s">
        <v>3307</v>
      </c>
    </row>
    <row r="110" spans="1:4" x14ac:dyDescent="0.2">
      <c r="A110" s="289">
        <v>9782408036119</v>
      </c>
      <c r="B110" t="s">
        <v>2900</v>
      </c>
      <c r="C110">
        <v>989</v>
      </c>
      <c r="D110" t="s">
        <v>3307</v>
      </c>
    </row>
    <row r="111" spans="1:4" x14ac:dyDescent="0.2">
      <c r="A111" s="289">
        <v>9782745981509</v>
      </c>
      <c r="B111" t="s">
        <v>2900</v>
      </c>
      <c r="C111">
        <v>289</v>
      </c>
      <c r="D111" t="s">
        <v>3307</v>
      </c>
    </row>
    <row r="112" spans="1:4" x14ac:dyDescent="0.2">
      <c r="A112" s="289">
        <v>9782408018016</v>
      </c>
      <c r="B112" t="s">
        <v>2900</v>
      </c>
      <c r="C112">
        <v>1188</v>
      </c>
      <c r="D112" t="s">
        <v>3309</v>
      </c>
    </row>
    <row r="113" spans="1:4" x14ac:dyDescent="0.2">
      <c r="A113" s="289">
        <v>9782408050511</v>
      </c>
      <c r="B113" t="s">
        <v>2900</v>
      </c>
      <c r="C113">
        <v>0</v>
      </c>
      <c r="D113" t="s">
        <v>3547</v>
      </c>
    </row>
    <row r="114" spans="1:4" x14ac:dyDescent="0.2">
      <c r="A114" s="289">
        <v>9782408050542</v>
      </c>
      <c r="B114" t="s">
        <v>2900</v>
      </c>
      <c r="C114">
        <v>0</v>
      </c>
      <c r="D114" t="s">
        <v>3547</v>
      </c>
    </row>
    <row r="115" spans="1:4" x14ac:dyDescent="0.2">
      <c r="A115" s="289">
        <v>9782408050528</v>
      </c>
      <c r="B115" t="s">
        <v>2900</v>
      </c>
      <c r="C115">
        <v>3017</v>
      </c>
      <c r="D115" t="s">
        <v>3309</v>
      </c>
    </row>
    <row r="116" spans="1:4" x14ac:dyDescent="0.2">
      <c r="A116" s="289">
        <v>9782408050535</v>
      </c>
      <c r="B116" t="s">
        <v>2900</v>
      </c>
      <c r="C116">
        <v>3097</v>
      </c>
      <c r="D116" t="s">
        <v>3309</v>
      </c>
    </row>
    <row r="117" spans="1:4" x14ac:dyDescent="0.2">
      <c r="A117" s="289">
        <v>9782408050559</v>
      </c>
      <c r="B117" t="s">
        <v>2900</v>
      </c>
      <c r="C117">
        <v>191</v>
      </c>
      <c r="D117" t="s">
        <v>3307</v>
      </c>
    </row>
    <row r="118" spans="1:4" x14ac:dyDescent="0.2">
      <c r="A118" s="289">
        <v>9782745971722</v>
      </c>
      <c r="B118" t="s">
        <v>2900</v>
      </c>
      <c r="C118">
        <v>0</v>
      </c>
      <c r="D118" t="s">
        <v>3545</v>
      </c>
    </row>
    <row r="119" spans="1:4" x14ac:dyDescent="0.2">
      <c r="A119" s="289">
        <v>9782745971739</v>
      </c>
      <c r="B119" t="s">
        <v>2900</v>
      </c>
      <c r="C119">
        <v>0</v>
      </c>
      <c r="D119" t="s">
        <v>3546</v>
      </c>
    </row>
    <row r="120" spans="1:4" x14ac:dyDescent="0.2">
      <c r="A120" s="289">
        <v>9782745981561</v>
      </c>
      <c r="B120" t="s">
        <v>2900</v>
      </c>
      <c r="C120">
        <v>1047</v>
      </c>
      <c r="D120" t="s">
        <v>3309</v>
      </c>
    </row>
    <row r="121" spans="1:4" x14ac:dyDescent="0.2">
      <c r="A121" s="289">
        <v>9782745981578</v>
      </c>
      <c r="B121" t="s">
        <v>2900</v>
      </c>
      <c r="C121">
        <v>1613</v>
      </c>
      <c r="D121" t="s">
        <v>3309</v>
      </c>
    </row>
    <row r="122" spans="1:4" x14ac:dyDescent="0.2">
      <c r="A122" s="289">
        <v>9782745981585</v>
      </c>
      <c r="B122" t="s">
        <v>2900</v>
      </c>
      <c r="C122">
        <v>357</v>
      </c>
      <c r="D122" t="s">
        <v>3307</v>
      </c>
    </row>
    <row r="123" spans="1:4" x14ac:dyDescent="0.2">
      <c r="A123" s="289">
        <v>9782408018030</v>
      </c>
      <c r="B123" t="s">
        <v>2900</v>
      </c>
      <c r="C123">
        <v>0</v>
      </c>
      <c r="D123" t="s">
        <v>3545</v>
      </c>
    </row>
    <row r="124" spans="1:4" x14ac:dyDescent="0.2">
      <c r="A124" s="289">
        <v>9782408018047</v>
      </c>
      <c r="B124" t="s">
        <v>2900</v>
      </c>
      <c r="C124">
        <v>168</v>
      </c>
      <c r="D124" t="s">
        <v>3307</v>
      </c>
    </row>
    <row r="125" spans="1:4" x14ac:dyDescent="0.2">
      <c r="A125" s="289">
        <v>9782745981639</v>
      </c>
      <c r="B125" t="s">
        <v>2900</v>
      </c>
      <c r="C125">
        <v>88</v>
      </c>
      <c r="D125" t="s">
        <v>3308</v>
      </c>
    </row>
    <row r="126" spans="1:4" x14ac:dyDescent="0.2">
      <c r="A126" s="289">
        <v>9782745981653</v>
      </c>
      <c r="B126" t="s">
        <v>2900</v>
      </c>
      <c r="C126">
        <v>0</v>
      </c>
      <c r="D126" t="s">
        <v>3546</v>
      </c>
    </row>
    <row r="127" spans="1:4" x14ac:dyDescent="0.2">
      <c r="A127" s="289">
        <v>9782408055554</v>
      </c>
      <c r="B127" t="s">
        <v>2900</v>
      </c>
      <c r="C127">
        <v>2235</v>
      </c>
      <c r="D127" t="s">
        <v>3309</v>
      </c>
    </row>
    <row r="128" spans="1:4" x14ac:dyDescent="0.2">
      <c r="A128" s="289">
        <v>9782408055578</v>
      </c>
      <c r="B128" t="s">
        <v>2900</v>
      </c>
      <c r="C128">
        <v>1968</v>
      </c>
      <c r="D128" t="s">
        <v>3309</v>
      </c>
    </row>
    <row r="129" spans="1:4" x14ac:dyDescent="0.2">
      <c r="A129" s="289">
        <v>9782408055585</v>
      </c>
      <c r="B129" t="s">
        <v>2900</v>
      </c>
      <c r="C129">
        <v>1026</v>
      </c>
      <c r="D129" t="s">
        <v>3309</v>
      </c>
    </row>
    <row r="130" spans="1:4" x14ac:dyDescent="0.2">
      <c r="A130" s="289">
        <v>9782408025328</v>
      </c>
      <c r="B130" t="s">
        <v>2900</v>
      </c>
      <c r="C130">
        <v>1543</v>
      </c>
      <c r="D130" t="s">
        <v>3309</v>
      </c>
    </row>
    <row r="131" spans="1:4" x14ac:dyDescent="0.2">
      <c r="A131" s="289">
        <v>9782408026929</v>
      </c>
      <c r="B131" t="s">
        <v>2900</v>
      </c>
      <c r="C131">
        <v>0</v>
      </c>
      <c r="D131" t="s">
        <v>3545</v>
      </c>
    </row>
    <row r="132" spans="1:4" x14ac:dyDescent="0.2">
      <c r="A132" s="289">
        <v>9782408026936</v>
      </c>
      <c r="B132" t="s">
        <v>2900</v>
      </c>
      <c r="C132">
        <v>0</v>
      </c>
      <c r="D132" t="s">
        <v>3547</v>
      </c>
    </row>
    <row r="133" spans="1:4" x14ac:dyDescent="0.2">
      <c r="A133" s="289">
        <v>9782408026998</v>
      </c>
      <c r="B133" t="s">
        <v>2900</v>
      </c>
      <c r="C133">
        <v>481</v>
      </c>
      <c r="D133" t="s">
        <v>3307</v>
      </c>
    </row>
    <row r="134" spans="1:4" x14ac:dyDescent="0.2">
      <c r="A134" s="289">
        <v>9782408055547</v>
      </c>
      <c r="B134" t="s">
        <v>2900</v>
      </c>
      <c r="C134">
        <v>3157</v>
      </c>
      <c r="D134" t="s">
        <v>3309</v>
      </c>
    </row>
    <row r="135" spans="1:4" x14ac:dyDescent="0.2">
      <c r="A135" s="289">
        <v>9782408026943</v>
      </c>
      <c r="B135" t="s">
        <v>2900</v>
      </c>
      <c r="C135">
        <v>323</v>
      </c>
      <c r="D135" t="s">
        <v>3307</v>
      </c>
    </row>
    <row r="136" spans="1:4" x14ac:dyDescent="0.2">
      <c r="A136" s="289">
        <v>9782408055561</v>
      </c>
      <c r="B136" t="s">
        <v>2900</v>
      </c>
      <c r="C136">
        <v>0</v>
      </c>
      <c r="D136" t="s">
        <v>3547</v>
      </c>
    </row>
    <row r="137" spans="1:4" x14ac:dyDescent="0.2">
      <c r="A137" s="289">
        <v>9782408026967</v>
      </c>
      <c r="B137" t="s">
        <v>2900</v>
      </c>
      <c r="C137">
        <v>126</v>
      </c>
      <c r="D137" t="s">
        <v>3307</v>
      </c>
    </row>
    <row r="138" spans="1:4" x14ac:dyDescent="0.2">
      <c r="A138" s="289">
        <v>9782408026974</v>
      </c>
      <c r="B138" t="s">
        <v>2900</v>
      </c>
      <c r="C138">
        <v>0</v>
      </c>
      <c r="D138" t="s">
        <v>3547</v>
      </c>
    </row>
    <row r="139" spans="1:4" x14ac:dyDescent="0.2">
      <c r="A139" s="289">
        <v>9782408025250</v>
      </c>
      <c r="B139" t="s">
        <v>2900</v>
      </c>
      <c r="C139">
        <v>0</v>
      </c>
      <c r="D139" t="s">
        <v>3545</v>
      </c>
    </row>
    <row r="140" spans="1:4" x14ac:dyDescent="0.2">
      <c r="A140" s="289">
        <v>9782408026950</v>
      </c>
      <c r="B140" t="s">
        <v>2900</v>
      </c>
      <c r="C140">
        <v>0</v>
      </c>
      <c r="D140" t="s">
        <v>3546</v>
      </c>
    </row>
    <row r="141" spans="1:4" x14ac:dyDescent="0.2">
      <c r="A141" s="289">
        <v>9782408027001</v>
      </c>
      <c r="B141" t="s">
        <v>2900</v>
      </c>
      <c r="C141">
        <v>852</v>
      </c>
      <c r="D141" t="s">
        <v>3307</v>
      </c>
    </row>
    <row r="142" spans="1:4" x14ac:dyDescent="0.2">
      <c r="A142" s="289">
        <v>9782408027018</v>
      </c>
      <c r="B142" t="s">
        <v>2900</v>
      </c>
      <c r="C142">
        <v>1516</v>
      </c>
      <c r="D142" t="s">
        <v>3309</v>
      </c>
    </row>
    <row r="143" spans="1:4" x14ac:dyDescent="0.2">
      <c r="A143" s="289">
        <v>9782745968302</v>
      </c>
      <c r="B143" t="s">
        <v>2900</v>
      </c>
      <c r="C143">
        <v>0</v>
      </c>
      <c r="D143" t="s">
        <v>3545</v>
      </c>
    </row>
    <row r="144" spans="1:4" x14ac:dyDescent="0.2">
      <c r="A144" s="289">
        <v>9782745996145</v>
      </c>
      <c r="B144" t="s">
        <v>2900</v>
      </c>
      <c r="C144">
        <v>0</v>
      </c>
      <c r="D144" t="s">
        <v>3545</v>
      </c>
    </row>
    <row r="145" spans="1:4" x14ac:dyDescent="0.2">
      <c r="A145" s="289">
        <v>9782745996213</v>
      </c>
      <c r="B145" t="s">
        <v>2900</v>
      </c>
      <c r="C145">
        <v>2785</v>
      </c>
      <c r="D145" t="s">
        <v>3309</v>
      </c>
    </row>
    <row r="146" spans="1:4" x14ac:dyDescent="0.2">
      <c r="A146" s="289">
        <v>9782408005528</v>
      </c>
      <c r="B146" t="s">
        <v>2900</v>
      </c>
      <c r="C146">
        <v>2738</v>
      </c>
      <c r="D146" t="s">
        <v>3309</v>
      </c>
    </row>
    <row r="147" spans="1:4" x14ac:dyDescent="0.2">
      <c r="A147" s="289">
        <v>9782408004576</v>
      </c>
      <c r="B147" t="s">
        <v>2900</v>
      </c>
      <c r="C147">
        <v>362</v>
      </c>
      <c r="D147" t="s">
        <v>3307</v>
      </c>
    </row>
    <row r="148" spans="1:4" x14ac:dyDescent="0.2">
      <c r="A148" s="289">
        <v>9782408004606</v>
      </c>
      <c r="B148" t="s">
        <v>2900</v>
      </c>
      <c r="C148">
        <v>275</v>
      </c>
      <c r="D148" t="s">
        <v>3549</v>
      </c>
    </row>
    <row r="149" spans="1:4" x14ac:dyDescent="0.2">
      <c r="A149" s="289">
        <v>9782408005931</v>
      </c>
      <c r="B149" t="s">
        <v>2900</v>
      </c>
      <c r="C149">
        <v>1117</v>
      </c>
      <c r="D149" t="s">
        <v>3309</v>
      </c>
    </row>
    <row r="150" spans="1:4" x14ac:dyDescent="0.2">
      <c r="A150" s="289">
        <v>9782408018054</v>
      </c>
      <c r="B150" t="s">
        <v>2900</v>
      </c>
      <c r="C150">
        <v>385</v>
      </c>
      <c r="D150" t="s">
        <v>3549</v>
      </c>
    </row>
    <row r="151" spans="1:4" x14ac:dyDescent="0.2">
      <c r="A151" s="289">
        <v>9782408018061</v>
      </c>
      <c r="B151" t="s">
        <v>2900</v>
      </c>
      <c r="C151">
        <v>0</v>
      </c>
      <c r="D151" t="s">
        <v>3545</v>
      </c>
    </row>
    <row r="152" spans="1:4" x14ac:dyDescent="0.2">
      <c r="A152" s="289">
        <v>9782745969828</v>
      </c>
      <c r="B152" t="s">
        <v>2900</v>
      </c>
      <c r="C152">
        <v>3126</v>
      </c>
      <c r="D152" t="s">
        <v>3309</v>
      </c>
    </row>
    <row r="153" spans="1:4" x14ac:dyDescent="0.2">
      <c r="A153" s="289">
        <v>9782408055714</v>
      </c>
      <c r="B153" t="s">
        <v>2900</v>
      </c>
      <c r="C153">
        <v>1444</v>
      </c>
      <c r="D153" t="s">
        <v>3309</v>
      </c>
    </row>
    <row r="154" spans="1:4" x14ac:dyDescent="0.2">
      <c r="A154" s="289">
        <v>9782408055721</v>
      </c>
      <c r="B154" t="s">
        <v>2900</v>
      </c>
      <c r="C154">
        <v>0</v>
      </c>
      <c r="D154" t="s">
        <v>3547</v>
      </c>
    </row>
    <row r="155" spans="1:4" x14ac:dyDescent="0.2">
      <c r="A155" s="289">
        <v>9782408055738</v>
      </c>
      <c r="B155" t="s">
        <v>2900</v>
      </c>
      <c r="C155">
        <v>1274</v>
      </c>
      <c r="D155" t="s">
        <v>3309</v>
      </c>
    </row>
    <row r="156" spans="1:4" x14ac:dyDescent="0.2">
      <c r="A156" s="289">
        <v>9782408055745</v>
      </c>
      <c r="B156" t="s">
        <v>2900</v>
      </c>
      <c r="C156">
        <v>3234</v>
      </c>
      <c r="D156" t="s">
        <v>3309</v>
      </c>
    </row>
    <row r="157" spans="1:4" x14ac:dyDescent="0.2">
      <c r="A157" s="289">
        <v>9782408055752</v>
      </c>
      <c r="B157" t="s">
        <v>2900</v>
      </c>
      <c r="C157">
        <v>1052</v>
      </c>
      <c r="D157" t="s">
        <v>3309</v>
      </c>
    </row>
    <row r="158" spans="1:4" x14ac:dyDescent="0.2">
      <c r="A158" s="289">
        <v>9782745973023</v>
      </c>
      <c r="B158" t="s">
        <v>2900</v>
      </c>
      <c r="C158">
        <v>1002</v>
      </c>
      <c r="D158" t="s">
        <v>3309</v>
      </c>
    </row>
    <row r="159" spans="1:4" x14ac:dyDescent="0.2">
      <c r="A159" s="289">
        <v>9782745973085</v>
      </c>
      <c r="B159" t="s">
        <v>2900</v>
      </c>
      <c r="C159">
        <v>0</v>
      </c>
      <c r="D159" t="s">
        <v>3545</v>
      </c>
    </row>
    <row r="160" spans="1:4" x14ac:dyDescent="0.2">
      <c r="A160" s="289">
        <v>9782745973061</v>
      </c>
      <c r="B160" t="s">
        <v>2900</v>
      </c>
      <c r="C160">
        <v>0</v>
      </c>
      <c r="D160" t="s">
        <v>3545</v>
      </c>
    </row>
    <row r="161" spans="1:4" x14ac:dyDescent="0.2">
      <c r="A161" s="289">
        <v>9782745973054</v>
      </c>
      <c r="B161" t="s">
        <v>2900</v>
      </c>
      <c r="C161">
        <v>1624</v>
      </c>
      <c r="D161" t="s">
        <v>3309</v>
      </c>
    </row>
    <row r="162" spans="1:4" x14ac:dyDescent="0.2">
      <c r="A162" s="289">
        <v>9782745974938</v>
      </c>
      <c r="B162" t="s">
        <v>2900</v>
      </c>
      <c r="C162">
        <v>983</v>
      </c>
      <c r="D162" t="s">
        <v>3307</v>
      </c>
    </row>
    <row r="163" spans="1:4" x14ac:dyDescent="0.2">
      <c r="A163" s="289">
        <v>9782745974976</v>
      </c>
      <c r="B163" t="s">
        <v>2900</v>
      </c>
      <c r="C163">
        <v>0</v>
      </c>
      <c r="D163" t="s">
        <v>3546</v>
      </c>
    </row>
    <row r="164" spans="1:4" x14ac:dyDescent="0.2">
      <c r="A164" s="289">
        <v>9782745974983</v>
      </c>
      <c r="B164" t="s">
        <v>2900</v>
      </c>
      <c r="C164">
        <v>0</v>
      </c>
      <c r="D164" t="s">
        <v>3546</v>
      </c>
    </row>
    <row r="165" spans="1:4" x14ac:dyDescent="0.2">
      <c r="A165" s="289">
        <v>9782745975034</v>
      </c>
      <c r="B165" t="s">
        <v>2900</v>
      </c>
      <c r="C165">
        <v>0</v>
      </c>
      <c r="D165" t="s">
        <v>3545</v>
      </c>
    </row>
    <row r="166" spans="1:4" x14ac:dyDescent="0.2">
      <c r="A166" s="289">
        <v>9782408050689</v>
      </c>
      <c r="B166" t="s">
        <v>2900</v>
      </c>
      <c r="C166">
        <v>43</v>
      </c>
      <c r="D166" t="s">
        <v>3308</v>
      </c>
    </row>
    <row r="167" spans="1:4" x14ac:dyDescent="0.2">
      <c r="A167" s="289">
        <v>9782408050696</v>
      </c>
      <c r="B167" t="s">
        <v>2900</v>
      </c>
      <c r="C167">
        <v>59</v>
      </c>
      <c r="D167" t="s">
        <v>3308</v>
      </c>
    </row>
    <row r="168" spans="1:4" x14ac:dyDescent="0.2">
      <c r="A168" s="289">
        <v>9782408027032</v>
      </c>
      <c r="B168" t="s">
        <v>2900</v>
      </c>
      <c r="C168">
        <v>1174</v>
      </c>
      <c r="D168" t="s">
        <v>3309</v>
      </c>
    </row>
    <row r="169" spans="1:4" x14ac:dyDescent="0.2">
      <c r="A169" s="289">
        <v>9782408050719</v>
      </c>
      <c r="B169" t="s">
        <v>2900</v>
      </c>
      <c r="C169">
        <v>1692</v>
      </c>
      <c r="D169" t="s">
        <v>3309</v>
      </c>
    </row>
    <row r="170" spans="1:4" x14ac:dyDescent="0.2">
      <c r="A170" s="289">
        <v>9782408050740</v>
      </c>
      <c r="B170" t="s">
        <v>2900</v>
      </c>
      <c r="C170">
        <v>4526</v>
      </c>
      <c r="D170" t="s">
        <v>3309</v>
      </c>
    </row>
    <row r="171" spans="1:4" x14ac:dyDescent="0.2">
      <c r="A171" s="289">
        <v>9782408050726</v>
      </c>
      <c r="B171" t="s">
        <v>2900</v>
      </c>
      <c r="C171">
        <v>5331</v>
      </c>
      <c r="D171" t="s">
        <v>3309</v>
      </c>
    </row>
    <row r="172" spans="1:4" x14ac:dyDescent="0.2">
      <c r="A172" s="289">
        <v>9782408050733</v>
      </c>
      <c r="B172" t="s">
        <v>2900</v>
      </c>
      <c r="C172">
        <v>4351</v>
      </c>
      <c r="D172" t="s">
        <v>3309</v>
      </c>
    </row>
    <row r="173" spans="1:4" x14ac:dyDescent="0.2">
      <c r="A173" s="289">
        <v>9782408027247</v>
      </c>
      <c r="B173" t="s">
        <v>2900</v>
      </c>
      <c r="C173">
        <v>672</v>
      </c>
      <c r="D173" t="s">
        <v>3307</v>
      </c>
    </row>
    <row r="174" spans="1:4" x14ac:dyDescent="0.2">
      <c r="A174" s="289">
        <v>9782408027261</v>
      </c>
      <c r="B174" t="s">
        <v>2900</v>
      </c>
      <c r="C174">
        <v>0</v>
      </c>
      <c r="D174" t="s">
        <v>3547</v>
      </c>
    </row>
    <row r="175" spans="1:4" x14ac:dyDescent="0.2">
      <c r="A175" s="289">
        <v>9782408027254</v>
      </c>
      <c r="B175" t="s">
        <v>2900</v>
      </c>
      <c r="C175">
        <v>0</v>
      </c>
      <c r="D175" t="s">
        <v>3547</v>
      </c>
    </row>
    <row r="176" spans="1:4" x14ac:dyDescent="0.2">
      <c r="A176" s="289">
        <v>9782408027278</v>
      </c>
      <c r="B176" t="s">
        <v>2900</v>
      </c>
      <c r="C176">
        <v>1106</v>
      </c>
      <c r="D176" t="s">
        <v>3309</v>
      </c>
    </row>
    <row r="177" spans="1:4" x14ac:dyDescent="0.2">
      <c r="A177" s="289">
        <v>9782408027285</v>
      </c>
      <c r="B177" t="s">
        <v>2900</v>
      </c>
      <c r="C177">
        <v>97</v>
      </c>
      <c r="D177" t="s">
        <v>3308</v>
      </c>
    </row>
    <row r="178" spans="1:4" x14ac:dyDescent="0.2">
      <c r="A178" s="289">
        <v>9782745975744</v>
      </c>
      <c r="B178" t="s">
        <v>2900</v>
      </c>
      <c r="C178">
        <v>966</v>
      </c>
      <c r="D178" t="s">
        <v>3307</v>
      </c>
    </row>
    <row r="179" spans="1:4" x14ac:dyDescent="0.2">
      <c r="A179" s="289">
        <v>9782408062590</v>
      </c>
      <c r="B179" t="s">
        <v>2900</v>
      </c>
      <c r="C179">
        <v>0</v>
      </c>
      <c r="D179" t="s">
        <v>3547</v>
      </c>
    </row>
    <row r="180" spans="1:4" x14ac:dyDescent="0.2">
      <c r="A180" s="289">
        <v>9782408012793</v>
      </c>
      <c r="B180" t="s">
        <v>2900</v>
      </c>
      <c r="C180">
        <v>-1</v>
      </c>
      <c r="D180" t="s">
        <v>3550</v>
      </c>
    </row>
    <row r="181" spans="1:4" x14ac:dyDescent="0.2">
      <c r="A181" s="289">
        <v>9782408055806</v>
      </c>
      <c r="B181" t="s">
        <v>2900</v>
      </c>
      <c r="C181">
        <v>2033</v>
      </c>
      <c r="D181" t="s">
        <v>3309</v>
      </c>
    </row>
    <row r="182" spans="1:4" x14ac:dyDescent="0.2">
      <c r="A182" s="289">
        <v>9782408055813</v>
      </c>
      <c r="B182" t="s">
        <v>2900</v>
      </c>
      <c r="C182">
        <v>0</v>
      </c>
      <c r="D182" t="s">
        <v>3547</v>
      </c>
    </row>
    <row r="183" spans="1:4" x14ac:dyDescent="0.2">
      <c r="A183" s="289">
        <v>9782408055820</v>
      </c>
      <c r="B183" t="s">
        <v>2900</v>
      </c>
      <c r="C183">
        <v>2188</v>
      </c>
      <c r="D183" t="s">
        <v>3309</v>
      </c>
    </row>
    <row r="184" spans="1:4" x14ac:dyDescent="0.2">
      <c r="A184" s="289">
        <v>9782408055844</v>
      </c>
      <c r="B184" t="s">
        <v>2900</v>
      </c>
      <c r="C184">
        <v>1710</v>
      </c>
      <c r="D184" t="s">
        <v>3309</v>
      </c>
    </row>
    <row r="185" spans="1:4" x14ac:dyDescent="0.2">
      <c r="A185" s="289">
        <v>9782408055851</v>
      </c>
      <c r="B185" t="s">
        <v>2900</v>
      </c>
      <c r="C185">
        <v>4503</v>
      </c>
      <c r="D185" t="s">
        <v>3548</v>
      </c>
    </row>
    <row r="186" spans="1:4" x14ac:dyDescent="0.2">
      <c r="A186" s="289">
        <v>9782408055868</v>
      </c>
      <c r="B186" t="s">
        <v>2900</v>
      </c>
      <c r="C186">
        <v>2928</v>
      </c>
      <c r="D186" t="s">
        <v>3309</v>
      </c>
    </row>
    <row r="187" spans="1:4" x14ac:dyDescent="0.2">
      <c r="A187" s="289">
        <v>9782408055837</v>
      </c>
      <c r="B187" t="s">
        <v>2900</v>
      </c>
      <c r="C187">
        <v>933</v>
      </c>
      <c r="D187" t="s">
        <v>3307</v>
      </c>
    </row>
    <row r="188" spans="1:4" x14ac:dyDescent="0.2">
      <c r="A188" s="289">
        <v>9782408055875</v>
      </c>
      <c r="B188" t="s">
        <v>2900</v>
      </c>
      <c r="C188">
        <v>3327</v>
      </c>
      <c r="D188" t="s">
        <v>3309</v>
      </c>
    </row>
    <row r="189" spans="1:4" x14ac:dyDescent="0.2">
      <c r="A189" s="289">
        <v>9782408018108</v>
      </c>
      <c r="B189" t="s">
        <v>2900</v>
      </c>
      <c r="C189">
        <v>916</v>
      </c>
      <c r="D189" t="s">
        <v>3307</v>
      </c>
    </row>
    <row r="190" spans="1:4" x14ac:dyDescent="0.2">
      <c r="A190" s="289">
        <v>9782408018115</v>
      </c>
      <c r="B190" t="s">
        <v>2900</v>
      </c>
      <c r="C190">
        <v>0</v>
      </c>
      <c r="D190" t="s">
        <v>3546</v>
      </c>
    </row>
    <row r="191" spans="1:4" x14ac:dyDescent="0.2">
      <c r="A191" s="289">
        <v>9782408018122</v>
      </c>
      <c r="B191" t="s">
        <v>2900</v>
      </c>
      <c r="C191">
        <v>0</v>
      </c>
      <c r="D191" t="s">
        <v>3545</v>
      </c>
    </row>
    <row r="192" spans="1:4" x14ac:dyDescent="0.2">
      <c r="A192" s="289">
        <v>9782408018146</v>
      </c>
      <c r="B192" t="s">
        <v>2900</v>
      </c>
      <c r="C192">
        <v>0</v>
      </c>
      <c r="D192" t="s">
        <v>3545</v>
      </c>
    </row>
    <row r="193" spans="1:4" x14ac:dyDescent="0.2">
      <c r="A193" s="289">
        <v>9782408018207</v>
      </c>
      <c r="B193" t="s">
        <v>2900</v>
      </c>
      <c r="C193">
        <v>0</v>
      </c>
      <c r="D193" t="s">
        <v>3547</v>
      </c>
    </row>
    <row r="194" spans="1:4" x14ac:dyDescent="0.2">
      <c r="A194" s="289">
        <v>3600950000319</v>
      </c>
      <c r="B194" t="s">
        <v>2900</v>
      </c>
      <c r="C194">
        <v>295</v>
      </c>
      <c r="D194" t="s">
        <v>3307</v>
      </c>
    </row>
    <row r="195" spans="1:4" x14ac:dyDescent="0.2">
      <c r="A195" s="289">
        <v>9782408018139</v>
      </c>
      <c r="B195" t="s">
        <v>2900</v>
      </c>
      <c r="C195">
        <v>1761</v>
      </c>
      <c r="D195" t="s">
        <v>3309</v>
      </c>
    </row>
    <row r="196" spans="1:4" x14ac:dyDescent="0.2">
      <c r="A196" s="289">
        <v>9782408018153</v>
      </c>
      <c r="B196" t="s">
        <v>2900</v>
      </c>
      <c r="C196">
        <v>0</v>
      </c>
      <c r="D196" t="s">
        <v>3545</v>
      </c>
    </row>
    <row r="197" spans="1:4" x14ac:dyDescent="0.2">
      <c r="A197" s="289">
        <v>9782408018191</v>
      </c>
      <c r="B197" t="s">
        <v>2900</v>
      </c>
      <c r="C197">
        <v>0</v>
      </c>
      <c r="D197" t="s">
        <v>3545</v>
      </c>
    </row>
    <row r="198" spans="1:4" x14ac:dyDescent="0.2">
      <c r="A198" s="289">
        <v>9782408018214</v>
      </c>
      <c r="B198" t="s">
        <v>2900</v>
      </c>
      <c r="C198">
        <v>0</v>
      </c>
      <c r="D198" t="s">
        <v>3546</v>
      </c>
    </row>
    <row r="199" spans="1:4" x14ac:dyDescent="0.2">
      <c r="A199" s="289">
        <v>9782408036669</v>
      </c>
      <c r="B199" t="s">
        <v>2900</v>
      </c>
      <c r="C199">
        <v>114</v>
      </c>
      <c r="D199" t="s">
        <v>3307</v>
      </c>
    </row>
    <row r="200" spans="1:4" x14ac:dyDescent="0.2">
      <c r="A200" s="289">
        <v>9782408036676</v>
      </c>
      <c r="B200" t="s">
        <v>2900</v>
      </c>
      <c r="C200">
        <v>2425</v>
      </c>
      <c r="D200" t="s">
        <v>3309</v>
      </c>
    </row>
    <row r="201" spans="1:4" x14ac:dyDescent="0.2">
      <c r="A201" s="289">
        <v>9782408036683</v>
      </c>
      <c r="B201" t="s">
        <v>2900</v>
      </c>
      <c r="C201">
        <v>1124</v>
      </c>
      <c r="D201" t="s">
        <v>3309</v>
      </c>
    </row>
    <row r="202" spans="1:4" x14ac:dyDescent="0.2">
      <c r="A202" s="289">
        <v>9782408036690</v>
      </c>
      <c r="B202" t="s">
        <v>2900</v>
      </c>
      <c r="C202">
        <v>0</v>
      </c>
      <c r="D202" t="s">
        <v>3545</v>
      </c>
    </row>
    <row r="203" spans="1:4" x14ac:dyDescent="0.2">
      <c r="A203" s="289">
        <v>9782408036706</v>
      </c>
      <c r="B203" t="s">
        <v>2900</v>
      </c>
      <c r="C203">
        <v>2050</v>
      </c>
      <c r="D203" t="s">
        <v>3309</v>
      </c>
    </row>
    <row r="204" spans="1:4" x14ac:dyDescent="0.2">
      <c r="A204" s="289">
        <v>9782408036713</v>
      </c>
      <c r="B204" t="s">
        <v>2900</v>
      </c>
      <c r="C204">
        <v>0</v>
      </c>
      <c r="D204" t="s">
        <v>3546</v>
      </c>
    </row>
    <row r="205" spans="1:4" x14ac:dyDescent="0.2">
      <c r="A205" s="289">
        <v>9782408036720</v>
      </c>
      <c r="B205" t="s">
        <v>2900</v>
      </c>
      <c r="C205">
        <v>1624</v>
      </c>
      <c r="D205" t="s">
        <v>3309</v>
      </c>
    </row>
    <row r="206" spans="1:4" x14ac:dyDescent="0.2">
      <c r="A206" s="289">
        <v>9782408036737</v>
      </c>
      <c r="B206" t="s">
        <v>2900</v>
      </c>
      <c r="C206">
        <v>212</v>
      </c>
      <c r="D206" t="s">
        <v>3307</v>
      </c>
    </row>
    <row r="207" spans="1:4" x14ac:dyDescent="0.2">
      <c r="A207" s="289">
        <v>9782408027315</v>
      </c>
      <c r="B207" t="s">
        <v>2900</v>
      </c>
      <c r="C207">
        <v>0</v>
      </c>
      <c r="D207" t="s">
        <v>3546</v>
      </c>
    </row>
    <row r="208" spans="1:4" x14ac:dyDescent="0.2">
      <c r="A208" s="289">
        <v>9782408027322</v>
      </c>
      <c r="B208" t="s">
        <v>2900</v>
      </c>
      <c r="C208">
        <v>862</v>
      </c>
      <c r="D208" t="s">
        <v>3307</v>
      </c>
    </row>
    <row r="209" spans="1:4" x14ac:dyDescent="0.2">
      <c r="A209" s="289">
        <v>9782408027339</v>
      </c>
      <c r="B209" t="s">
        <v>2900</v>
      </c>
      <c r="C209">
        <v>0</v>
      </c>
      <c r="D209" t="s">
        <v>3545</v>
      </c>
    </row>
    <row r="210" spans="1:4" x14ac:dyDescent="0.2">
      <c r="A210" s="289">
        <v>9782408018238</v>
      </c>
      <c r="B210" t="s">
        <v>2900</v>
      </c>
      <c r="C210">
        <v>0</v>
      </c>
      <c r="D210" t="s">
        <v>3546</v>
      </c>
    </row>
    <row r="211" spans="1:4" x14ac:dyDescent="0.2">
      <c r="A211" s="289">
        <v>9782408018245</v>
      </c>
      <c r="B211" t="s">
        <v>2900</v>
      </c>
      <c r="C211">
        <v>200</v>
      </c>
      <c r="D211" t="s">
        <v>3307</v>
      </c>
    </row>
    <row r="212" spans="1:4" x14ac:dyDescent="0.2">
      <c r="A212" s="289">
        <v>9782408018221</v>
      </c>
      <c r="B212" t="s">
        <v>2900</v>
      </c>
      <c r="C212">
        <v>0</v>
      </c>
      <c r="D212" t="s">
        <v>3545</v>
      </c>
    </row>
    <row r="213" spans="1:4" x14ac:dyDescent="0.2">
      <c r="A213" s="289">
        <v>9782745976161</v>
      </c>
      <c r="B213" t="s">
        <v>2900</v>
      </c>
      <c r="C213">
        <v>65</v>
      </c>
      <c r="D213" t="s">
        <v>3308</v>
      </c>
    </row>
    <row r="214" spans="1:4" x14ac:dyDescent="0.2">
      <c r="A214" s="289">
        <v>9782745976154</v>
      </c>
      <c r="B214" t="s">
        <v>2900</v>
      </c>
      <c r="C214">
        <v>180</v>
      </c>
      <c r="D214" t="s">
        <v>3307</v>
      </c>
    </row>
    <row r="215" spans="1:4" x14ac:dyDescent="0.2">
      <c r="A215" s="289">
        <v>9782408062644</v>
      </c>
      <c r="B215" t="s">
        <v>2900</v>
      </c>
      <c r="C215">
        <v>0</v>
      </c>
      <c r="D215" t="s">
        <v>3547</v>
      </c>
    </row>
    <row r="216" spans="1:4" x14ac:dyDescent="0.2">
      <c r="A216" s="289">
        <v>9782408062651</v>
      </c>
      <c r="B216" t="s">
        <v>2900</v>
      </c>
      <c r="C216">
        <v>0</v>
      </c>
      <c r="D216" t="s">
        <v>3547</v>
      </c>
    </row>
    <row r="217" spans="1:4" x14ac:dyDescent="0.2">
      <c r="A217" s="289">
        <v>9782408062668</v>
      </c>
      <c r="B217" t="s">
        <v>2900</v>
      </c>
      <c r="C217">
        <v>0</v>
      </c>
      <c r="D217" t="s">
        <v>3547</v>
      </c>
    </row>
    <row r="218" spans="1:4" x14ac:dyDescent="0.2">
      <c r="A218" s="289">
        <v>9782408027407</v>
      </c>
      <c r="B218" t="s">
        <v>2900</v>
      </c>
      <c r="C218">
        <v>93</v>
      </c>
      <c r="D218" t="s">
        <v>3308</v>
      </c>
    </row>
    <row r="219" spans="1:4" x14ac:dyDescent="0.2">
      <c r="A219" s="289">
        <v>3600950000296</v>
      </c>
      <c r="B219" t="s">
        <v>2900</v>
      </c>
      <c r="C219">
        <v>0</v>
      </c>
      <c r="D219" t="s">
        <v>3547</v>
      </c>
    </row>
    <row r="220" spans="1:4" x14ac:dyDescent="0.2">
      <c r="A220" s="289">
        <v>3600950000326</v>
      </c>
      <c r="B220" t="s">
        <v>2900</v>
      </c>
      <c r="C220">
        <v>0</v>
      </c>
      <c r="D220" t="s">
        <v>3547</v>
      </c>
    </row>
    <row r="221" spans="1:4" x14ac:dyDescent="0.2">
      <c r="A221" s="289">
        <v>9782408006013</v>
      </c>
      <c r="B221" t="s">
        <v>2900</v>
      </c>
      <c r="C221">
        <v>4397</v>
      </c>
      <c r="D221" t="s">
        <v>3309</v>
      </c>
    </row>
    <row r="222" spans="1:4" x14ac:dyDescent="0.2">
      <c r="A222" s="289">
        <v>9782408036751</v>
      </c>
      <c r="B222" t="s">
        <v>2900</v>
      </c>
      <c r="C222">
        <v>0</v>
      </c>
      <c r="D222" t="s">
        <v>3545</v>
      </c>
    </row>
    <row r="223" spans="1:4" x14ac:dyDescent="0.2">
      <c r="A223" s="289">
        <v>9782408036768</v>
      </c>
      <c r="B223" t="s">
        <v>2900</v>
      </c>
      <c r="C223">
        <v>1166</v>
      </c>
      <c r="D223" t="s">
        <v>3309</v>
      </c>
    </row>
    <row r="224" spans="1:4" x14ac:dyDescent="0.2">
      <c r="A224" s="289">
        <v>9782408036775</v>
      </c>
      <c r="B224" t="s">
        <v>2900</v>
      </c>
      <c r="C224">
        <v>0</v>
      </c>
      <c r="D224" t="s">
        <v>3546</v>
      </c>
    </row>
    <row r="225" spans="1:4" x14ac:dyDescent="0.2">
      <c r="A225" s="289">
        <v>9782408036782</v>
      </c>
      <c r="B225" t="s">
        <v>2900</v>
      </c>
      <c r="C225">
        <v>655</v>
      </c>
      <c r="D225" t="s">
        <v>3307</v>
      </c>
    </row>
    <row r="226" spans="1:4" x14ac:dyDescent="0.2">
      <c r="A226" s="289">
        <v>9782408055929</v>
      </c>
      <c r="B226" t="s">
        <v>2900</v>
      </c>
      <c r="C226">
        <v>0</v>
      </c>
      <c r="D226" t="s">
        <v>3547</v>
      </c>
    </row>
    <row r="227" spans="1:4" x14ac:dyDescent="0.2">
      <c r="A227" s="289">
        <v>9782408055943</v>
      </c>
      <c r="B227" t="s">
        <v>2900</v>
      </c>
      <c r="C227">
        <v>2718</v>
      </c>
      <c r="D227" t="s">
        <v>3309</v>
      </c>
    </row>
    <row r="228" spans="1:4" x14ac:dyDescent="0.2">
      <c r="A228" s="289">
        <v>9782408055950</v>
      </c>
      <c r="B228" t="s">
        <v>2900</v>
      </c>
      <c r="C228">
        <v>0</v>
      </c>
      <c r="D228" t="s">
        <v>3547</v>
      </c>
    </row>
    <row r="229" spans="1:4" x14ac:dyDescent="0.2">
      <c r="A229" s="289">
        <v>9782408055967</v>
      </c>
      <c r="B229" t="s">
        <v>2900</v>
      </c>
      <c r="C229">
        <v>142</v>
      </c>
      <c r="D229" t="s">
        <v>3307</v>
      </c>
    </row>
    <row r="230" spans="1:4" x14ac:dyDescent="0.2">
      <c r="A230" s="289">
        <v>9782408055882</v>
      </c>
      <c r="B230" t="s">
        <v>2900</v>
      </c>
      <c r="C230">
        <v>2701</v>
      </c>
      <c r="D230" t="s">
        <v>3309</v>
      </c>
    </row>
    <row r="231" spans="1:4" x14ac:dyDescent="0.2">
      <c r="A231" s="289">
        <v>9782408055899</v>
      </c>
      <c r="B231" t="s">
        <v>2900</v>
      </c>
      <c r="C231">
        <v>2789</v>
      </c>
      <c r="D231" t="s">
        <v>3309</v>
      </c>
    </row>
    <row r="232" spans="1:4" x14ac:dyDescent="0.2">
      <c r="A232" s="289">
        <v>9782408055905</v>
      </c>
      <c r="B232" t="s">
        <v>2900</v>
      </c>
      <c r="C232">
        <v>0</v>
      </c>
      <c r="D232" t="s">
        <v>3547</v>
      </c>
    </row>
    <row r="233" spans="1:4" x14ac:dyDescent="0.2">
      <c r="A233" s="289">
        <v>9782408055912</v>
      </c>
      <c r="B233" t="s">
        <v>2900</v>
      </c>
      <c r="C233">
        <v>0</v>
      </c>
      <c r="D233" t="s">
        <v>3547</v>
      </c>
    </row>
    <row r="234" spans="1:4" x14ac:dyDescent="0.2">
      <c r="A234" s="289">
        <v>9782408055936</v>
      </c>
      <c r="B234" t="s">
        <v>2900</v>
      </c>
      <c r="C234">
        <v>0</v>
      </c>
      <c r="D234" t="s">
        <v>3547</v>
      </c>
    </row>
    <row r="235" spans="1:4" x14ac:dyDescent="0.2">
      <c r="A235" s="289">
        <v>9782408055974</v>
      </c>
      <c r="B235" t="s">
        <v>2900</v>
      </c>
      <c r="C235">
        <v>0</v>
      </c>
      <c r="D235" t="s">
        <v>3547</v>
      </c>
    </row>
    <row r="236" spans="1:4" x14ac:dyDescent="0.2">
      <c r="A236" s="289">
        <v>9782408050757</v>
      </c>
      <c r="B236" t="s">
        <v>2900</v>
      </c>
      <c r="C236">
        <v>1728</v>
      </c>
      <c r="D236" t="s">
        <v>3309</v>
      </c>
    </row>
    <row r="237" spans="1:4" x14ac:dyDescent="0.2">
      <c r="A237" s="289">
        <v>9782408050764</v>
      </c>
      <c r="B237" t="s">
        <v>2900</v>
      </c>
      <c r="C237">
        <v>1655</v>
      </c>
      <c r="D237" t="s">
        <v>3309</v>
      </c>
    </row>
    <row r="238" spans="1:4" x14ac:dyDescent="0.2">
      <c r="A238" s="289">
        <v>9782408044671</v>
      </c>
      <c r="B238" t="s">
        <v>2900</v>
      </c>
      <c r="C238">
        <v>0</v>
      </c>
      <c r="D238" t="s">
        <v>3545</v>
      </c>
    </row>
    <row r="239" spans="1:4" x14ac:dyDescent="0.2">
      <c r="A239" s="289">
        <v>9782408044688</v>
      </c>
      <c r="B239" t="s">
        <v>2900</v>
      </c>
      <c r="C239">
        <v>1104</v>
      </c>
      <c r="D239" t="s">
        <v>3309</v>
      </c>
    </row>
    <row r="240" spans="1:4" x14ac:dyDescent="0.2">
      <c r="A240" s="289">
        <v>9782745976239</v>
      </c>
      <c r="B240" t="s">
        <v>2900</v>
      </c>
      <c r="C240">
        <v>326</v>
      </c>
      <c r="D240" t="s">
        <v>3307</v>
      </c>
    </row>
    <row r="241" spans="1:4" x14ac:dyDescent="0.2">
      <c r="A241" s="289">
        <v>9782745976208</v>
      </c>
      <c r="B241" t="s">
        <v>2900</v>
      </c>
      <c r="C241">
        <v>2583</v>
      </c>
      <c r="D241" t="s">
        <v>3309</v>
      </c>
    </row>
    <row r="242" spans="1:4" x14ac:dyDescent="0.2">
      <c r="A242" s="289">
        <v>9782408062736</v>
      </c>
      <c r="B242" t="s">
        <v>2900</v>
      </c>
      <c r="C242">
        <v>0</v>
      </c>
      <c r="D242" t="s">
        <v>3547</v>
      </c>
    </row>
    <row r="243" spans="1:4" x14ac:dyDescent="0.2">
      <c r="A243" s="289">
        <v>9782408062743</v>
      </c>
      <c r="B243" t="s">
        <v>2900</v>
      </c>
      <c r="C243">
        <v>0</v>
      </c>
      <c r="D243" t="s">
        <v>3547</v>
      </c>
    </row>
    <row r="244" spans="1:4" x14ac:dyDescent="0.2">
      <c r="A244" s="289">
        <v>9782408062750</v>
      </c>
      <c r="B244" t="s">
        <v>2900</v>
      </c>
      <c r="C244">
        <v>0</v>
      </c>
      <c r="D244" t="s">
        <v>3547</v>
      </c>
    </row>
    <row r="245" spans="1:4" x14ac:dyDescent="0.2">
      <c r="A245" s="289">
        <v>9782408044756</v>
      </c>
      <c r="B245" t="s">
        <v>2900</v>
      </c>
      <c r="C245">
        <v>0</v>
      </c>
      <c r="D245" t="s">
        <v>3545</v>
      </c>
    </row>
    <row r="246" spans="1:4" x14ac:dyDescent="0.2">
      <c r="A246" s="289">
        <v>9782745972170</v>
      </c>
      <c r="B246" t="s">
        <v>2900</v>
      </c>
      <c r="C246">
        <v>-5</v>
      </c>
      <c r="D246" t="s">
        <v>3550</v>
      </c>
    </row>
    <row r="247" spans="1:4" x14ac:dyDescent="0.2">
      <c r="A247" s="289">
        <v>9782408036843</v>
      </c>
      <c r="B247" t="s">
        <v>2900</v>
      </c>
      <c r="C247">
        <v>0</v>
      </c>
      <c r="D247" t="s">
        <v>3545</v>
      </c>
    </row>
    <row r="248" spans="1:4" x14ac:dyDescent="0.2">
      <c r="A248" s="289">
        <v>9782408055981</v>
      </c>
      <c r="B248" t="s">
        <v>2900</v>
      </c>
      <c r="C248">
        <v>2209</v>
      </c>
      <c r="D248" t="s">
        <v>3309</v>
      </c>
    </row>
    <row r="249" spans="1:4" x14ac:dyDescent="0.2">
      <c r="A249" s="289">
        <v>9782408055998</v>
      </c>
      <c r="B249" t="s">
        <v>2900</v>
      </c>
      <c r="C249">
        <v>2555</v>
      </c>
      <c r="D249" t="s">
        <v>3309</v>
      </c>
    </row>
    <row r="250" spans="1:4" x14ac:dyDescent="0.2">
      <c r="A250" s="289">
        <v>9782408056001</v>
      </c>
      <c r="B250" t="s">
        <v>2900</v>
      </c>
      <c r="C250">
        <v>1516</v>
      </c>
      <c r="D250" t="s">
        <v>3309</v>
      </c>
    </row>
    <row r="251" spans="1:4" x14ac:dyDescent="0.2">
      <c r="A251" s="289">
        <v>9782408056124</v>
      </c>
      <c r="B251" t="s">
        <v>2900</v>
      </c>
      <c r="C251">
        <v>0</v>
      </c>
      <c r="D251" t="s">
        <v>3547</v>
      </c>
    </row>
    <row r="252" spans="1:4" x14ac:dyDescent="0.2">
      <c r="A252" s="289">
        <v>9782408056131</v>
      </c>
      <c r="B252" t="s">
        <v>2900</v>
      </c>
      <c r="C252">
        <v>0</v>
      </c>
      <c r="D252" t="s">
        <v>3547</v>
      </c>
    </row>
    <row r="253" spans="1:4" x14ac:dyDescent="0.2">
      <c r="A253" s="289">
        <v>9782408056148</v>
      </c>
      <c r="B253" t="s">
        <v>2900</v>
      </c>
      <c r="C253">
        <v>1878</v>
      </c>
      <c r="D253" t="s">
        <v>3309</v>
      </c>
    </row>
    <row r="254" spans="1:4" x14ac:dyDescent="0.2">
      <c r="A254" s="289">
        <v>9782408037239</v>
      </c>
      <c r="B254" t="s">
        <v>2900</v>
      </c>
      <c r="C254">
        <v>788</v>
      </c>
      <c r="D254" t="s">
        <v>3307</v>
      </c>
    </row>
    <row r="255" spans="1:4" x14ac:dyDescent="0.2">
      <c r="A255" s="289">
        <v>9782408037246</v>
      </c>
      <c r="B255" t="s">
        <v>2900</v>
      </c>
      <c r="C255">
        <v>3791</v>
      </c>
      <c r="D255" t="s">
        <v>3309</v>
      </c>
    </row>
    <row r="256" spans="1:4" x14ac:dyDescent="0.2">
      <c r="A256" s="289">
        <v>9782408037260</v>
      </c>
      <c r="B256" t="s">
        <v>2900</v>
      </c>
      <c r="C256">
        <v>2379</v>
      </c>
      <c r="D256" t="s">
        <v>3309</v>
      </c>
    </row>
    <row r="257" spans="1:4" x14ac:dyDescent="0.2">
      <c r="A257" s="289">
        <v>9782408037277</v>
      </c>
      <c r="B257" t="s">
        <v>2900</v>
      </c>
      <c r="C257">
        <v>828</v>
      </c>
      <c r="D257" t="s">
        <v>3307</v>
      </c>
    </row>
    <row r="258" spans="1:4" x14ac:dyDescent="0.2">
      <c r="A258" s="289">
        <v>9782408037291</v>
      </c>
      <c r="B258" t="s">
        <v>2900</v>
      </c>
      <c r="C258">
        <v>3974</v>
      </c>
      <c r="D258" t="s">
        <v>3309</v>
      </c>
    </row>
    <row r="259" spans="1:4" x14ac:dyDescent="0.2">
      <c r="A259" s="289">
        <v>9782408037307</v>
      </c>
      <c r="B259" t="s">
        <v>2900</v>
      </c>
      <c r="C259">
        <v>2894</v>
      </c>
      <c r="D259" t="s">
        <v>3309</v>
      </c>
    </row>
    <row r="260" spans="1:4" x14ac:dyDescent="0.2">
      <c r="A260" s="289">
        <v>9782408037215</v>
      </c>
      <c r="B260" t="s">
        <v>2900</v>
      </c>
      <c r="C260">
        <v>0</v>
      </c>
      <c r="D260" t="s">
        <v>3545</v>
      </c>
    </row>
    <row r="261" spans="1:4" x14ac:dyDescent="0.2">
      <c r="A261" s="289">
        <v>9782408037222</v>
      </c>
      <c r="B261" t="s">
        <v>2900</v>
      </c>
      <c r="C261">
        <v>977</v>
      </c>
      <c r="D261" t="s">
        <v>3307</v>
      </c>
    </row>
    <row r="262" spans="1:4" x14ac:dyDescent="0.2">
      <c r="A262" s="289">
        <v>9782408037253</v>
      </c>
      <c r="B262" t="s">
        <v>2900</v>
      </c>
      <c r="C262">
        <v>2251</v>
      </c>
      <c r="D262" t="s">
        <v>3309</v>
      </c>
    </row>
    <row r="263" spans="1:4" x14ac:dyDescent="0.2">
      <c r="A263" s="289">
        <v>9782408037284</v>
      </c>
      <c r="B263" t="s">
        <v>2900</v>
      </c>
      <c r="C263">
        <v>0</v>
      </c>
      <c r="D263" t="s">
        <v>3545</v>
      </c>
    </row>
    <row r="264" spans="1:4" x14ac:dyDescent="0.2">
      <c r="A264" s="289">
        <v>9782408037314</v>
      </c>
      <c r="B264" t="s">
        <v>2900</v>
      </c>
      <c r="C264">
        <v>757</v>
      </c>
      <c r="D264" t="s">
        <v>3307</v>
      </c>
    </row>
    <row r="265" spans="1:4" x14ac:dyDescent="0.2">
      <c r="A265" s="289">
        <v>9782745975324</v>
      </c>
      <c r="B265" t="s">
        <v>2900</v>
      </c>
      <c r="C265">
        <v>0</v>
      </c>
      <c r="D265" t="s">
        <v>3547</v>
      </c>
    </row>
    <row r="266" spans="1:4" x14ac:dyDescent="0.2">
      <c r="A266" s="289">
        <v>9782408006259</v>
      </c>
      <c r="B266" t="s">
        <v>2900</v>
      </c>
      <c r="C266">
        <v>137</v>
      </c>
      <c r="D266" t="s">
        <v>3307</v>
      </c>
    </row>
    <row r="267" spans="1:4" x14ac:dyDescent="0.2">
      <c r="A267" s="289">
        <v>9782408006273</v>
      </c>
      <c r="B267" t="s">
        <v>2900</v>
      </c>
      <c r="C267">
        <v>3329</v>
      </c>
      <c r="D267" t="s">
        <v>3309</v>
      </c>
    </row>
    <row r="268" spans="1:4" x14ac:dyDescent="0.2">
      <c r="A268" s="289">
        <v>9782408018313</v>
      </c>
      <c r="B268" t="s">
        <v>2900</v>
      </c>
      <c r="C268">
        <v>2798</v>
      </c>
      <c r="D268" t="s">
        <v>3309</v>
      </c>
    </row>
    <row r="269" spans="1:4" x14ac:dyDescent="0.2">
      <c r="A269" s="289">
        <v>9782408018306</v>
      </c>
      <c r="B269" t="s">
        <v>2900</v>
      </c>
      <c r="C269">
        <v>692</v>
      </c>
      <c r="D269" t="s">
        <v>3307</v>
      </c>
    </row>
    <row r="270" spans="1:4" x14ac:dyDescent="0.2">
      <c r="A270" s="289">
        <v>9782408018337</v>
      </c>
      <c r="B270" t="s">
        <v>2900</v>
      </c>
      <c r="C270">
        <v>89</v>
      </c>
      <c r="D270" t="s">
        <v>3308</v>
      </c>
    </row>
    <row r="271" spans="1:4" x14ac:dyDescent="0.2">
      <c r="A271" s="289">
        <v>9782408018344</v>
      </c>
      <c r="B271" t="s">
        <v>2900</v>
      </c>
      <c r="C271">
        <v>132</v>
      </c>
      <c r="D271" t="s">
        <v>3307</v>
      </c>
    </row>
    <row r="272" spans="1:4" x14ac:dyDescent="0.2">
      <c r="A272" s="289">
        <v>9782408018351</v>
      </c>
      <c r="B272" t="s">
        <v>2900</v>
      </c>
      <c r="C272">
        <v>441</v>
      </c>
      <c r="D272" t="s">
        <v>3307</v>
      </c>
    </row>
    <row r="273" spans="1:4" x14ac:dyDescent="0.2">
      <c r="A273" s="289">
        <v>9782408044763</v>
      </c>
      <c r="B273" t="s">
        <v>2900</v>
      </c>
      <c r="C273">
        <v>2611</v>
      </c>
      <c r="D273" t="s">
        <v>3309</v>
      </c>
    </row>
    <row r="274" spans="1:4" x14ac:dyDescent="0.2">
      <c r="A274" s="289">
        <v>9782408044770</v>
      </c>
      <c r="B274" t="s">
        <v>2900</v>
      </c>
      <c r="C274">
        <v>2914</v>
      </c>
      <c r="D274" t="s">
        <v>3548</v>
      </c>
    </row>
    <row r="275" spans="1:4" x14ac:dyDescent="0.2">
      <c r="A275" s="289">
        <v>9782408044787</v>
      </c>
      <c r="B275" t="s">
        <v>2900</v>
      </c>
      <c r="C275">
        <v>2018</v>
      </c>
      <c r="D275" t="s">
        <v>3548</v>
      </c>
    </row>
    <row r="276" spans="1:4" x14ac:dyDescent="0.2">
      <c r="A276" s="289">
        <v>9782408044794</v>
      </c>
      <c r="B276" t="s">
        <v>2900</v>
      </c>
      <c r="C276">
        <v>262</v>
      </c>
      <c r="D276" t="s">
        <v>3307</v>
      </c>
    </row>
    <row r="277" spans="1:4" x14ac:dyDescent="0.2">
      <c r="A277" s="289">
        <v>9782408044800</v>
      </c>
      <c r="B277" t="s">
        <v>2900</v>
      </c>
      <c r="C277">
        <v>28</v>
      </c>
      <c r="D277" t="s">
        <v>3308</v>
      </c>
    </row>
    <row r="278" spans="1:4" x14ac:dyDescent="0.2">
      <c r="A278" s="289">
        <v>9782408044817</v>
      </c>
      <c r="B278" t="s">
        <v>2900</v>
      </c>
      <c r="C278">
        <v>1156</v>
      </c>
      <c r="D278" t="s">
        <v>3309</v>
      </c>
    </row>
    <row r="279" spans="1:4" x14ac:dyDescent="0.2">
      <c r="A279" s="289">
        <v>9782408028039</v>
      </c>
      <c r="B279" t="s">
        <v>2900</v>
      </c>
      <c r="C279">
        <v>0</v>
      </c>
      <c r="D279" t="s">
        <v>3545</v>
      </c>
    </row>
    <row r="280" spans="1:4" x14ac:dyDescent="0.2">
      <c r="A280" s="289">
        <v>9782408044909</v>
      </c>
      <c r="B280" t="s">
        <v>2900</v>
      </c>
      <c r="C280">
        <v>944</v>
      </c>
      <c r="D280" t="s">
        <v>3307</v>
      </c>
    </row>
    <row r="281" spans="1:4" x14ac:dyDescent="0.2">
      <c r="A281" s="289">
        <v>9782408044916</v>
      </c>
      <c r="B281" t="s">
        <v>2900</v>
      </c>
      <c r="C281">
        <v>1504</v>
      </c>
      <c r="D281" t="s">
        <v>3309</v>
      </c>
    </row>
    <row r="282" spans="1:4" x14ac:dyDescent="0.2">
      <c r="A282" s="289">
        <v>9782408006068</v>
      </c>
      <c r="B282" t="s">
        <v>2900</v>
      </c>
      <c r="C282">
        <v>64</v>
      </c>
      <c r="D282" t="s">
        <v>3308</v>
      </c>
    </row>
    <row r="283" spans="1:4" x14ac:dyDescent="0.2">
      <c r="A283" s="289">
        <v>9782408006099</v>
      </c>
      <c r="B283" t="s">
        <v>2900</v>
      </c>
      <c r="C283">
        <v>0</v>
      </c>
      <c r="D283" t="s">
        <v>3545</v>
      </c>
    </row>
    <row r="284" spans="1:4" x14ac:dyDescent="0.2">
      <c r="A284" s="289">
        <v>9782408006396</v>
      </c>
      <c r="B284" t="s">
        <v>2900</v>
      </c>
      <c r="C284">
        <v>1500</v>
      </c>
      <c r="D284" t="s">
        <v>3309</v>
      </c>
    </row>
    <row r="285" spans="1:4" x14ac:dyDescent="0.2">
      <c r="A285" s="289">
        <v>9782408006402</v>
      </c>
      <c r="B285" t="s">
        <v>2900</v>
      </c>
      <c r="C285">
        <v>360</v>
      </c>
      <c r="D285" t="s">
        <v>3307</v>
      </c>
    </row>
    <row r="286" spans="1:4" x14ac:dyDescent="0.2">
      <c r="A286" s="289">
        <v>9782408006419</v>
      </c>
      <c r="B286" t="s">
        <v>2900</v>
      </c>
      <c r="C286">
        <v>0</v>
      </c>
      <c r="D286" t="s">
        <v>3546</v>
      </c>
    </row>
    <row r="287" spans="1:4" x14ac:dyDescent="0.2">
      <c r="A287" s="289">
        <v>9782408062866</v>
      </c>
      <c r="B287" t="s">
        <v>2900</v>
      </c>
      <c r="C287">
        <v>0</v>
      </c>
      <c r="D287" t="s">
        <v>3547</v>
      </c>
    </row>
    <row r="288" spans="1:4" x14ac:dyDescent="0.2">
      <c r="A288" s="289">
        <v>9782408062873</v>
      </c>
      <c r="B288" t="s">
        <v>2900</v>
      </c>
      <c r="C288">
        <v>0</v>
      </c>
      <c r="D288" t="s">
        <v>3547</v>
      </c>
    </row>
    <row r="289" spans="1:4" x14ac:dyDescent="0.2">
      <c r="A289" s="289">
        <v>9782745977694</v>
      </c>
      <c r="B289" t="s">
        <v>2900</v>
      </c>
      <c r="C289">
        <v>0</v>
      </c>
      <c r="D289" t="s">
        <v>3546</v>
      </c>
    </row>
    <row r="290" spans="1:4" x14ac:dyDescent="0.2">
      <c r="A290" s="289">
        <v>9782745977687</v>
      </c>
      <c r="B290" t="s">
        <v>2900</v>
      </c>
      <c r="C290">
        <v>-2</v>
      </c>
      <c r="D290" t="s">
        <v>3550</v>
      </c>
    </row>
    <row r="291" spans="1:4" x14ac:dyDescent="0.2">
      <c r="A291" s="289">
        <v>9782408006389</v>
      </c>
      <c r="B291" t="s">
        <v>2900</v>
      </c>
      <c r="C291">
        <v>0</v>
      </c>
      <c r="D291" t="s">
        <v>3545</v>
      </c>
    </row>
    <row r="292" spans="1:4" x14ac:dyDescent="0.2">
      <c r="A292" s="289">
        <v>9782408006501</v>
      </c>
      <c r="B292" t="s">
        <v>2900</v>
      </c>
      <c r="C292">
        <v>1792</v>
      </c>
      <c r="D292" t="s">
        <v>3309</v>
      </c>
    </row>
    <row r="293" spans="1:4" x14ac:dyDescent="0.2">
      <c r="A293" s="289">
        <v>9782408006532</v>
      </c>
      <c r="B293" t="s">
        <v>2900</v>
      </c>
      <c r="C293">
        <v>272</v>
      </c>
      <c r="D293" t="s">
        <v>3307</v>
      </c>
    </row>
    <row r="294" spans="1:4" x14ac:dyDescent="0.2">
      <c r="A294" s="289">
        <v>9782408006556</v>
      </c>
      <c r="B294" t="s">
        <v>2900</v>
      </c>
      <c r="C294">
        <v>1596</v>
      </c>
      <c r="D294" t="s">
        <v>3309</v>
      </c>
    </row>
    <row r="295" spans="1:4" x14ac:dyDescent="0.2">
      <c r="A295" s="289">
        <v>9782408006471</v>
      </c>
      <c r="B295" t="s">
        <v>2900</v>
      </c>
      <c r="C295">
        <v>360</v>
      </c>
      <c r="D295" t="s">
        <v>3307</v>
      </c>
    </row>
    <row r="296" spans="1:4" x14ac:dyDescent="0.2">
      <c r="A296" s="289">
        <v>9782408006488</v>
      </c>
      <c r="B296" t="s">
        <v>2900</v>
      </c>
      <c r="C296">
        <v>121</v>
      </c>
      <c r="D296" t="s">
        <v>3307</v>
      </c>
    </row>
    <row r="297" spans="1:4" x14ac:dyDescent="0.2">
      <c r="A297" s="289">
        <v>9782408037321</v>
      </c>
      <c r="B297" t="s">
        <v>2900</v>
      </c>
      <c r="C297">
        <v>1832</v>
      </c>
      <c r="D297" t="s">
        <v>3309</v>
      </c>
    </row>
    <row r="298" spans="1:4" x14ac:dyDescent="0.2">
      <c r="A298" s="289">
        <v>9782408050825</v>
      </c>
      <c r="B298" t="s">
        <v>2900</v>
      </c>
      <c r="C298">
        <v>1885</v>
      </c>
      <c r="D298" t="s">
        <v>3309</v>
      </c>
    </row>
    <row r="299" spans="1:4" x14ac:dyDescent="0.2">
      <c r="A299" s="289">
        <v>9782408050818</v>
      </c>
      <c r="B299" t="s">
        <v>2900</v>
      </c>
      <c r="C299">
        <v>2463</v>
      </c>
      <c r="D299" t="s">
        <v>3309</v>
      </c>
    </row>
    <row r="300" spans="1:4" x14ac:dyDescent="0.2">
      <c r="A300" s="289">
        <v>9782408037345</v>
      </c>
      <c r="B300" t="s">
        <v>2900</v>
      </c>
      <c r="C300">
        <v>1176</v>
      </c>
      <c r="D300" t="s">
        <v>3309</v>
      </c>
    </row>
    <row r="301" spans="1:4" x14ac:dyDescent="0.2">
      <c r="A301" s="289">
        <v>9782408037338</v>
      </c>
      <c r="B301" t="s">
        <v>2900</v>
      </c>
      <c r="C301">
        <v>337</v>
      </c>
      <c r="D301" t="s">
        <v>3549</v>
      </c>
    </row>
    <row r="302" spans="1:4" x14ac:dyDescent="0.2">
      <c r="A302" s="289">
        <v>9782408037352</v>
      </c>
      <c r="B302" t="s">
        <v>2900</v>
      </c>
      <c r="C302">
        <v>1712</v>
      </c>
      <c r="D302" t="s">
        <v>3309</v>
      </c>
    </row>
    <row r="303" spans="1:4" x14ac:dyDescent="0.2">
      <c r="A303" s="289">
        <v>9782408062880</v>
      </c>
      <c r="B303" t="s">
        <v>2900</v>
      </c>
      <c r="C303">
        <v>0</v>
      </c>
      <c r="D303" t="s">
        <v>3547</v>
      </c>
    </row>
    <row r="304" spans="1:4" x14ac:dyDescent="0.2">
      <c r="A304" s="289">
        <v>9782408062897</v>
      </c>
      <c r="B304" t="s">
        <v>2900</v>
      </c>
      <c r="C304">
        <v>0</v>
      </c>
      <c r="D304" t="s">
        <v>3547</v>
      </c>
    </row>
    <row r="305" spans="1:4" x14ac:dyDescent="0.2">
      <c r="A305" s="289">
        <v>9782408062903</v>
      </c>
      <c r="B305" t="s">
        <v>2900</v>
      </c>
      <c r="C305">
        <v>0</v>
      </c>
      <c r="D305" t="s">
        <v>3547</v>
      </c>
    </row>
    <row r="306" spans="1:4" x14ac:dyDescent="0.2">
      <c r="A306" s="289">
        <v>9782408062910</v>
      </c>
      <c r="B306" t="s">
        <v>2900</v>
      </c>
      <c r="C306">
        <v>0</v>
      </c>
      <c r="D306" t="s">
        <v>3547</v>
      </c>
    </row>
    <row r="307" spans="1:4" x14ac:dyDescent="0.2">
      <c r="A307" s="289">
        <v>9782408062927</v>
      </c>
      <c r="B307" t="s">
        <v>2900</v>
      </c>
      <c r="C307">
        <v>0</v>
      </c>
      <c r="D307" t="s">
        <v>3547</v>
      </c>
    </row>
    <row r="308" spans="1:4" x14ac:dyDescent="0.2">
      <c r="A308" s="289">
        <v>9782408062934</v>
      </c>
      <c r="B308" t="s">
        <v>2900</v>
      </c>
      <c r="C308">
        <v>0</v>
      </c>
      <c r="D308" t="s">
        <v>3547</v>
      </c>
    </row>
    <row r="309" spans="1:4" x14ac:dyDescent="0.2">
      <c r="A309" s="289">
        <v>9782408062941</v>
      </c>
      <c r="B309" t="s">
        <v>2900</v>
      </c>
      <c r="C309">
        <v>0</v>
      </c>
      <c r="D309" t="s">
        <v>3547</v>
      </c>
    </row>
    <row r="310" spans="1:4" x14ac:dyDescent="0.2">
      <c r="A310" s="289">
        <v>9782408062958</v>
      </c>
      <c r="B310" t="s">
        <v>2900</v>
      </c>
      <c r="C310">
        <v>0</v>
      </c>
      <c r="D310" t="s">
        <v>3547</v>
      </c>
    </row>
    <row r="311" spans="1:4" x14ac:dyDescent="0.2">
      <c r="A311" s="289">
        <v>9782745977793</v>
      </c>
      <c r="B311" t="s">
        <v>2900</v>
      </c>
      <c r="C311">
        <v>0</v>
      </c>
      <c r="D311" t="s">
        <v>3545</v>
      </c>
    </row>
    <row r="312" spans="1:4" x14ac:dyDescent="0.2">
      <c r="A312" s="289">
        <v>9782745977779</v>
      </c>
      <c r="B312" t="s">
        <v>2900</v>
      </c>
      <c r="C312">
        <v>308</v>
      </c>
      <c r="D312" t="s">
        <v>3307</v>
      </c>
    </row>
    <row r="313" spans="1:4" x14ac:dyDescent="0.2">
      <c r="A313" s="289">
        <v>9782745977762</v>
      </c>
      <c r="B313" t="s">
        <v>2900</v>
      </c>
      <c r="C313">
        <v>319</v>
      </c>
      <c r="D313" t="s">
        <v>3307</v>
      </c>
    </row>
    <row r="314" spans="1:4" x14ac:dyDescent="0.2">
      <c r="A314" s="289">
        <v>9782745977755</v>
      </c>
      <c r="B314" t="s">
        <v>2900</v>
      </c>
      <c r="C314">
        <v>0</v>
      </c>
      <c r="D314" t="s">
        <v>3547</v>
      </c>
    </row>
    <row r="315" spans="1:4" x14ac:dyDescent="0.2">
      <c r="A315" s="289">
        <v>9782408050856</v>
      </c>
      <c r="B315" t="s">
        <v>2900</v>
      </c>
      <c r="C315">
        <v>810</v>
      </c>
      <c r="D315" t="s">
        <v>3307</v>
      </c>
    </row>
    <row r="316" spans="1:4" x14ac:dyDescent="0.2">
      <c r="A316" s="289">
        <v>9782408050870</v>
      </c>
      <c r="B316" t="s">
        <v>2900</v>
      </c>
      <c r="C316">
        <v>0</v>
      </c>
      <c r="D316" t="s">
        <v>3547</v>
      </c>
    </row>
    <row r="317" spans="1:4" x14ac:dyDescent="0.2">
      <c r="A317" s="289">
        <v>9782408050832</v>
      </c>
      <c r="B317" t="s">
        <v>2900</v>
      </c>
      <c r="C317">
        <v>3677</v>
      </c>
      <c r="D317" t="s">
        <v>3309</v>
      </c>
    </row>
    <row r="318" spans="1:4" x14ac:dyDescent="0.2">
      <c r="A318" s="289">
        <v>9782408050849</v>
      </c>
      <c r="B318" t="s">
        <v>2900</v>
      </c>
      <c r="C318">
        <v>3539</v>
      </c>
      <c r="D318" t="s">
        <v>3309</v>
      </c>
    </row>
    <row r="319" spans="1:4" x14ac:dyDescent="0.2">
      <c r="A319" s="289">
        <v>9782408050863</v>
      </c>
      <c r="B319" t="s">
        <v>2900</v>
      </c>
      <c r="C319">
        <v>1140</v>
      </c>
      <c r="D319" t="s">
        <v>3309</v>
      </c>
    </row>
    <row r="320" spans="1:4" x14ac:dyDescent="0.2">
      <c r="A320" s="289">
        <v>9782408037369</v>
      </c>
      <c r="B320" t="s">
        <v>2900</v>
      </c>
      <c r="C320">
        <v>0</v>
      </c>
      <c r="D320" t="s">
        <v>3546</v>
      </c>
    </row>
    <row r="321" spans="1:4" x14ac:dyDescent="0.2">
      <c r="A321" s="289">
        <v>9782408050924</v>
      </c>
      <c r="B321" t="s">
        <v>2900</v>
      </c>
      <c r="C321">
        <v>486</v>
      </c>
      <c r="D321" t="s">
        <v>3307</v>
      </c>
    </row>
    <row r="322" spans="1:4" x14ac:dyDescent="0.2">
      <c r="A322" s="289">
        <v>9782408050931</v>
      </c>
      <c r="B322" t="s">
        <v>2900</v>
      </c>
      <c r="C322">
        <v>0</v>
      </c>
      <c r="D322" t="s">
        <v>3547</v>
      </c>
    </row>
    <row r="323" spans="1:4" x14ac:dyDescent="0.2">
      <c r="A323" s="289">
        <v>9782408050948</v>
      </c>
      <c r="B323" t="s">
        <v>2900</v>
      </c>
      <c r="C323">
        <v>2207</v>
      </c>
      <c r="D323" t="s">
        <v>3309</v>
      </c>
    </row>
    <row r="324" spans="1:4" x14ac:dyDescent="0.2">
      <c r="A324" s="289">
        <v>9782408050962</v>
      </c>
      <c r="B324" t="s">
        <v>2900</v>
      </c>
      <c r="C324">
        <v>2726</v>
      </c>
      <c r="D324" t="s">
        <v>3309</v>
      </c>
    </row>
    <row r="325" spans="1:4" x14ac:dyDescent="0.2">
      <c r="A325" s="289">
        <v>9782408050979</v>
      </c>
      <c r="B325" t="s">
        <v>2900</v>
      </c>
      <c r="C325">
        <v>2192</v>
      </c>
      <c r="D325" t="s">
        <v>3309</v>
      </c>
    </row>
    <row r="326" spans="1:4" x14ac:dyDescent="0.2">
      <c r="A326" s="289">
        <v>9782408050955</v>
      </c>
      <c r="B326" t="s">
        <v>2900</v>
      </c>
      <c r="C326">
        <v>1940</v>
      </c>
      <c r="D326" t="s">
        <v>3309</v>
      </c>
    </row>
    <row r="327" spans="1:4" x14ac:dyDescent="0.2">
      <c r="A327" s="289">
        <v>9782408050986</v>
      </c>
      <c r="B327" t="s">
        <v>2900</v>
      </c>
      <c r="C327">
        <v>1420</v>
      </c>
      <c r="D327" t="s">
        <v>3309</v>
      </c>
    </row>
    <row r="328" spans="1:4" x14ac:dyDescent="0.2">
      <c r="A328" s="289">
        <v>9782408037383</v>
      </c>
      <c r="B328" t="s">
        <v>2900</v>
      </c>
      <c r="C328">
        <v>0</v>
      </c>
      <c r="D328" t="s">
        <v>3545</v>
      </c>
    </row>
    <row r="329" spans="1:4" x14ac:dyDescent="0.2">
      <c r="A329" s="289">
        <v>9782408062989</v>
      </c>
      <c r="B329" t="s">
        <v>2900</v>
      </c>
      <c r="C329">
        <v>0</v>
      </c>
      <c r="D329" t="s">
        <v>3547</v>
      </c>
    </row>
    <row r="330" spans="1:4" x14ac:dyDescent="0.2">
      <c r="A330" s="289">
        <v>9782408028046</v>
      </c>
      <c r="B330" t="s">
        <v>2900</v>
      </c>
      <c r="C330">
        <v>0</v>
      </c>
      <c r="D330" t="s">
        <v>3545</v>
      </c>
    </row>
    <row r="331" spans="1:4" x14ac:dyDescent="0.2">
      <c r="A331" s="289">
        <v>9782408028053</v>
      </c>
      <c r="B331" t="s">
        <v>2900</v>
      </c>
      <c r="C331">
        <v>0</v>
      </c>
      <c r="D331" t="s">
        <v>3545</v>
      </c>
    </row>
    <row r="332" spans="1:4" x14ac:dyDescent="0.2">
      <c r="A332" s="289">
        <v>9782408028077</v>
      </c>
      <c r="B332" t="s">
        <v>2900</v>
      </c>
      <c r="C332">
        <v>0</v>
      </c>
      <c r="D332" t="s">
        <v>3545</v>
      </c>
    </row>
    <row r="333" spans="1:4" x14ac:dyDescent="0.2">
      <c r="A333" s="289">
        <v>9782408028060</v>
      </c>
      <c r="B333" t="s">
        <v>2900</v>
      </c>
      <c r="C333">
        <v>0</v>
      </c>
      <c r="D333" t="s">
        <v>3545</v>
      </c>
    </row>
    <row r="334" spans="1:4" x14ac:dyDescent="0.2">
      <c r="A334" s="289">
        <v>9782745996305</v>
      </c>
      <c r="B334" t="s">
        <v>2900</v>
      </c>
      <c r="C334">
        <v>51</v>
      </c>
      <c r="D334" t="s">
        <v>3308</v>
      </c>
    </row>
    <row r="335" spans="1:4" x14ac:dyDescent="0.2">
      <c r="A335" s="289">
        <v>9782745996350</v>
      </c>
      <c r="B335" t="s">
        <v>2900</v>
      </c>
      <c r="C335">
        <v>71</v>
      </c>
      <c r="D335" t="s">
        <v>3308</v>
      </c>
    </row>
    <row r="336" spans="1:4" x14ac:dyDescent="0.2">
      <c r="A336" s="289">
        <v>9782745996404</v>
      </c>
      <c r="B336" t="s">
        <v>2900</v>
      </c>
      <c r="C336">
        <v>367</v>
      </c>
      <c r="D336" t="s">
        <v>3307</v>
      </c>
    </row>
    <row r="337" spans="1:4" x14ac:dyDescent="0.2">
      <c r="A337" s="289">
        <v>9782745969934</v>
      </c>
      <c r="B337" t="s">
        <v>2900</v>
      </c>
      <c r="C337">
        <v>0</v>
      </c>
      <c r="D337" t="s">
        <v>3546</v>
      </c>
    </row>
    <row r="338" spans="1:4" x14ac:dyDescent="0.2">
      <c r="A338" s="289">
        <v>9782408028220</v>
      </c>
      <c r="B338" t="s">
        <v>2900</v>
      </c>
      <c r="C338">
        <v>462</v>
      </c>
      <c r="D338" t="s">
        <v>3307</v>
      </c>
    </row>
    <row r="339" spans="1:4" x14ac:dyDescent="0.2">
      <c r="A339" s="289">
        <v>9782408028176</v>
      </c>
      <c r="B339" t="s">
        <v>2900</v>
      </c>
      <c r="C339">
        <v>1</v>
      </c>
      <c r="D339" t="s">
        <v>3311</v>
      </c>
    </row>
    <row r="340" spans="1:4" x14ac:dyDescent="0.2">
      <c r="A340" s="289">
        <v>9782408028190</v>
      </c>
      <c r="B340" t="s">
        <v>2900</v>
      </c>
      <c r="C340">
        <v>0</v>
      </c>
      <c r="D340" t="s">
        <v>3545</v>
      </c>
    </row>
    <row r="341" spans="1:4" x14ac:dyDescent="0.2">
      <c r="A341" s="289">
        <v>9782408028244</v>
      </c>
      <c r="B341" t="s">
        <v>2900</v>
      </c>
      <c r="C341">
        <v>1886</v>
      </c>
      <c r="D341" t="s">
        <v>3309</v>
      </c>
    </row>
    <row r="342" spans="1:4" x14ac:dyDescent="0.2">
      <c r="A342" s="289">
        <v>9782408028251</v>
      </c>
      <c r="B342" t="s">
        <v>2900</v>
      </c>
      <c r="C342">
        <v>630</v>
      </c>
      <c r="D342" t="s">
        <v>3307</v>
      </c>
    </row>
    <row r="343" spans="1:4" x14ac:dyDescent="0.2">
      <c r="A343" s="289">
        <v>9782408028268</v>
      </c>
      <c r="B343" t="s">
        <v>2900</v>
      </c>
      <c r="C343">
        <v>1019</v>
      </c>
      <c r="D343" t="s">
        <v>3309</v>
      </c>
    </row>
    <row r="344" spans="1:4" x14ac:dyDescent="0.2">
      <c r="A344" s="289">
        <v>9782408028275</v>
      </c>
      <c r="B344" t="s">
        <v>2900</v>
      </c>
      <c r="C344">
        <v>3</v>
      </c>
      <c r="D344" t="s">
        <v>3311</v>
      </c>
    </row>
    <row r="345" spans="1:4" x14ac:dyDescent="0.2">
      <c r="A345" s="289">
        <v>9782408028206</v>
      </c>
      <c r="B345" t="s">
        <v>2900</v>
      </c>
      <c r="C345">
        <v>0</v>
      </c>
      <c r="D345" t="s">
        <v>3546</v>
      </c>
    </row>
    <row r="346" spans="1:4" x14ac:dyDescent="0.2">
      <c r="A346" s="289">
        <v>9782408028213</v>
      </c>
      <c r="B346" t="s">
        <v>2900</v>
      </c>
      <c r="C346">
        <v>0</v>
      </c>
      <c r="D346" t="s">
        <v>3545</v>
      </c>
    </row>
    <row r="347" spans="1:4" x14ac:dyDescent="0.2">
      <c r="A347" s="289">
        <v>9782408028169</v>
      </c>
      <c r="B347" t="s">
        <v>2900</v>
      </c>
      <c r="C347">
        <v>1202</v>
      </c>
      <c r="D347" t="s">
        <v>3309</v>
      </c>
    </row>
    <row r="348" spans="1:4" x14ac:dyDescent="0.2">
      <c r="A348" s="289">
        <v>9782408028183</v>
      </c>
      <c r="B348" t="s">
        <v>2900</v>
      </c>
      <c r="C348">
        <v>0</v>
      </c>
      <c r="D348" t="s">
        <v>3545</v>
      </c>
    </row>
    <row r="349" spans="1:4" x14ac:dyDescent="0.2">
      <c r="A349" s="289">
        <v>9782408028237</v>
      </c>
      <c r="B349" t="s">
        <v>2900</v>
      </c>
      <c r="C349">
        <v>0</v>
      </c>
      <c r="D349" t="s">
        <v>3545</v>
      </c>
    </row>
    <row r="350" spans="1:4" x14ac:dyDescent="0.2">
      <c r="A350" s="289">
        <v>9782408062965</v>
      </c>
      <c r="B350" t="s">
        <v>2900</v>
      </c>
      <c r="C350">
        <v>0</v>
      </c>
      <c r="D350" t="s">
        <v>3547</v>
      </c>
    </row>
    <row r="351" spans="1:4" x14ac:dyDescent="0.2">
      <c r="A351" s="289">
        <v>9782408063009</v>
      </c>
      <c r="B351" t="s">
        <v>2900</v>
      </c>
      <c r="C351">
        <v>2412</v>
      </c>
      <c r="D351" t="s">
        <v>3309</v>
      </c>
    </row>
    <row r="352" spans="1:4" x14ac:dyDescent="0.2">
      <c r="A352" s="289">
        <v>9782408045067</v>
      </c>
      <c r="B352" t="s">
        <v>2900</v>
      </c>
      <c r="C352">
        <v>804</v>
      </c>
      <c r="D352" t="s">
        <v>3307</v>
      </c>
    </row>
    <row r="353" spans="1:4" x14ac:dyDescent="0.2">
      <c r="A353" s="289">
        <v>9782408045074</v>
      </c>
      <c r="B353" t="s">
        <v>2900</v>
      </c>
      <c r="C353">
        <v>1792</v>
      </c>
      <c r="D353" t="s">
        <v>3309</v>
      </c>
    </row>
    <row r="354" spans="1:4" x14ac:dyDescent="0.2">
      <c r="A354" s="289">
        <v>9782408045081</v>
      </c>
      <c r="B354" t="s">
        <v>2900</v>
      </c>
      <c r="C354">
        <v>0</v>
      </c>
      <c r="D354" t="s">
        <v>3546</v>
      </c>
    </row>
    <row r="355" spans="1:4" x14ac:dyDescent="0.2">
      <c r="A355" s="289">
        <v>9782408045098</v>
      </c>
      <c r="B355" t="s">
        <v>2900</v>
      </c>
      <c r="C355">
        <v>0</v>
      </c>
      <c r="D355" t="s">
        <v>3545</v>
      </c>
    </row>
    <row r="356" spans="1:4" x14ac:dyDescent="0.2">
      <c r="A356" s="289">
        <v>9782408037406</v>
      </c>
      <c r="B356" t="s">
        <v>2900</v>
      </c>
      <c r="C356">
        <v>1720</v>
      </c>
      <c r="D356" t="s">
        <v>3309</v>
      </c>
    </row>
    <row r="357" spans="1:4" x14ac:dyDescent="0.2">
      <c r="A357" s="289">
        <v>9782408045135</v>
      </c>
      <c r="B357" t="s">
        <v>2900</v>
      </c>
      <c r="C357">
        <v>581</v>
      </c>
      <c r="D357" t="s">
        <v>3307</v>
      </c>
    </row>
    <row r="358" spans="1:4" x14ac:dyDescent="0.2">
      <c r="A358" s="289">
        <v>9782408063016</v>
      </c>
      <c r="B358" t="s">
        <v>2900</v>
      </c>
      <c r="C358">
        <v>0</v>
      </c>
      <c r="D358" t="s">
        <v>3547</v>
      </c>
    </row>
    <row r="359" spans="1:4" x14ac:dyDescent="0.2">
      <c r="A359" s="289">
        <v>9782408050993</v>
      </c>
      <c r="B359" t="s">
        <v>2900</v>
      </c>
      <c r="C359">
        <v>2860</v>
      </c>
      <c r="D359" t="s">
        <v>3309</v>
      </c>
    </row>
    <row r="360" spans="1:4" x14ac:dyDescent="0.2">
      <c r="A360" s="289">
        <v>9782745973412</v>
      </c>
      <c r="B360" t="s">
        <v>2900</v>
      </c>
      <c r="C360">
        <v>0</v>
      </c>
      <c r="D360" t="s">
        <v>3545</v>
      </c>
    </row>
    <row r="361" spans="1:4" x14ac:dyDescent="0.2">
      <c r="A361" s="289">
        <v>9782408062972</v>
      </c>
      <c r="B361" t="s">
        <v>2900</v>
      </c>
      <c r="C361">
        <v>1236</v>
      </c>
      <c r="D361" t="s">
        <v>3309</v>
      </c>
    </row>
    <row r="362" spans="1:4" x14ac:dyDescent="0.2">
      <c r="A362" s="289">
        <v>9782408063269</v>
      </c>
      <c r="B362" t="s">
        <v>2900</v>
      </c>
      <c r="C362">
        <v>0</v>
      </c>
      <c r="D362" t="s">
        <v>3547</v>
      </c>
    </row>
    <row r="363" spans="1:4" x14ac:dyDescent="0.2">
      <c r="A363" s="289">
        <v>9782408063276</v>
      </c>
      <c r="B363" t="s">
        <v>2900</v>
      </c>
      <c r="C363">
        <v>0</v>
      </c>
      <c r="D363" t="s">
        <v>3547</v>
      </c>
    </row>
    <row r="364" spans="1:4" x14ac:dyDescent="0.2">
      <c r="A364" s="289">
        <v>9782408056223</v>
      </c>
      <c r="B364" t="s">
        <v>2900</v>
      </c>
      <c r="C364">
        <v>0</v>
      </c>
      <c r="D364" t="s">
        <v>3547</v>
      </c>
    </row>
    <row r="365" spans="1:4" x14ac:dyDescent="0.2">
      <c r="A365" s="289">
        <v>9782408056230</v>
      </c>
      <c r="B365" t="s">
        <v>2900</v>
      </c>
      <c r="C365">
        <v>2611</v>
      </c>
      <c r="D365" t="s">
        <v>3309</v>
      </c>
    </row>
    <row r="366" spans="1:4" x14ac:dyDescent="0.2">
      <c r="A366" s="289">
        <v>9782408056247</v>
      </c>
      <c r="B366" t="s">
        <v>2900</v>
      </c>
      <c r="C366">
        <v>0</v>
      </c>
      <c r="D366" t="s">
        <v>3547</v>
      </c>
    </row>
    <row r="367" spans="1:4" x14ac:dyDescent="0.2">
      <c r="A367" s="289">
        <v>9782408056278</v>
      </c>
      <c r="B367" t="s">
        <v>2900</v>
      </c>
      <c r="C367">
        <v>2062</v>
      </c>
      <c r="D367" t="s">
        <v>3309</v>
      </c>
    </row>
    <row r="368" spans="1:4" x14ac:dyDescent="0.2">
      <c r="A368" s="289">
        <v>9782408056285</v>
      </c>
      <c r="B368" t="s">
        <v>2900</v>
      </c>
      <c r="C368">
        <v>0</v>
      </c>
      <c r="D368" t="s">
        <v>3547</v>
      </c>
    </row>
    <row r="369" spans="1:4" x14ac:dyDescent="0.2">
      <c r="A369" s="289">
        <v>9782745974594</v>
      </c>
      <c r="B369" t="s">
        <v>2900</v>
      </c>
      <c r="C369">
        <v>0</v>
      </c>
      <c r="D369" t="s">
        <v>3545</v>
      </c>
    </row>
    <row r="370" spans="1:4" x14ac:dyDescent="0.2">
      <c r="A370" s="289">
        <v>9782408045258</v>
      </c>
      <c r="B370" t="s">
        <v>2900</v>
      </c>
      <c r="C370">
        <v>897</v>
      </c>
      <c r="D370" t="s">
        <v>3307</v>
      </c>
    </row>
    <row r="371" spans="1:4" x14ac:dyDescent="0.2">
      <c r="A371" s="289">
        <v>9782408045265</v>
      </c>
      <c r="B371" t="s">
        <v>2900</v>
      </c>
      <c r="C371">
        <v>2720</v>
      </c>
      <c r="D371" t="s">
        <v>3309</v>
      </c>
    </row>
    <row r="372" spans="1:4" x14ac:dyDescent="0.2">
      <c r="A372" s="289">
        <v>9782408045272</v>
      </c>
      <c r="B372" t="s">
        <v>2900</v>
      </c>
      <c r="C372">
        <v>0</v>
      </c>
      <c r="D372" t="s">
        <v>3545</v>
      </c>
    </row>
    <row r="373" spans="1:4" x14ac:dyDescent="0.2">
      <c r="A373" s="289">
        <v>9782408006587</v>
      </c>
      <c r="B373" t="s">
        <v>2900</v>
      </c>
      <c r="C373">
        <v>0</v>
      </c>
      <c r="D373" t="s">
        <v>3546</v>
      </c>
    </row>
    <row r="374" spans="1:4" x14ac:dyDescent="0.2">
      <c r="A374" s="289">
        <v>9782408006594</v>
      </c>
      <c r="B374" t="s">
        <v>2900</v>
      </c>
      <c r="C374">
        <v>281</v>
      </c>
      <c r="D374" t="s">
        <v>3307</v>
      </c>
    </row>
    <row r="375" spans="1:4" x14ac:dyDescent="0.2">
      <c r="A375" s="289">
        <v>9782408006600</v>
      </c>
      <c r="B375" t="s">
        <v>2900</v>
      </c>
      <c r="C375">
        <v>171</v>
      </c>
      <c r="D375" t="s">
        <v>3307</v>
      </c>
    </row>
    <row r="376" spans="1:4" x14ac:dyDescent="0.2">
      <c r="A376" s="289">
        <v>9782408037413</v>
      </c>
      <c r="B376" t="s">
        <v>2900</v>
      </c>
      <c r="C376">
        <v>0</v>
      </c>
      <c r="D376" t="s">
        <v>3545</v>
      </c>
    </row>
    <row r="377" spans="1:4" x14ac:dyDescent="0.2">
      <c r="A377" s="289">
        <v>9782745974617</v>
      </c>
      <c r="B377" t="s">
        <v>2900</v>
      </c>
      <c r="C377">
        <v>0</v>
      </c>
      <c r="D377" t="s">
        <v>3545</v>
      </c>
    </row>
    <row r="378" spans="1:4" x14ac:dyDescent="0.2">
      <c r="A378" s="289">
        <v>9782408037451</v>
      </c>
      <c r="B378" t="s">
        <v>2900</v>
      </c>
      <c r="C378">
        <v>7161</v>
      </c>
      <c r="D378" t="s">
        <v>3548</v>
      </c>
    </row>
    <row r="379" spans="1:4" x14ac:dyDescent="0.2">
      <c r="A379" s="289">
        <v>9782408037468</v>
      </c>
      <c r="B379" t="s">
        <v>2900</v>
      </c>
      <c r="C379">
        <v>1696</v>
      </c>
      <c r="D379" t="s">
        <v>3309</v>
      </c>
    </row>
    <row r="380" spans="1:4" x14ac:dyDescent="0.2">
      <c r="A380" s="289">
        <v>9782408056292</v>
      </c>
      <c r="B380" t="s">
        <v>2900</v>
      </c>
      <c r="C380">
        <v>632</v>
      </c>
      <c r="D380" t="s">
        <v>3307</v>
      </c>
    </row>
    <row r="381" spans="1:4" x14ac:dyDescent="0.2">
      <c r="A381" s="289">
        <v>9782408037475</v>
      </c>
      <c r="B381" t="s">
        <v>2900</v>
      </c>
      <c r="C381">
        <v>2284</v>
      </c>
      <c r="D381" t="s">
        <v>3309</v>
      </c>
    </row>
    <row r="382" spans="1:4" x14ac:dyDescent="0.2">
      <c r="A382" s="289">
        <v>9782408006723</v>
      </c>
      <c r="B382" t="s">
        <v>2900</v>
      </c>
      <c r="C382">
        <v>409</v>
      </c>
      <c r="D382" t="s">
        <v>3307</v>
      </c>
    </row>
    <row r="383" spans="1:4" x14ac:dyDescent="0.2">
      <c r="A383" s="289">
        <v>9782408006730</v>
      </c>
      <c r="B383" t="s">
        <v>2900</v>
      </c>
      <c r="C383">
        <v>64</v>
      </c>
      <c r="D383" t="s">
        <v>3308</v>
      </c>
    </row>
    <row r="384" spans="1:4" x14ac:dyDescent="0.2">
      <c r="A384" s="289">
        <v>9782408006648</v>
      </c>
      <c r="B384" t="s">
        <v>2900</v>
      </c>
      <c r="C384">
        <v>129</v>
      </c>
      <c r="D384" t="s">
        <v>3307</v>
      </c>
    </row>
    <row r="385" spans="1:4" x14ac:dyDescent="0.2">
      <c r="A385" s="289">
        <v>9782408006662</v>
      </c>
      <c r="B385" t="s">
        <v>2900</v>
      </c>
      <c r="C385">
        <v>0</v>
      </c>
      <c r="D385" t="s">
        <v>3545</v>
      </c>
    </row>
    <row r="386" spans="1:4" x14ac:dyDescent="0.2">
      <c r="A386" s="289">
        <v>9782408037482</v>
      </c>
      <c r="B386" t="s">
        <v>2900</v>
      </c>
      <c r="C386">
        <v>1695</v>
      </c>
      <c r="D386" t="s">
        <v>3309</v>
      </c>
    </row>
    <row r="387" spans="1:4" x14ac:dyDescent="0.2">
      <c r="A387" s="289">
        <v>9782408063382</v>
      </c>
      <c r="B387" t="s">
        <v>2900</v>
      </c>
      <c r="C387">
        <v>0</v>
      </c>
      <c r="D387" t="s">
        <v>3546</v>
      </c>
    </row>
    <row r="388" spans="1:4" x14ac:dyDescent="0.2">
      <c r="A388" s="289">
        <v>9782408063399</v>
      </c>
      <c r="B388" t="s">
        <v>2900</v>
      </c>
      <c r="C388">
        <v>0</v>
      </c>
      <c r="D388" t="s">
        <v>3547</v>
      </c>
    </row>
    <row r="389" spans="1:4" x14ac:dyDescent="0.2">
      <c r="A389" s="289">
        <v>9782408063405</v>
      </c>
      <c r="B389" t="s">
        <v>2900</v>
      </c>
      <c r="C389">
        <v>0</v>
      </c>
      <c r="D389" t="s">
        <v>3547</v>
      </c>
    </row>
    <row r="390" spans="1:4" x14ac:dyDescent="0.2">
      <c r="A390" s="289">
        <v>9782408063412</v>
      </c>
      <c r="B390" t="s">
        <v>2900</v>
      </c>
      <c r="C390">
        <v>0</v>
      </c>
      <c r="D390" t="s">
        <v>3547</v>
      </c>
    </row>
    <row r="391" spans="1:4" x14ac:dyDescent="0.2">
      <c r="A391" s="289">
        <v>9782408063429</v>
      </c>
      <c r="B391" t="s">
        <v>2900</v>
      </c>
      <c r="C391">
        <v>0</v>
      </c>
      <c r="D391" t="s">
        <v>3547</v>
      </c>
    </row>
    <row r="392" spans="1:4" x14ac:dyDescent="0.2">
      <c r="A392" s="289">
        <v>9782408063436</v>
      </c>
      <c r="B392" t="s">
        <v>2900</v>
      </c>
      <c r="C392">
        <v>0</v>
      </c>
      <c r="D392" t="s">
        <v>3547</v>
      </c>
    </row>
    <row r="393" spans="1:4" x14ac:dyDescent="0.2">
      <c r="A393" s="289">
        <v>9782408063474</v>
      </c>
      <c r="B393" t="s">
        <v>2900</v>
      </c>
      <c r="C393">
        <v>0</v>
      </c>
      <c r="D393" t="s">
        <v>3547</v>
      </c>
    </row>
    <row r="394" spans="1:4" x14ac:dyDescent="0.2">
      <c r="A394" s="289">
        <v>9782408063481</v>
      </c>
      <c r="B394" t="s">
        <v>2900</v>
      </c>
      <c r="C394">
        <v>0</v>
      </c>
      <c r="D394" t="s">
        <v>3547</v>
      </c>
    </row>
    <row r="395" spans="1:4" x14ac:dyDescent="0.2">
      <c r="A395" s="289">
        <v>9782408063498</v>
      </c>
      <c r="B395" t="s">
        <v>2900</v>
      </c>
      <c r="C395">
        <v>0</v>
      </c>
      <c r="D395" t="s">
        <v>3547</v>
      </c>
    </row>
    <row r="396" spans="1:4" x14ac:dyDescent="0.2">
      <c r="A396" s="289">
        <v>9782408037505</v>
      </c>
      <c r="B396" t="s">
        <v>2900</v>
      </c>
      <c r="C396">
        <v>0</v>
      </c>
      <c r="D396" t="s">
        <v>3545</v>
      </c>
    </row>
    <row r="397" spans="1:4" x14ac:dyDescent="0.2">
      <c r="A397" s="289">
        <v>9782408018412</v>
      </c>
      <c r="B397" t="s">
        <v>2900</v>
      </c>
      <c r="C397">
        <v>2123</v>
      </c>
      <c r="D397" t="s">
        <v>3309</v>
      </c>
    </row>
    <row r="398" spans="1:4" x14ac:dyDescent="0.2">
      <c r="A398" s="289">
        <v>9782408018399</v>
      </c>
      <c r="B398" t="s">
        <v>2900</v>
      </c>
      <c r="C398">
        <v>2226</v>
      </c>
      <c r="D398" t="s">
        <v>3309</v>
      </c>
    </row>
    <row r="399" spans="1:4" x14ac:dyDescent="0.2">
      <c r="A399" s="289">
        <v>9782408018429</v>
      </c>
      <c r="B399" t="s">
        <v>2900</v>
      </c>
      <c r="C399">
        <v>0</v>
      </c>
      <c r="D399" t="s">
        <v>3546</v>
      </c>
    </row>
    <row r="400" spans="1:4" x14ac:dyDescent="0.2">
      <c r="A400" s="289">
        <v>9782408028596</v>
      </c>
      <c r="B400" t="s">
        <v>2900</v>
      </c>
      <c r="C400">
        <v>0</v>
      </c>
      <c r="D400" t="s">
        <v>3545</v>
      </c>
    </row>
    <row r="401" spans="1:4" x14ac:dyDescent="0.2">
      <c r="A401" s="289">
        <v>9782408028619</v>
      </c>
      <c r="B401" t="s">
        <v>2900</v>
      </c>
      <c r="C401">
        <v>0</v>
      </c>
      <c r="D401" t="s">
        <v>3545</v>
      </c>
    </row>
    <row r="402" spans="1:4" x14ac:dyDescent="0.2">
      <c r="A402" s="289">
        <v>9782408006716</v>
      </c>
      <c r="B402" t="s">
        <v>2900</v>
      </c>
      <c r="C402">
        <v>0</v>
      </c>
      <c r="D402" t="s">
        <v>3545</v>
      </c>
    </row>
    <row r="403" spans="1:4" x14ac:dyDescent="0.2">
      <c r="A403" s="289">
        <v>9782408028633</v>
      </c>
      <c r="B403" t="s">
        <v>2900</v>
      </c>
      <c r="C403">
        <v>828</v>
      </c>
      <c r="D403" t="s">
        <v>3307</v>
      </c>
    </row>
    <row r="404" spans="1:4" x14ac:dyDescent="0.2">
      <c r="A404" s="289">
        <v>9782408028640</v>
      </c>
      <c r="B404" t="s">
        <v>2900</v>
      </c>
      <c r="C404">
        <v>0</v>
      </c>
      <c r="D404" t="s">
        <v>3546</v>
      </c>
    </row>
    <row r="405" spans="1:4" x14ac:dyDescent="0.2">
      <c r="A405" s="289">
        <v>9782408028626</v>
      </c>
      <c r="B405" t="s">
        <v>2900</v>
      </c>
      <c r="C405">
        <v>201</v>
      </c>
      <c r="D405" t="s">
        <v>3307</v>
      </c>
    </row>
    <row r="406" spans="1:4" x14ac:dyDescent="0.2">
      <c r="A406" s="289">
        <v>9782408037659</v>
      </c>
      <c r="B406" t="s">
        <v>2900</v>
      </c>
      <c r="C406">
        <v>1090</v>
      </c>
      <c r="D406" t="s">
        <v>3309</v>
      </c>
    </row>
    <row r="407" spans="1:4" x14ac:dyDescent="0.2">
      <c r="A407" s="289">
        <v>9782745974778</v>
      </c>
      <c r="B407" t="s">
        <v>2900</v>
      </c>
      <c r="C407">
        <v>372</v>
      </c>
      <c r="D407" t="s">
        <v>3307</v>
      </c>
    </row>
    <row r="408" spans="1:4" x14ac:dyDescent="0.2">
      <c r="A408" s="289">
        <v>9782408045364</v>
      </c>
      <c r="B408" t="s">
        <v>2900</v>
      </c>
      <c r="C408">
        <v>1713</v>
      </c>
      <c r="D408" t="s">
        <v>3309</v>
      </c>
    </row>
    <row r="409" spans="1:4" x14ac:dyDescent="0.2">
      <c r="A409" s="289">
        <v>9782408045371</v>
      </c>
      <c r="B409" t="s">
        <v>2900</v>
      </c>
      <c r="C409">
        <v>3203</v>
      </c>
      <c r="D409" t="s">
        <v>3309</v>
      </c>
    </row>
    <row r="410" spans="1:4" x14ac:dyDescent="0.2">
      <c r="A410" s="289">
        <v>9782408045388</v>
      </c>
      <c r="B410" t="s">
        <v>2900</v>
      </c>
      <c r="C410">
        <v>2494</v>
      </c>
      <c r="D410" t="s">
        <v>3309</v>
      </c>
    </row>
    <row r="411" spans="1:4" x14ac:dyDescent="0.2">
      <c r="A411" s="289">
        <v>9782408045395</v>
      </c>
      <c r="B411" t="s">
        <v>2900</v>
      </c>
      <c r="C411">
        <v>2043</v>
      </c>
      <c r="D411" t="s">
        <v>3309</v>
      </c>
    </row>
    <row r="412" spans="1:4" x14ac:dyDescent="0.2">
      <c r="A412" s="289">
        <v>9782408045401</v>
      </c>
      <c r="B412" t="s">
        <v>2900</v>
      </c>
      <c r="C412">
        <v>0</v>
      </c>
      <c r="D412" t="s">
        <v>3545</v>
      </c>
    </row>
    <row r="413" spans="1:4" x14ac:dyDescent="0.2">
      <c r="A413" s="289">
        <v>9782408045418</v>
      </c>
      <c r="B413" t="s">
        <v>2900</v>
      </c>
      <c r="C413">
        <v>1187</v>
      </c>
      <c r="D413" t="s">
        <v>3309</v>
      </c>
    </row>
    <row r="414" spans="1:4" x14ac:dyDescent="0.2">
      <c r="A414" s="289">
        <v>9782408045425</v>
      </c>
      <c r="B414" t="s">
        <v>2900</v>
      </c>
      <c r="C414">
        <v>0</v>
      </c>
      <c r="D414" t="s">
        <v>3545</v>
      </c>
    </row>
    <row r="415" spans="1:4" x14ac:dyDescent="0.2">
      <c r="A415" s="289">
        <v>9782408045432</v>
      </c>
      <c r="B415" t="s">
        <v>2900</v>
      </c>
      <c r="C415">
        <v>0</v>
      </c>
      <c r="D415" t="s">
        <v>3545</v>
      </c>
    </row>
    <row r="416" spans="1:4" x14ac:dyDescent="0.2">
      <c r="A416" s="289">
        <v>9782408006785</v>
      </c>
      <c r="B416" t="s">
        <v>2900</v>
      </c>
      <c r="C416">
        <v>114</v>
      </c>
      <c r="D416" t="s">
        <v>3307</v>
      </c>
    </row>
    <row r="417" spans="1:4" x14ac:dyDescent="0.2">
      <c r="A417" s="289">
        <v>9782408051037</v>
      </c>
      <c r="B417" t="s">
        <v>2900</v>
      </c>
      <c r="C417">
        <v>2722</v>
      </c>
      <c r="D417" t="s">
        <v>3309</v>
      </c>
    </row>
    <row r="418" spans="1:4" x14ac:dyDescent="0.2">
      <c r="A418" s="289">
        <v>9782408018610</v>
      </c>
      <c r="B418" t="s">
        <v>2900</v>
      </c>
      <c r="C418">
        <v>1269</v>
      </c>
      <c r="D418" t="s">
        <v>3309</v>
      </c>
    </row>
    <row r="419" spans="1:4" x14ac:dyDescent="0.2">
      <c r="A419" s="289">
        <v>9782408018573</v>
      </c>
      <c r="B419" t="s">
        <v>2900</v>
      </c>
      <c r="C419">
        <v>1136</v>
      </c>
      <c r="D419" t="s">
        <v>3309</v>
      </c>
    </row>
    <row r="420" spans="1:4" x14ac:dyDescent="0.2">
      <c r="A420" s="289">
        <v>9782745974808</v>
      </c>
      <c r="B420" t="s">
        <v>2900</v>
      </c>
      <c r="C420">
        <v>0</v>
      </c>
      <c r="D420" t="s">
        <v>3545</v>
      </c>
    </row>
    <row r="421" spans="1:4" x14ac:dyDescent="0.2">
      <c r="A421" s="289">
        <v>9782408045456</v>
      </c>
      <c r="B421" t="s">
        <v>2900</v>
      </c>
      <c r="C421">
        <v>1955</v>
      </c>
      <c r="D421" t="s">
        <v>3309</v>
      </c>
    </row>
    <row r="422" spans="1:4" x14ac:dyDescent="0.2">
      <c r="A422" s="289">
        <v>9782408018634</v>
      </c>
      <c r="B422" t="s">
        <v>2900</v>
      </c>
      <c r="C422">
        <v>223</v>
      </c>
      <c r="D422" t="s">
        <v>3307</v>
      </c>
    </row>
    <row r="423" spans="1:4" x14ac:dyDescent="0.2">
      <c r="A423" s="289">
        <v>9782408018627</v>
      </c>
      <c r="B423" t="s">
        <v>2900</v>
      </c>
      <c r="C423">
        <v>0</v>
      </c>
      <c r="D423" t="s">
        <v>3545</v>
      </c>
    </row>
    <row r="424" spans="1:4" x14ac:dyDescent="0.2">
      <c r="A424" s="289">
        <v>9782745974822</v>
      </c>
      <c r="B424" t="s">
        <v>2900</v>
      </c>
      <c r="C424">
        <v>1772</v>
      </c>
      <c r="D424" t="s">
        <v>3309</v>
      </c>
    </row>
    <row r="425" spans="1:4" x14ac:dyDescent="0.2">
      <c r="A425" s="289">
        <v>9782408063504</v>
      </c>
      <c r="B425" t="s">
        <v>2900</v>
      </c>
      <c r="C425">
        <v>0</v>
      </c>
      <c r="D425" t="s">
        <v>3547</v>
      </c>
    </row>
    <row r="426" spans="1:4" x14ac:dyDescent="0.2">
      <c r="A426" s="289">
        <v>9782745972736</v>
      </c>
      <c r="B426" t="s">
        <v>2900</v>
      </c>
      <c r="C426">
        <v>1666</v>
      </c>
      <c r="D426" t="s">
        <v>3309</v>
      </c>
    </row>
    <row r="427" spans="1:4" x14ac:dyDescent="0.2">
      <c r="A427" s="289">
        <v>9782408063511</v>
      </c>
      <c r="B427" t="s">
        <v>2900</v>
      </c>
      <c r="C427">
        <v>0</v>
      </c>
      <c r="D427" t="s">
        <v>3547</v>
      </c>
    </row>
    <row r="428" spans="1:4" x14ac:dyDescent="0.2">
      <c r="A428" s="289">
        <v>9782408063566</v>
      </c>
      <c r="B428" t="s">
        <v>2900</v>
      </c>
      <c r="C428">
        <v>0</v>
      </c>
      <c r="D428" t="s">
        <v>3547</v>
      </c>
    </row>
    <row r="429" spans="1:4" x14ac:dyDescent="0.2">
      <c r="A429" s="289">
        <v>9782408063573</v>
      </c>
      <c r="B429" t="s">
        <v>2900</v>
      </c>
      <c r="C429">
        <v>0</v>
      </c>
      <c r="D429" t="s">
        <v>3547</v>
      </c>
    </row>
    <row r="430" spans="1:4" x14ac:dyDescent="0.2">
      <c r="A430" s="289">
        <v>9782408063580</v>
      </c>
      <c r="B430" t="s">
        <v>2900</v>
      </c>
      <c r="C430">
        <v>0</v>
      </c>
      <c r="D430" t="s">
        <v>3547</v>
      </c>
    </row>
    <row r="431" spans="1:4" x14ac:dyDescent="0.2">
      <c r="A431" s="289">
        <v>9782408045487</v>
      </c>
      <c r="B431" t="s">
        <v>2900</v>
      </c>
      <c r="C431">
        <v>0</v>
      </c>
      <c r="D431" t="s">
        <v>3547</v>
      </c>
    </row>
    <row r="432" spans="1:4" x14ac:dyDescent="0.2">
      <c r="A432" s="289">
        <v>9782408045463</v>
      </c>
      <c r="B432" t="s">
        <v>2900</v>
      </c>
      <c r="C432">
        <v>0</v>
      </c>
      <c r="D432" t="s">
        <v>3547</v>
      </c>
    </row>
    <row r="433" spans="1:4" x14ac:dyDescent="0.2">
      <c r="A433" s="289">
        <v>9782408045494</v>
      </c>
      <c r="B433" t="s">
        <v>2900</v>
      </c>
      <c r="C433">
        <v>1388</v>
      </c>
      <c r="D433" t="s">
        <v>3309</v>
      </c>
    </row>
    <row r="434" spans="1:4" x14ac:dyDescent="0.2">
      <c r="A434" s="289">
        <v>9782408045517</v>
      </c>
      <c r="B434" t="s">
        <v>2900</v>
      </c>
      <c r="C434">
        <v>2223</v>
      </c>
      <c r="D434" t="s">
        <v>3309</v>
      </c>
    </row>
    <row r="435" spans="1:4" x14ac:dyDescent="0.2">
      <c r="A435" s="289">
        <v>9782408056384</v>
      </c>
      <c r="B435" t="s">
        <v>2900</v>
      </c>
      <c r="C435">
        <v>0</v>
      </c>
      <c r="D435" t="s">
        <v>3547</v>
      </c>
    </row>
    <row r="436" spans="1:4" x14ac:dyDescent="0.2">
      <c r="A436" s="289">
        <v>9782408037765</v>
      </c>
      <c r="B436" t="s">
        <v>2900</v>
      </c>
      <c r="C436">
        <v>1750</v>
      </c>
      <c r="D436" t="s">
        <v>3309</v>
      </c>
    </row>
    <row r="437" spans="1:4" x14ac:dyDescent="0.2">
      <c r="A437" s="289">
        <v>9782408037772</v>
      </c>
      <c r="B437" t="s">
        <v>2900</v>
      </c>
      <c r="C437">
        <v>0</v>
      </c>
      <c r="D437" t="s">
        <v>3547</v>
      </c>
    </row>
    <row r="438" spans="1:4" x14ac:dyDescent="0.2">
      <c r="A438" s="289">
        <v>9782408037789</v>
      </c>
      <c r="B438" t="s">
        <v>2900</v>
      </c>
      <c r="C438">
        <v>1131</v>
      </c>
      <c r="D438" t="s">
        <v>3309</v>
      </c>
    </row>
    <row r="439" spans="1:4" x14ac:dyDescent="0.2">
      <c r="A439" s="289">
        <v>9782408037796</v>
      </c>
      <c r="B439" t="s">
        <v>2900</v>
      </c>
      <c r="C439">
        <v>1172</v>
      </c>
      <c r="D439" t="s">
        <v>3309</v>
      </c>
    </row>
    <row r="440" spans="1:4" x14ac:dyDescent="0.2">
      <c r="A440" s="289">
        <v>9782408037819</v>
      </c>
      <c r="B440" t="s">
        <v>2900</v>
      </c>
      <c r="C440">
        <v>2</v>
      </c>
      <c r="D440" t="s">
        <v>3311</v>
      </c>
    </row>
    <row r="441" spans="1:4" x14ac:dyDescent="0.2">
      <c r="A441" s="289">
        <v>9782408037826</v>
      </c>
      <c r="B441" t="s">
        <v>2900</v>
      </c>
      <c r="C441">
        <v>0</v>
      </c>
      <c r="D441" t="s">
        <v>3545</v>
      </c>
    </row>
    <row r="442" spans="1:4" x14ac:dyDescent="0.2">
      <c r="A442" s="289">
        <v>9782408037833</v>
      </c>
      <c r="B442" t="s">
        <v>2900</v>
      </c>
      <c r="C442">
        <v>0</v>
      </c>
      <c r="D442" t="s">
        <v>3546</v>
      </c>
    </row>
    <row r="443" spans="1:4" x14ac:dyDescent="0.2">
      <c r="A443" s="289">
        <v>9782408037840</v>
      </c>
      <c r="B443" t="s">
        <v>2900</v>
      </c>
      <c r="C443">
        <v>949</v>
      </c>
      <c r="D443" t="s">
        <v>3307</v>
      </c>
    </row>
    <row r="444" spans="1:4" x14ac:dyDescent="0.2">
      <c r="A444" s="289">
        <v>9782408037857</v>
      </c>
      <c r="B444" t="s">
        <v>2900</v>
      </c>
      <c r="C444">
        <v>648</v>
      </c>
      <c r="D444" t="s">
        <v>3307</v>
      </c>
    </row>
    <row r="445" spans="1:4" x14ac:dyDescent="0.2">
      <c r="A445" s="289">
        <v>9782408037864</v>
      </c>
      <c r="B445" t="s">
        <v>2900</v>
      </c>
      <c r="C445">
        <v>0</v>
      </c>
      <c r="D445" t="s">
        <v>3547</v>
      </c>
    </row>
    <row r="446" spans="1:4" x14ac:dyDescent="0.2">
      <c r="A446" s="289">
        <v>9782408037871</v>
      </c>
      <c r="B446" t="s">
        <v>2900</v>
      </c>
      <c r="C446">
        <v>0</v>
      </c>
      <c r="D446" t="s">
        <v>3547</v>
      </c>
    </row>
    <row r="447" spans="1:4" x14ac:dyDescent="0.2">
      <c r="A447" s="289">
        <v>9782408037888</v>
      </c>
      <c r="B447" t="s">
        <v>2900</v>
      </c>
      <c r="C447">
        <v>0</v>
      </c>
      <c r="D447" t="s">
        <v>3547</v>
      </c>
    </row>
    <row r="448" spans="1:4" x14ac:dyDescent="0.2">
      <c r="A448" s="289">
        <v>9782408037895</v>
      </c>
      <c r="B448" t="s">
        <v>2900</v>
      </c>
      <c r="C448">
        <v>1104</v>
      </c>
      <c r="D448" t="s">
        <v>3309</v>
      </c>
    </row>
    <row r="449" spans="1:4" x14ac:dyDescent="0.2">
      <c r="A449" s="289">
        <v>9782408037901</v>
      </c>
      <c r="B449" t="s">
        <v>2900</v>
      </c>
      <c r="C449">
        <v>536</v>
      </c>
      <c r="D449" t="s">
        <v>3307</v>
      </c>
    </row>
    <row r="450" spans="1:4" x14ac:dyDescent="0.2">
      <c r="A450" s="289">
        <v>9782408037918</v>
      </c>
      <c r="B450" t="s">
        <v>2900</v>
      </c>
      <c r="C450">
        <v>0</v>
      </c>
      <c r="D450" t="s">
        <v>3547</v>
      </c>
    </row>
    <row r="451" spans="1:4" x14ac:dyDescent="0.2">
      <c r="A451" s="289">
        <v>9782408037925</v>
      </c>
      <c r="B451" t="s">
        <v>2900</v>
      </c>
      <c r="C451">
        <v>911</v>
      </c>
      <c r="D451" t="s">
        <v>3307</v>
      </c>
    </row>
    <row r="452" spans="1:4" x14ac:dyDescent="0.2">
      <c r="A452" s="289">
        <v>9782408037932</v>
      </c>
      <c r="B452" t="s">
        <v>2900</v>
      </c>
      <c r="C452">
        <v>0</v>
      </c>
      <c r="D452" t="s">
        <v>3547</v>
      </c>
    </row>
    <row r="453" spans="1:4" x14ac:dyDescent="0.2">
      <c r="A453" s="289">
        <v>9782408037949</v>
      </c>
      <c r="B453" t="s">
        <v>2900</v>
      </c>
      <c r="C453">
        <v>0</v>
      </c>
      <c r="D453" t="s">
        <v>3547</v>
      </c>
    </row>
    <row r="454" spans="1:4" x14ac:dyDescent="0.2">
      <c r="A454" s="289">
        <v>9782408037758</v>
      </c>
      <c r="B454" t="s">
        <v>2900</v>
      </c>
      <c r="C454">
        <v>0</v>
      </c>
      <c r="D454" t="s">
        <v>3545</v>
      </c>
    </row>
    <row r="455" spans="1:4" x14ac:dyDescent="0.2">
      <c r="A455" s="289">
        <v>9782408037802</v>
      </c>
      <c r="B455" t="s">
        <v>2900</v>
      </c>
      <c r="C455">
        <v>0</v>
      </c>
      <c r="D455" t="s">
        <v>3547</v>
      </c>
    </row>
    <row r="456" spans="1:4" x14ac:dyDescent="0.2">
      <c r="A456" s="289">
        <v>9782745981707</v>
      </c>
      <c r="B456" t="s">
        <v>2900</v>
      </c>
      <c r="C456">
        <v>0</v>
      </c>
      <c r="D456" t="s">
        <v>3545</v>
      </c>
    </row>
    <row r="457" spans="1:4" x14ac:dyDescent="0.2">
      <c r="A457" s="289">
        <v>9782745981721</v>
      </c>
      <c r="B457" t="s">
        <v>2900</v>
      </c>
      <c r="C457">
        <v>0</v>
      </c>
      <c r="D457" t="s">
        <v>3545</v>
      </c>
    </row>
    <row r="458" spans="1:4" x14ac:dyDescent="0.2">
      <c r="A458" s="289">
        <v>9782408006822</v>
      </c>
      <c r="B458" t="s">
        <v>2900</v>
      </c>
      <c r="C458">
        <v>479</v>
      </c>
      <c r="D458" t="s">
        <v>3307</v>
      </c>
    </row>
    <row r="459" spans="1:4" x14ac:dyDescent="0.2">
      <c r="A459" s="289">
        <v>9782408051129</v>
      </c>
      <c r="B459" t="s">
        <v>2900</v>
      </c>
      <c r="C459">
        <v>4446</v>
      </c>
      <c r="D459" t="s">
        <v>3309</v>
      </c>
    </row>
    <row r="460" spans="1:4" x14ac:dyDescent="0.2">
      <c r="A460" s="289">
        <v>9782408051136</v>
      </c>
      <c r="B460" t="s">
        <v>2900</v>
      </c>
      <c r="C460">
        <v>508</v>
      </c>
      <c r="D460" t="s">
        <v>3307</v>
      </c>
    </row>
    <row r="461" spans="1:4" x14ac:dyDescent="0.2">
      <c r="A461" s="289">
        <v>9782408051150</v>
      </c>
      <c r="B461" t="s">
        <v>2900</v>
      </c>
      <c r="C461">
        <v>1592</v>
      </c>
      <c r="D461" t="s">
        <v>3309</v>
      </c>
    </row>
    <row r="462" spans="1:4" x14ac:dyDescent="0.2">
      <c r="A462" s="289">
        <v>9782408051112</v>
      </c>
      <c r="B462" t="s">
        <v>2900</v>
      </c>
      <c r="C462">
        <v>2776</v>
      </c>
      <c r="D462" t="s">
        <v>3309</v>
      </c>
    </row>
    <row r="463" spans="1:4" x14ac:dyDescent="0.2">
      <c r="A463" s="289">
        <v>9782408051143</v>
      </c>
      <c r="B463" t="s">
        <v>2900</v>
      </c>
      <c r="C463">
        <v>2019</v>
      </c>
      <c r="D463" t="s">
        <v>3309</v>
      </c>
    </row>
    <row r="464" spans="1:4" x14ac:dyDescent="0.2">
      <c r="A464" s="289">
        <v>9782408018672</v>
      </c>
      <c r="B464" t="s">
        <v>2900</v>
      </c>
      <c r="C464">
        <v>1163</v>
      </c>
      <c r="D464" t="s">
        <v>3309</v>
      </c>
    </row>
    <row r="465" spans="1:4" x14ac:dyDescent="0.2">
      <c r="A465" s="289">
        <v>9782408006846</v>
      </c>
      <c r="B465" t="s">
        <v>2900</v>
      </c>
      <c r="C465">
        <v>3702</v>
      </c>
      <c r="D465" t="s">
        <v>3309</v>
      </c>
    </row>
    <row r="466" spans="1:4" x14ac:dyDescent="0.2">
      <c r="A466" s="289">
        <v>9782408056490</v>
      </c>
      <c r="B466" t="s">
        <v>2900</v>
      </c>
      <c r="C466">
        <v>774</v>
      </c>
      <c r="D466" t="s">
        <v>3307</v>
      </c>
    </row>
    <row r="467" spans="1:4" x14ac:dyDescent="0.2">
      <c r="A467" s="289">
        <v>9782745975300</v>
      </c>
      <c r="B467" t="s">
        <v>2900</v>
      </c>
      <c r="C467">
        <v>127</v>
      </c>
      <c r="D467" t="s">
        <v>3307</v>
      </c>
    </row>
    <row r="468" spans="1:4" x14ac:dyDescent="0.2">
      <c r="A468" s="289">
        <v>9782408038007</v>
      </c>
      <c r="B468" t="s">
        <v>2900</v>
      </c>
      <c r="C468">
        <v>0</v>
      </c>
      <c r="D468" t="s">
        <v>3547</v>
      </c>
    </row>
    <row r="469" spans="1:4" x14ac:dyDescent="0.2">
      <c r="A469" s="289">
        <v>9782408038052</v>
      </c>
      <c r="B469" t="s">
        <v>2900</v>
      </c>
      <c r="C469">
        <v>0</v>
      </c>
      <c r="D469" t="s">
        <v>3545</v>
      </c>
    </row>
    <row r="470" spans="1:4" x14ac:dyDescent="0.2">
      <c r="A470" s="289">
        <v>9782408038076</v>
      </c>
      <c r="B470" t="s">
        <v>2900</v>
      </c>
      <c r="C470">
        <v>787</v>
      </c>
      <c r="D470" t="s">
        <v>3307</v>
      </c>
    </row>
    <row r="471" spans="1:4" x14ac:dyDescent="0.2">
      <c r="A471" s="289">
        <v>9782408038083</v>
      </c>
      <c r="B471" t="s">
        <v>2900</v>
      </c>
      <c r="C471">
        <v>1023</v>
      </c>
      <c r="D471" t="s">
        <v>3309</v>
      </c>
    </row>
    <row r="472" spans="1:4" x14ac:dyDescent="0.2">
      <c r="A472" s="289">
        <v>9782408035990</v>
      </c>
      <c r="B472" t="s">
        <v>2900</v>
      </c>
      <c r="C472">
        <v>1816</v>
      </c>
      <c r="D472" t="s">
        <v>3548</v>
      </c>
    </row>
    <row r="473" spans="1:4" x14ac:dyDescent="0.2">
      <c r="A473" s="289">
        <v>9782408037956</v>
      </c>
      <c r="B473" t="s">
        <v>2900</v>
      </c>
      <c r="C473">
        <v>2240</v>
      </c>
      <c r="D473" t="s">
        <v>3309</v>
      </c>
    </row>
    <row r="474" spans="1:4" x14ac:dyDescent="0.2">
      <c r="A474" s="289">
        <v>9782408037963</v>
      </c>
      <c r="B474" t="s">
        <v>2900</v>
      </c>
      <c r="C474">
        <v>0</v>
      </c>
      <c r="D474" t="s">
        <v>3547</v>
      </c>
    </row>
    <row r="475" spans="1:4" x14ac:dyDescent="0.2">
      <c r="A475" s="289">
        <v>9782408037987</v>
      </c>
      <c r="B475" t="s">
        <v>2900</v>
      </c>
      <c r="C475">
        <v>1868</v>
      </c>
      <c r="D475" t="s">
        <v>3309</v>
      </c>
    </row>
    <row r="476" spans="1:4" x14ac:dyDescent="0.2">
      <c r="A476" s="289">
        <v>9782408037994</v>
      </c>
      <c r="B476" t="s">
        <v>2900</v>
      </c>
      <c r="C476">
        <v>1860</v>
      </c>
      <c r="D476" t="s">
        <v>3309</v>
      </c>
    </row>
    <row r="477" spans="1:4" x14ac:dyDescent="0.2">
      <c r="A477" s="289">
        <v>9782408038045</v>
      </c>
      <c r="B477" t="s">
        <v>2900</v>
      </c>
      <c r="C477">
        <v>601</v>
      </c>
      <c r="D477" t="s">
        <v>3307</v>
      </c>
    </row>
    <row r="478" spans="1:4" x14ac:dyDescent="0.2">
      <c r="A478" s="289">
        <v>9782408038069</v>
      </c>
      <c r="B478" t="s">
        <v>2900</v>
      </c>
      <c r="C478">
        <v>2025</v>
      </c>
      <c r="D478" t="s">
        <v>3309</v>
      </c>
    </row>
    <row r="479" spans="1:4" x14ac:dyDescent="0.2">
      <c r="A479" s="289">
        <v>9782408028671</v>
      </c>
      <c r="B479" t="s">
        <v>2900</v>
      </c>
      <c r="C479">
        <v>0</v>
      </c>
      <c r="D479" t="s">
        <v>3545</v>
      </c>
    </row>
    <row r="480" spans="1:4" x14ac:dyDescent="0.2">
      <c r="A480" s="289">
        <v>9782408028695</v>
      </c>
      <c r="B480" t="s">
        <v>2900</v>
      </c>
      <c r="C480">
        <v>619</v>
      </c>
      <c r="D480" t="s">
        <v>3307</v>
      </c>
    </row>
    <row r="481" spans="1:4" x14ac:dyDescent="0.2">
      <c r="A481" s="289">
        <v>9782408028701</v>
      </c>
      <c r="B481" t="s">
        <v>2900</v>
      </c>
      <c r="C481">
        <v>17</v>
      </c>
      <c r="D481" t="s">
        <v>3308</v>
      </c>
    </row>
    <row r="482" spans="1:4" x14ac:dyDescent="0.2">
      <c r="A482" s="289">
        <v>9782408028718</v>
      </c>
      <c r="B482" t="s">
        <v>2900</v>
      </c>
      <c r="C482">
        <v>1419</v>
      </c>
      <c r="D482" t="s">
        <v>3309</v>
      </c>
    </row>
    <row r="483" spans="1:4" x14ac:dyDescent="0.2">
      <c r="A483" s="289">
        <v>9782408028664</v>
      </c>
      <c r="B483" t="s">
        <v>2900</v>
      </c>
      <c r="C483">
        <v>4901</v>
      </c>
      <c r="D483" t="s">
        <v>3309</v>
      </c>
    </row>
    <row r="484" spans="1:4" x14ac:dyDescent="0.2">
      <c r="A484" s="289">
        <v>9782408028688</v>
      </c>
      <c r="B484" t="s">
        <v>2900</v>
      </c>
      <c r="C484">
        <v>1337</v>
      </c>
      <c r="D484" t="s">
        <v>3309</v>
      </c>
    </row>
    <row r="485" spans="1:4" x14ac:dyDescent="0.2">
      <c r="A485" s="289">
        <v>9782408028725</v>
      </c>
      <c r="B485" t="s">
        <v>2900</v>
      </c>
      <c r="C485">
        <v>0</v>
      </c>
      <c r="D485" t="s">
        <v>3545</v>
      </c>
    </row>
    <row r="486" spans="1:4" x14ac:dyDescent="0.2">
      <c r="A486" s="289">
        <v>9782745975317</v>
      </c>
      <c r="B486" t="s">
        <v>2900</v>
      </c>
      <c r="C486">
        <v>0</v>
      </c>
      <c r="D486" t="s">
        <v>3545</v>
      </c>
    </row>
    <row r="487" spans="1:4" x14ac:dyDescent="0.2">
      <c r="A487" s="289">
        <v>9782408018719</v>
      </c>
      <c r="B487" t="s">
        <v>2900</v>
      </c>
      <c r="C487">
        <v>686</v>
      </c>
      <c r="D487" t="s">
        <v>3307</v>
      </c>
    </row>
    <row r="488" spans="1:4" x14ac:dyDescent="0.2">
      <c r="A488" s="289">
        <v>9782408018702</v>
      </c>
      <c r="B488" t="s">
        <v>2900</v>
      </c>
      <c r="C488">
        <v>498</v>
      </c>
      <c r="D488" t="s">
        <v>3307</v>
      </c>
    </row>
    <row r="489" spans="1:4" x14ac:dyDescent="0.2">
      <c r="A489" s="289">
        <v>9782408018696</v>
      </c>
      <c r="B489" t="s">
        <v>2900</v>
      </c>
      <c r="C489">
        <v>973</v>
      </c>
      <c r="D489" t="s">
        <v>3307</v>
      </c>
    </row>
    <row r="490" spans="1:4" x14ac:dyDescent="0.2">
      <c r="A490" s="289">
        <v>9782408006860</v>
      </c>
      <c r="B490" t="s">
        <v>2900</v>
      </c>
      <c r="C490">
        <v>0</v>
      </c>
      <c r="D490" t="s">
        <v>3545</v>
      </c>
    </row>
    <row r="491" spans="1:4" x14ac:dyDescent="0.2">
      <c r="A491" s="289">
        <v>9782408006884</v>
      </c>
      <c r="B491" t="s">
        <v>2900</v>
      </c>
      <c r="C491">
        <v>0</v>
      </c>
      <c r="D491" t="s">
        <v>3546</v>
      </c>
    </row>
    <row r="492" spans="1:4" x14ac:dyDescent="0.2">
      <c r="A492" s="289">
        <v>9782408006891</v>
      </c>
      <c r="B492" t="s">
        <v>2900</v>
      </c>
      <c r="C492">
        <v>0</v>
      </c>
      <c r="D492" t="s">
        <v>3546</v>
      </c>
    </row>
    <row r="493" spans="1:4" x14ac:dyDescent="0.2">
      <c r="A493" s="289">
        <v>9782408038090</v>
      </c>
      <c r="B493" t="s">
        <v>2900</v>
      </c>
      <c r="C493">
        <v>2571</v>
      </c>
      <c r="D493" t="s">
        <v>3309</v>
      </c>
    </row>
    <row r="494" spans="1:4" x14ac:dyDescent="0.2">
      <c r="A494" s="289">
        <v>9782408038106</v>
      </c>
      <c r="B494" t="s">
        <v>2900</v>
      </c>
      <c r="C494">
        <v>2822</v>
      </c>
      <c r="D494" t="s">
        <v>3309</v>
      </c>
    </row>
    <row r="495" spans="1:4" x14ac:dyDescent="0.2">
      <c r="A495" s="289">
        <v>9782408038113</v>
      </c>
      <c r="B495" t="s">
        <v>2900</v>
      </c>
      <c r="C495">
        <v>2256</v>
      </c>
      <c r="D495" t="s">
        <v>3309</v>
      </c>
    </row>
    <row r="496" spans="1:4" x14ac:dyDescent="0.2">
      <c r="A496" s="289">
        <v>9782408051167</v>
      </c>
      <c r="B496" t="s">
        <v>2900</v>
      </c>
      <c r="C496">
        <v>1702</v>
      </c>
      <c r="D496" t="s">
        <v>3309</v>
      </c>
    </row>
    <row r="497" spans="1:4" x14ac:dyDescent="0.2">
      <c r="A497" s="289">
        <v>9782408056254</v>
      </c>
      <c r="B497" t="s">
        <v>2900</v>
      </c>
      <c r="C497">
        <v>0</v>
      </c>
      <c r="D497" t="s">
        <v>3547</v>
      </c>
    </row>
    <row r="498" spans="1:4" x14ac:dyDescent="0.2">
      <c r="A498" s="289">
        <v>9782408006945</v>
      </c>
      <c r="B498" t="s">
        <v>2900</v>
      </c>
      <c r="C498">
        <v>557</v>
      </c>
      <c r="D498" t="s">
        <v>3307</v>
      </c>
    </row>
    <row r="499" spans="1:4" x14ac:dyDescent="0.2">
      <c r="A499" s="289">
        <v>9782408045845</v>
      </c>
      <c r="B499" t="s">
        <v>2900</v>
      </c>
      <c r="C499">
        <v>1452</v>
      </c>
      <c r="D499" t="s">
        <v>3309</v>
      </c>
    </row>
    <row r="500" spans="1:4" x14ac:dyDescent="0.2">
      <c r="A500" s="289">
        <v>9782408045852</v>
      </c>
      <c r="B500" t="s">
        <v>2900</v>
      </c>
      <c r="C500">
        <v>393</v>
      </c>
      <c r="D500" t="s">
        <v>3307</v>
      </c>
    </row>
    <row r="501" spans="1:4" x14ac:dyDescent="0.2">
      <c r="A501" s="289">
        <v>9782408045821</v>
      </c>
      <c r="B501" t="s">
        <v>2900</v>
      </c>
      <c r="C501">
        <v>45</v>
      </c>
      <c r="D501" t="s">
        <v>3308</v>
      </c>
    </row>
    <row r="502" spans="1:4" x14ac:dyDescent="0.2">
      <c r="A502" s="289">
        <v>9782408045838</v>
      </c>
      <c r="B502" t="s">
        <v>2900</v>
      </c>
      <c r="C502">
        <v>0</v>
      </c>
      <c r="D502" t="s">
        <v>3545</v>
      </c>
    </row>
    <row r="503" spans="1:4" x14ac:dyDescent="0.2">
      <c r="A503" s="289">
        <v>9782408056506</v>
      </c>
      <c r="B503" t="s">
        <v>2900</v>
      </c>
      <c r="C503">
        <v>3840</v>
      </c>
      <c r="D503" t="s">
        <v>3309</v>
      </c>
    </row>
    <row r="504" spans="1:4" x14ac:dyDescent="0.2">
      <c r="A504" s="289">
        <v>9782408056513</v>
      </c>
      <c r="B504" t="s">
        <v>2900</v>
      </c>
      <c r="C504">
        <v>1355</v>
      </c>
      <c r="D504" t="s">
        <v>3309</v>
      </c>
    </row>
    <row r="505" spans="1:4" x14ac:dyDescent="0.2">
      <c r="A505" s="289">
        <v>9782408063634</v>
      </c>
      <c r="B505" t="s">
        <v>2900</v>
      </c>
      <c r="C505">
        <v>0</v>
      </c>
      <c r="D505" t="s">
        <v>3547</v>
      </c>
    </row>
    <row r="506" spans="1:4" x14ac:dyDescent="0.2">
      <c r="A506" s="289">
        <v>9782408063641</v>
      </c>
      <c r="B506" t="s">
        <v>2900</v>
      </c>
      <c r="C506">
        <v>0</v>
      </c>
      <c r="D506" t="s">
        <v>3547</v>
      </c>
    </row>
    <row r="507" spans="1:4" x14ac:dyDescent="0.2">
      <c r="A507" s="289">
        <v>9782408063658</v>
      </c>
      <c r="B507" t="s">
        <v>2900</v>
      </c>
      <c r="C507">
        <v>0</v>
      </c>
      <c r="D507" t="s">
        <v>3547</v>
      </c>
    </row>
    <row r="508" spans="1:4" x14ac:dyDescent="0.2">
      <c r="A508" s="289">
        <v>9782408063665</v>
      </c>
      <c r="B508" t="s">
        <v>2900</v>
      </c>
      <c r="C508">
        <v>0</v>
      </c>
      <c r="D508" t="s">
        <v>3547</v>
      </c>
    </row>
    <row r="509" spans="1:4" x14ac:dyDescent="0.2">
      <c r="A509" s="289">
        <v>9782408063672</v>
      </c>
      <c r="B509" t="s">
        <v>2900</v>
      </c>
      <c r="C509">
        <v>0</v>
      </c>
      <c r="D509" t="s">
        <v>3547</v>
      </c>
    </row>
    <row r="510" spans="1:4" x14ac:dyDescent="0.2">
      <c r="A510" s="289">
        <v>9782408063689</v>
      </c>
      <c r="B510" t="s">
        <v>2900</v>
      </c>
      <c r="C510">
        <v>0</v>
      </c>
      <c r="D510" t="s">
        <v>3547</v>
      </c>
    </row>
    <row r="511" spans="1:4" x14ac:dyDescent="0.2">
      <c r="A511" s="289">
        <v>9782408063696</v>
      </c>
      <c r="B511" t="s">
        <v>2900</v>
      </c>
      <c r="C511">
        <v>0</v>
      </c>
      <c r="D511" t="s">
        <v>3547</v>
      </c>
    </row>
    <row r="512" spans="1:4" x14ac:dyDescent="0.2">
      <c r="A512" s="289">
        <v>9782408063702</v>
      </c>
      <c r="B512" t="s">
        <v>2900</v>
      </c>
      <c r="C512">
        <v>0</v>
      </c>
      <c r="D512" t="s">
        <v>3547</v>
      </c>
    </row>
    <row r="513" spans="1:4" x14ac:dyDescent="0.2">
      <c r="A513" s="289">
        <v>9782408038120</v>
      </c>
      <c r="B513" t="s">
        <v>2900</v>
      </c>
      <c r="C513">
        <v>1289</v>
      </c>
      <c r="D513" t="s">
        <v>3309</v>
      </c>
    </row>
    <row r="514" spans="1:4" x14ac:dyDescent="0.2">
      <c r="A514" s="289">
        <v>9782408038137</v>
      </c>
      <c r="B514" t="s">
        <v>2900</v>
      </c>
      <c r="C514">
        <v>1296</v>
      </c>
      <c r="D514" t="s">
        <v>3309</v>
      </c>
    </row>
    <row r="515" spans="1:4" x14ac:dyDescent="0.2">
      <c r="A515" s="289">
        <v>9782745969873</v>
      </c>
      <c r="B515" t="s">
        <v>2900</v>
      </c>
      <c r="C515">
        <v>0</v>
      </c>
      <c r="D515" t="s">
        <v>3545</v>
      </c>
    </row>
    <row r="516" spans="1:4" x14ac:dyDescent="0.2">
      <c r="A516" s="289">
        <v>9782408056483</v>
      </c>
      <c r="B516" t="s">
        <v>2900</v>
      </c>
      <c r="C516">
        <v>1330</v>
      </c>
      <c r="D516" t="s">
        <v>3309</v>
      </c>
    </row>
    <row r="517" spans="1:4" x14ac:dyDescent="0.2">
      <c r="A517" s="289">
        <v>9782408056520</v>
      </c>
      <c r="B517" t="s">
        <v>2900</v>
      </c>
      <c r="C517">
        <v>903</v>
      </c>
      <c r="D517" t="s">
        <v>3307</v>
      </c>
    </row>
    <row r="518" spans="1:4" x14ac:dyDescent="0.2">
      <c r="A518" s="289">
        <v>9782408056537</v>
      </c>
      <c r="B518" t="s">
        <v>2900</v>
      </c>
      <c r="C518">
        <v>2021</v>
      </c>
      <c r="D518" t="s">
        <v>3548</v>
      </c>
    </row>
    <row r="519" spans="1:4" x14ac:dyDescent="0.2">
      <c r="A519" s="289">
        <v>9782408056544</v>
      </c>
      <c r="B519" t="s">
        <v>2900</v>
      </c>
      <c r="C519">
        <v>2158</v>
      </c>
      <c r="D519" t="s">
        <v>3309</v>
      </c>
    </row>
    <row r="520" spans="1:4" x14ac:dyDescent="0.2">
      <c r="A520" s="289">
        <v>9782408056551</v>
      </c>
      <c r="B520" t="s">
        <v>2900</v>
      </c>
      <c r="C520">
        <v>1479</v>
      </c>
      <c r="D520" t="s">
        <v>3309</v>
      </c>
    </row>
    <row r="521" spans="1:4" x14ac:dyDescent="0.2">
      <c r="A521" s="289">
        <v>9782408056568</v>
      </c>
      <c r="B521" t="s">
        <v>2900</v>
      </c>
      <c r="C521">
        <v>2825</v>
      </c>
      <c r="D521" t="s">
        <v>3309</v>
      </c>
    </row>
    <row r="522" spans="1:4" x14ac:dyDescent="0.2">
      <c r="A522" s="289">
        <v>9782745969880</v>
      </c>
      <c r="B522" t="s">
        <v>2900</v>
      </c>
      <c r="C522">
        <v>728</v>
      </c>
      <c r="D522" t="s">
        <v>3307</v>
      </c>
    </row>
    <row r="523" spans="1:4" x14ac:dyDescent="0.2">
      <c r="A523" s="289">
        <v>9782408038243</v>
      </c>
      <c r="B523" t="s">
        <v>2900</v>
      </c>
      <c r="C523">
        <v>0</v>
      </c>
      <c r="D523" t="s">
        <v>3545</v>
      </c>
    </row>
    <row r="524" spans="1:4" x14ac:dyDescent="0.2">
      <c r="A524" s="289">
        <v>9782745969897</v>
      </c>
      <c r="B524" t="s">
        <v>2900</v>
      </c>
      <c r="C524">
        <v>1428</v>
      </c>
      <c r="D524" t="s">
        <v>3309</v>
      </c>
    </row>
    <row r="525" spans="1:4" x14ac:dyDescent="0.2">
      <c r="A525" s="289">
        <v>9782408028787</v>
      </c>
      <c r="B525" t="s">
        <v>2900</v>
      </c>
      <c r="C525">
        <v>253</v>
      </c>
      <c r="D525" t="s">
        <v>3307</v>
      </c>
    </row>
    <row r="526" spans="1:4" x14ac:dyDescent="0.2">
      <c r="A526" s="289">
        <v>9782408028824</v>
      </c>
      <c r="B526" t="s">
        <v>2900</v>
      </c>
      <c r="C526">
        <v>0</v>
      </c>
      <c r="D526" t="s">
        <v>3545</v>
      </c>
    </row>
    <row r="527" spans="1:4" x14ac:dyDescent="0.2">
      <c r="A527" s="289">
        <v>9782408028794</v>
      </c>
      <c r="B527" t="s">
        <v>2900</v>
      </c>
      <c r="C527">
        <v>0</v>
      </c>
      <c r="D527" t="s">
        <v>3545</v>
      </c>
    </row>
    <row r="528" spans="1:4" x14ac:dyDescent="0.2">
      <c r="A528" s="289">
        <v>9782408028800</v>
      </c>
      <c r="B528" t="s">
        <v>2900</v>
      </c>
      <c r="C528">
        <v>115</v>
      </c>
      <c r="D528" t="s">
        <v>3307</v>
      </c>
    </row>
    <row r="529" spans="1:4" x14ac:dyDescent="0.2">
      <c r="A529" s="289">
        <v>9782408028817</v>
      </c>
      <c r="B529" t="s">
        <v>2900</v>
      </c>
      <c r="C529">
        <v>0</v>
      </c>
      <c r="D529" t="s">
        <v>3545</v>
      </c>
    </row>
    <row r="530" spans="1:4" x14ac:dyDescent="0.2">
      <c r="A530" s="289">
        <v>9782408018740</v>
      </c>
      <c r="B530" t="s">
        <v>2900</v>
      </c>
      <c r="C530">
        <v>536</v>
      </c>
      <c r="D530" t="s">
        <v>3307</v>
      </c>
    </row>
    <row r="531" spans="1:4" x14ac:dyDescent="0.2">
      <c r="A531" s="289">
        <v>9782745969910</v>
      </c>
      <c r="B531" t="s">
        <v>2900</v>
      </c>
      <c r="C531">
        <v>1156</v>
      </c>
      <c r="D531" t="s">
        <v>3309</v>
      </c>
    </row>
    <row r="532" spans="1:4" x14ac:dyDescent="0.2">
      <c r="A532" s="289">
        <v>9782408038250</v>
      </c>
      <c r="B532" t="s">
        <v>2900</v>
      </c>
      <c r="C532">
        <v>1839</v>
      </c>
      <c r="D532" t="s">
        <v>3309</v>
      </c>
    </row>
    <row r="533" spans="1:4" x14ac:dyDescent="0.2">
      <c r="A533" s="289">
        <v>9782408028855</v>
      </c>
      <c r="B533" t="s">
        <v>2900</v>
      </c>
      <c r="C533">
        <v>262</v>
      </c>
      <c r="D533" t="s">
        <v>3307</v>
      </c>
    </row>
    <row r="534" spans="1:4" x14ac:dyDescent="0.2">
      <c r="A534" s="289">
        <v>9782408028831</v>
      </c>
      <c r="B534" t="s">
        <v>2900</v>
      </c>
      <c r="C534">
        <v>-2</v>
      </c>
      <c r="D534" t="s">
        <v>3550</v>
      </c>
    </row>
    <row r="535" spans="1:4" x14ac:dyDescent="0.2">
      <c r="A535" s="289">
        <v>9782408028848</v>
      </c>
      <c r="B535" t="s">
        <v>2900</v>
      </c>
      <c r="C535">
        <v>0</v>
      </c>
      <c r="D535" t="s">
        <v>3547</v>
      </c>
    </row>
    <row r="536" spans="1:4" x14ac:dyDescent="0.2">
      <c r="A536" s="289">
        <v>9782745969927</v>
      </c>
      <c r="B536" t="s">
        <v>2900</v>
      </c>
      <c r="C536">
        <v>321</v>
      </c>
      <c r="D536" t="s">
        <v>3307</v>
      </c>
    </row>
    <row r="537" spans="1:4" x14ac:dyDescent="0.2">
      <c r="A537" s="289">
        <v>9782745981981</v>
      </c>
      <c r="B537" t="s">
        <v>2900</v>
      </c>
      <c r="C537">
        <v>1315</v>
      </c>
      <c r="D537" t="s">
        <v>3309</v>
      </c>
    </row>
    <row r="538" spans="1:4" x14ac:dyDescent="0.2">
      <c r="A538" s="289">
        <v>9782745982001</v>
      </c>
      <c r="B538" t="s">
        <v>2900</v>
      </c>
      <c r="C538">
        <v>0</v>
      </c>
      <c r="D538" t="s">
        <v>3545</v>
      </c>
    </row>
    <row r="539" spans="1:4" x14ac:dyDescent="0.2">
      <c r="A539" s="289">
        <v>9782408063771</v>
      </c>
      <c r="B539" t="s">
        <v>2900</v>
      </c>
      <c r="C539">
        <v>0</v>
      </c>
      <c r="D539" t="s">
        <v>3547</v>
      </c>
    </row>
    <row r="540" spans="1:4" x14ac:dyDescent="0.2">
      <c r="A540" s="289">
        <v>9782408063788</v>
      </c>
      <c r="B540" t="s">
        <v>2900</v>
      </c>
      <c r="C540">
        <v>0</v>
      </c>
      <c r="D540" t="s">
        <v>3547</v>
      </c>
    </row>
    <row r="541" spans="1:4" x14ac:dyDescent="0.2">
      <c r="A541" s="289">
        <v>9782408063795</v>
      </c>
      <c r="B541" t="s">
        <v>2900</v>
      </c>
      <c r="C541">
        <v>0</v>
      </c>
      <c r="D541" t="s">
        <v>3547</v>
      </c>
    </row>
    <row r="542" spans="1:4" x14ac:dyDescent="0.2">
      <c r="A542" s="289">
        <v>9782408063801</v>
      </c>
      <c r="B542" t="s">
        <v>2900</v>
      </c>
      <c r="C542">
        <v>0</v>
      </c>
      <c r="D542" t="s">
        <v>3547</v>
      </c>
    </row>
    <row r="543" spans="1:4" x14ac:dyDescent="0.2">
      <c r="A543" s="289">
        <v>9782408063818</v>
      </c>
      <c r="B543" t="s">
        <v>2900</v>
      </c>
      <c r="C543">
        <v>0</v>
      </c>
      <c r="D543" t="s">
        <v>3547</v>
      </c>
    </row>
    <row r="544" spans="1:4" x14ac:dyDescent="0.2">
      <c r="A544" s="289">
        <v>9782408063825</v>
      </c>
      <c r="B544" t="s">
        <v>2900</v>
      </c>
      <c r="C544">
        <v>0</v>
      </c>
      <c r="D544" t="s">
        <v>3547</v>
      </c>
    </row>
    <row r="545" spans="1:4" x14ac:dyDescent="0.2">
      <c r="A545" s="289">
        <v>9782408063832</v>
      </c>
      <c r="B545" t="s">
        <v>2900</v>
      </c>
      <c r="C545">
        <v>0</v>
      </c>
      <c r="D545" t="s">
        <v>3547</v>
      </c>
    </row>
    <row r="546" spans="1:4" x14ac:dyDescent="0.2">
      <c r="A546" s="289">
        <v>9782408063849</v>
      </c>
      <c r="B546" t="s">
        <v>2900</v>
      </c>
      <c r="C546">
        <v>0</v>
      </c>
      <c r="D546" t="s">
        <v>3547</v>
      </c>
    </row>
    <row r="547" spans="1:4" x14ac:dyDescent="0.2">
      <c r="A547" s="289">
        <v>9782408063856</v>
      </c>
      <c r="B547" t="s">
        <v>2900</v>
      </c>
      <c r="C547">
        <v>0</v>
      </c>
      <c r="D547" t="s">
        <v>3547</v>
      </c>
    </row>
    <row r="548" spans="1:4" x14ac:dyDescent="0.2">
      <c r="A548" s="289">
        <v>9782408028947</v>
      </c>
      <c r="B548" t="s">
        <v>2900</v>
      </c>
      <c r="C548">
        <v>1679</v>
      </c>
      <c r="D548" t="s">
        <v>3309</v>
      </c>
    </row>
    <row r="549" spans="1:4" x14ac:dyDescent="0.2">
      <c r="A549" s="289">
        <v>9782408063863</v>
      </c>
      <c r="B549" t="s">
        <v>2900</v>
      </c>
      <c r="C549">
        <v>0</v>
      </c>
      <c r="D549" t="s">
        <v>3547</v>
      </c>
    </row>
    <row r="550" spans="1:4" x14ac:dyDescent="0.2">
      <c r="A550" s="289">
        <v>9782408028961</v>
      </c>
      <c r="B550" t="s">
        <v>2900</v>
      </c>
      <c r="C550">
        <v>987</v>
      </c>
      <c r="D550" t="s">
        <v>3307</v>
      </c>
    </row>
    <row r="551" spans="1:4" x14ac:dyDescent="0.2">
      <c r="A551" s="289">
        <v>9782408028879</v>
      </c>
      <c r="B551" t="s">
        <v>2900</v>
      </c>
      <c r="C551">
        <v>1263</v>
      </c>
      <c r="D551" t="s">
        <v>3309</v>
      </c>
    </row>
    <row r="552" spans="1:4" x14ac:dyDescent="0.2">
      <c r="A552" s="289">
        <v>9782408028886</v>
      </c>
      <c r="B552" t="s">
        <v>2900</v>
      </c>
      <c r="C552">
        <v>0</v>
      </c>
      <c r="D552" t="s">
        <v>3545</v>
      </c>
    </row>
    <row r="553" spans="1:4" x14ac:dyDescent="0.2">
      <c r="A553" s="289">
        <v>9782408028893</v>
      </c>
      <c r="B553" t="s">
        <v>2900</v>
      </c>
      <c r="C553">
        <v>0</v>
      </c>
      <c r="D553" t="s">
        <v>3545</v>
      </c>
    </row>
    <row r="554" spans="1:4" x14ac:dyDescent="0.2">
      <c r="A554" s="289">
        <v>9782408028909</v>
      </c>
      <c r="B554" t="s">
        <v>2900</v>
      </c>
      <c r="C554">
        <v>0</v>
      </c>
      <c r="D554" t="s">
        <v>3545</v>
      </c>
    </row>
    <row r="555" spans="1:4" x14ac:dyDescent="0.2">
      <c r="A555" s="289">
        <v>9782408028916</v>
      </c>
      <c r="B555" t="s">
        <v>2900</v>
      </c>
      <c r="C555">
        <v>1625</v>
      </c>
      <c r="D555" t="s">
        <v>3309</v>
      </c>
    </row>
    <row r="556" spans="1:4" x14ac:dyDescent="0.2">
      <c r="A556" s="289">
        <v>9782408028923</v>
      </c>
      <c r="B556" t="s">
        <v>2900</v>
      </c>
      <c r="C556">
        <v>1881</v>
      </c>
      <c r="D556" t="s">
        <v>3309</v>
      </c>
    </row>
    <row r="557" spans="1:4" x14ac:dyDescent="0.2">
      <c r="A557" s="289">
        <v>9782408028930</v>
      </c>
      <c r="B557" t="s">
        <v>2900</v>
      </c>
      <c r="C557">
        <v>0</v>
      </c>
      <c r="D557" t="s">
        <v>3545</v>
      </c>
    </row>
    <row r="558" spans="1:4" x14ac:dyDescent="0.2">
      <c r="A558" s="289">
        <v>9782408028954</v>
      </c>
      <c r="B558" t="s">
        <v>2900</v>
      </c>
      <c r="C558">
        <v>0</v>
      </c>
      <c r="D558" t="s">
        <v>3545</v>
      </c>
    </row>
    <row r="559" spans="1:4" x14ac:dyDescent="0.2">
      <c r="A559" s="289">
        <v>9782408028978</v>
      </c>
      <c r="B559" t="s">
        <v>2900</v>
      </c>
      <c r="C559">
        <v>0</v>
      </c>
      <c r="D559" t="s">
        <v>3545</v>
      </c>
    </row>
    <row r="560" spans="1:4" x14ac:dyDescent="0.2">
      <c r="A560" s="289">
        <v>9782408028985</v>
      </c>
      <c r="B560" t="s">
        <v>2900</v>
      </c>
      <c r="C560">
        <v>0</v>
      </c>
      <c r="D560" t="s">
        <v>3545</v>
      </c>
    </row>
    <row r="561" spans="1:4" x14ac:dyDescent="0.2">
      <c r="A561" s="289">
        <v>9782745972774</v>
      </c>
      <c r="B561" t="s">
        <v>2900</v>
      </c>
      <c r="C561">
        <v>0</v>
      </c>
      <c r="D561" t="s">
        <v>3546</v>
      </c>
    </row>
    <row r="562" spans="1:4" x14ac:dyDescent="0.2">
      <c r="A562" s="289">
        <v>9782408029012</v>
      </c>
      <c r="B562" t="s">
        <v>2900</v>
      </c>
      <c r="C562">
        <v>1191</v>
      </c>
      <c r="D562" t="s">
        <v>3309</v>
      </c>
    </row>
    <row r="563" spans="1:4" x14ac:dyDescent="0.2">
      <c r="A563" s="289">
        <v>9782408029029</v>
      </c>
      <c r="B563" t="s">
        <v>2900</v>
      </c>
      <c r="C563">
        <v>263</v>
      </c>
      <c r="D563" t="s">
        <v>3307</v>
      </c>
    </row>
    <row r="564" spans="1:4" x14ac:dyDescent="0.2">
      <c r="A564" s="289">
        <v>9782408028992</v>
      </c>
      <c r="B564" t="s">
        <v>2900</v>
      </c>
      <c r="C564">
        <v>1798</v>
      </c>
      <c r="D564" t="s">
        <v>3309</v>
      </c>
    </row>
    <row r="565" spans="1:4" x14ac:dyDescent="0.2">
      <c r="A565" s="289">
        <v>9782408029005</v>
      </c>
      <c r="B565" t="s">
        <v>2900</v>
      </c>
      <c r="C565">
        <v>2052</v>
      </c>
      <c r="D565" t="s">
        <v>3309</v>
      </c>
    </row>
    <row r="566" spans="1:4" x14ac:dyDescent="0.2">
      <c r="A566" s="289">
        <v>9782408029036</v>
      </c>
      <c r="B566" t="s">
        <v>2900</v>
      </c>
      <c r="C566">
        <v>0</v>
      </c>
      <c r="D566" t="s">
        <v>3547</v>
      </c>
    </row>
    <row r="567" spans="1:4" x14ac:dyDescent="0.2">
      <c r="A567" s="289">
        <v>9782408029043</v>
      </c>
      <c r="B567" t="s">
        <v>2900</v>
      </c>
      <c r="C567">
        <v>0</v>
      </c>
      <c r="D567" t="s">
        <v>3545</v>
      </c>
    </row>
    <row r="568" spans="1:4" x14ac:dyDescent="0.2">
      <c r="A568" s="289">
        <v>9782408029081</v>
      </c>
      <c r="B568" t="s">
        <v>2900</v>
      </c>
      <c r="C568">
        <v>0</v>
      </c>
      <c r="D568" t="s">
        <v>3545</v>
      </c>
    </row>
    <row r="569" spans="1:4" x14ac:dyDescent="0.2">
      <c r="A569" s="289">
        <v>9782745973467</v>
      </c>
      <c r="B569" t="s">
        <v>2900</v>
      </c>
      <c r="C569">
        <v>0</v>
      </c>
      <c r="D569" t="s">
        <v>3545</v>
      </c>
    </row>
    <row r="570" spans="1:4" x14ac:dyDescent="0.2">
      <c r="A570" s="289">
        <v>9782745990860</v>
      </c>
      <c r="B570" t="s">
        <v>2900</v>
      </c>
      <c r="C570">
        <v>1654</v>
      </c>
      <c r="D570" t="s">
        <v>3309</v>
      </c>
    </row>
    <row r="571" spans="1:4" x14ac:dyDescent="0.2">
      <c r="A571" s="289">
        <v>9782745990853</v>
      </c>
      <c r="B571" t="s">
        <v>2900</v>
      </c>
      <c r="C571">
        <v>386</v>
      </c>
      <c r="D571" t="s">
        <v>3307</v>
      </c>
    </row>
    <row r="572" spans="1:4" x14ac:dyDescent="0.2">
      <c r="A572" s="289">
        <v>9782408029098</v>
      </c>
      <c r="B572" t="s">
        <v>2900</v>
      </c>
      <c r="C572">
        <v>0</v>
      </c>
      <c r="D572" t="s">
        <v>3545</v>
      </c>
    </row>
    <row r="573" spans="1:4" x14ac:dyDescent="0.2">
      <c r="A573" s="289">
        <v>9782408029128</v>
      </c>
      <c r="B573" t="s">
        <v>2900</v>
      </c>
      <c r="C573">
        <v>574</v>
      </c>
      <c r="D573" t="s">
        <v>3307</v>
      </c>
    </row>
    <row r="574" spans="1:4" x14ac:dyDescent="0.2">
      <c r="A574" s="289">
        <v>9782408029104</v>
      </c>
      <c r="B574" t="s">
        <v>2900</v>
      </c>
      <c r="C574">
        <v>407</v>
      </c>
      <c r="D574" t="s">
        <v>3307</v>
      </c>
    </row>
    <row r="575" spans="1:4" x14ac:dyDescent="0.2">
      <c r="A575" s="289">
        <v>9782408029111</v>
      </c>
      <c r="B575" t="s">
        <v>2900</v>
      </c>
      <c r="C575">
        <v>1078</v>
      </c>
      <c r="D575" t="s">
        <v>3309</v>
      </c>
    </row>
    <row r="576" spans="1:4" x14ac:dyDescent="0.2">
      <c r="A576" s="289">
        <v>9782408029135</v>
      </c>
      <c r="B576" t="s">
        <v>2900</v>
      </c>
      <c r="C576">
        <v>669</v>
      </c>
      <c r="D576" t="s">
        <v>3307</v>
      </c>
    </row>
    <row r="577" spans="1:4" x14ac:dyDescent="0.2">
      <c r="A577" s="289">
        <v>9782408038519</v>
      </c>
      <c r="B577" t="s">
        <v>2900</v>
      </c>
      <c r="C577">
        <v>1359</v>
      </c>
      <c r="D577" t="s">
        <v>3309</v>
      </c>
    </row>
    <row r="578" spans="1:4" x14ac:dyDescent="0.2">
      <c r="A578" s="289">
        <v>9782408038526</v>
      </c>
      <c r="B578" t="s">
        <v>2900</v>
      </c>
      <c r="C578">
        <v>714</v>
      </c>
      <c r="D578" t="s">
        <v>3307</v>
      </c>
    </row>
    <row r="579" spans="1:4" x14ac:dyDescent="0.2">
      <c r="A579" s="289">
        <v>9782408038533</v>
      </c>
      <c r="B579" t="s">
        <v>2900</v>
      </c>
      <c r="C579">
        <v>947</v>
      </c>
      <c r="D579" t="s">
        <v>3307</v>
      </c>
    </row>
    <row r="580" spans="1:4" x14ac:dyDescent="0.2">
      <c r="A580" s="289">
        <v>9782408038557</v>
      </c>
      <c r="B580" t="s">
        <v>2900</v>
      </c>
      <c r="C580">
        <v>526</v>
      </c>
      <c r="D580" t="s">
        <v>3307</v>
      </c>
    </row>
    <row r="581" spans="1:4" x14ac:dyDescent="0.2">
      <c r="A581" s="289">
        <v>9782408038564</v>
      </c>
      <c r="B581" t="s">
        <v>2900</v>
      </c>
      <c r="C581">
        <v>668</v>
      </c>
      <c r="D581" t="s">
        <v>3307</v>
      </c>
    </row>
    <row r="582" spans="1:4" x14ac:dyDescent="0.2">
      <c r="A582" s="289">
        <v>9782408038571</v>
      </c>
      <c r="B582" t="s">
        <v>2900</v>
      </c>
      <c r="C582">
        <v>790</v>
      </c>
      <c r="D582" t="s">
        <v>3307</v>
      </c>
    </row>
    <row r="583" spans="1:4" x14ac:dyDescent="0.2">
      <c r="A583" s="289">
        <v>9782408038595</v>
      </c>
      <c r="B583" t="s">
        <v>2900</v>
      </c>
      <c r="C583">
        <v>781</v>
      </c>
      <c r="D583" t="s">
        <v>3307</v>
      </c>
    </row>
    <row r="584" spans="1:4" x14ac:dyDescent="0.2">
      <c r="A584" s="289">
        <v>9782408045906</v>
      </c>
      <c r="B584" t="s">
        <v>2900</v>
      </c>
      <c r="C584">
        <v>13158</v>
      </c>
      <c r="D584" t="s">
        <v>3310</v>
      </c>
    </row>
    <row r="585" spans="1:4" x14ac:dyDescent="0.2">
      <c r="A585" s="289">
        <v>9782408045913</v>
      </c>
      <c r="B585" t="s">
        <v>2900</v>
      </c>
      <c r="C585">
        <v>51</v>
      </c>
      <c r="D585" t="s">
        <v>3308</v>
      </c>
    </row>
    <row r="586" spans="1:4" x14ac:dyDescent="0.2">
      <c r="A586" s="289">
        <v>9782408045920</v>
      </c>
      <c r="B586" t="s">
        <v>2900</v>
      </c>
      <c r="C586">
        <v>962</v>
      </c>
      <c r="D586" t="s">
        <v>3307</v>
      </c>
    </row>
    <row r="587" spans="1:4" x14ac:dyDescent="0.2">
      <c r="A587" s="289">
        <v>9782408045937</v>
      </c>
      <c r="B587" t="s">
        <v>2900</v>
      </c>
      <c r="C587">
        <v>1358</v>
      </c>
      <c r="D587" t="s">
        <v>3309</v>
      </c>
    </row>
    <row r="588" spans="1:4" x14ac:dyDescent="0.2">
      <c r="A588" s="289">
        <v>9782408051198</v>
      </c>
      <c r="B588" t="s">
        <v>2900</v>
      </c>
      <c r="C588">
        <v>2762</v>
      </c>
      <c r="D588" t="s">
        <v>3309</v>
      </c>
    </row>
    <row r="589" spans="1:4" x14ac:dyDescent="0.2">
      <c r="A589" s="289">
        <v>9782408051204</v>
      </c>
      <c r="B589" t="s">
        <v>2900</v>
      </c>
      <c r="C589">
        <v>3583</v>
      </c>
      <c r="D589" t="s">
        <v>3309</v>
      </c>
    </row>
    <row r="590" spans="1:4" x14ac:dyDescent="0.2">
      <c r="A590" s="289">
        <v>9782408051211</v>
      </c>
      <c r="B590" t="s">
        <v>2900</v>
      </c>
      <c r="C590">
        <v>6091</v>
      </c>
      <c r="D590" t="s">
        <v>3309</v>
      </c>
    </row>
    <row r="591" spans="1:4" x14ac:dyDescent="0.2">
      <c r="A591" s="289">
        <v>9782408051228</v>
      </c>
      <c r="B591" t="s">
        <v>2900</v>
      </c>
      <c r="C591">
        <v>2820</v>
      </c>
      <c r="D591" t="s">
        <v>3309</v>
      </c>
    </row>
    <row r="592" spans="1:4" x14ac:dyDescent="0.2">
      <c r="A592" s="289">
        <v>9782408051235</v>
      </c>
      <c r="B592" t="s">
        <v>2900</v>
      </c>
      <c r="C592">
        <v>2522</v>
      </c>
      <c r="D592" t="s">
        <v>3309</v>
      </c>
    </row>
    <row r="593" spans="1:4" x14ac:dyDescent="0.2">
      <c r="A593" s="289">
        <v>9782408051242</v>
      </c>
      <c r="B593" t="s">
        <v>2900</v>
      </c>
      <c r="C593">
        <v>4871</v>
      </c>
      <c r="D593" t="s">
        <v>3309</v>
      </c>
    </row>
    <row r="594" spans="1:4" x14ac:dyDescent="0.2">
      <c r="A594" s="289">
        <v>9782408051259</v>
      </c>
      <c r="B594" t="s">
        <v>2900</v>
      </c>
      <c r="C594">
        <v>7121</v>
      </c>
      <c r="D594" t="s">
        <v>3548</v>
      </c>
    </row>
    <row r="595" spans="1:4" x14ac:dyDescent="0.2">
      <c r="A595" s="289">
        <v>9782745967886</v>
      </c>
      <c r="B595" t="s">
        <v>2900</v>
      </c>
      <c r="C595">
        <v>0</v>
      </c>
      <c r="D595" t="s">
        <v>3545</v>
      </c>
    </row>
    <row r="596" spans="1:4" x14ac:dyDescent="0.2">
      <c r="A596" s="289">
        <v>9782408063887</v>
      </c>
      <c r="B596" t="s">
        <v>2900</v>
      </c>
      <c r="C596">
        <v>0</v>
      </c>
      <c r="D596" t="s">
        <v>3547</v>
      </c>
    </row>
    <row r="597" spans="1:4" x14ac:dyDescent="0.2">
      <c r="A597" s="289">
        <v>9782408063894</v>
      </c>
      <c r="B597" t="s">
        <v>2900</v>
      </c>
      <c r="C597">
        <v>0</v>
      </c>
      <c r="D597" t="s">
        <v>3547</v>
      </c>
    </row>
    <row r="598" spans="1:4" x14ac:dyDescent="0.2">
      <c r="A598" s="289">
        <v>9782408063900</v>
      </c>
      <c r="B598" t="s">
        <v>2900</v>
      </c>
      <c r="C598">
        <v>0</v>
      </c>
      <c r="D598" t="s">
        <v>3547</v>
      </c>
    </row>
    <row r="599" spans="1:4" x14ac:dyDescent="0.2">
      <c r="A599" s="289">
        <v>9782408063917</v>
      </c>
      <c r="B599" t="s">
        <v>2900</v>
      </c>
      <c r="C599">
        <v>0</v>
      </c>
      <c r="D599" t="s">
        <v>3547</v>
      </c>
    </row>
    <row r="600" spans="1:4" x14ac:dyDescent="0.2">
      <c r="A600" s="289">
        <v>9782408063924</v>
      </c>
      <c r="B600" t="s">
        <v>2900</v>
      </c>
      <c r="C600">
        <v>0</v>
      </c>
      <c r="D600" t="s">
        <v>3547</v>
      </c>
    </row>
    <row r="601" spans="1:4" x14ac:dyDescent="0.2">
      <c r="A601" s="289">
        <v>9782408063931</v>
      </c>
      <c r="B601" t="s">
        <v>2900</v>
      </c>
      <c r="C601">
        <v>0</v>
      </c>
      <c r="D601" t="s">
        <v>3547</v>
      </c>
    </row>
    <row r="602" spans="1:4" x14ac:dyDescent="0.2">
      <c r="A602" s="289">
        <v>9782408063948</v>
      </c>
      <c r="B602" t="s">
        <v>2900</v>
      </c>
      <c r="C602">
        <v>0</v>
      </c>
      <c r="D602" t="s">
        <v>3547</v>
      </c>
    </row>
    <row r="603" spans="1:4" x14ac:dyDescent="0.2">
      <c r="A603" s="289">
        <v>9782408063955</v>
      </c>
      <c r="B603" t="s">
        <v>2900</v>
      </c>
      <c r="C603">
        <v>0</v>
      </c>
      <c r="D603" t="s">
        <v>3547</v>
      </c>
    </row>
    <row r="604" spans="1:4" x14ac:dyDescent="0.2">
      <c r="A604" s="289">
        <v>9782408056575</v>
      </c>
      <c r="B604" t="s">
        <v>2900</v>
      </c>
      <c r="C604">
        <v>2711</v>
      </c>
      <c r="D604" t="s">
        <v>3309</v>
      </c>
    </row>
    <row r="605" spans="1:4" x14ac:dyDescent="0.2">
      <c r="A605" s="289">
        <v>9782408056582</v>
      </c>
      <c r="B605" t="s">
        <v>2900</v>
      </c>
      <c r="C605">
        <v>176</v>
      </c>
      <c r="D605" t="s">
        <v>3307</v>
      </c>
    </row>
    <row r="606" spans="1:4" x14ac:dyDescent="0.2">
      <c r="A606" s="289">
        <v>9782745982261</v>
      </c>
      <c r="B606" t="s">
        <v>2900</v>
      </c>
      <c r="C606">
        <v>0</v>
      </c>
      <c r="D606" t="s">
        <v>3545</v>
      </c>
    </row>
    <row r="607" spans="1:4" x14ac:dyDescent="0.2">
      <c r="A607" s="289">
        <v>9782745982254</v>
      </c>
      <c r="B607" t="s">
        <v>2900</v>
      </c>
      <c r="C607">
        <v>135</v>
      </c>
      <c r="D607" t="s">
        <v>3307</v>
      </c>
    </row>
    <row r="608" spans="1:4" x14ac:dyDescent="0.2">
      <c r="A608" s="289">
        <v>9782408063962</v>
      </c>
      <c r="B608" t="s">
        <v>2900</v>
      </c>
      <c r="C608">
        <v>0</v>
      </c>
      <c r="D608" t="s">
        <v>3547</v>
      </c>
    </row>
    <row r="609" spans="1:4" x14ac:dyDescent="0.2">
      <c r="A609" s="289">
        <v>9782408038762</v>
      </c>
      <c r="B609" t="s">
        <v>2900</v>
      </c>
      <c r="C609">
        <v>0</v>
      </c>
      <c r="D609" t="s">
        <v>3546</v>
      </c>
    </row>
    <row r="610" spans="1:4" x14ac:dyDescent="0.2">
      <c r="A610" s="289">
        <v>9782408018818</v>
      </c>
      <c r="B610" t="s">
        <v>2900</v>
      </c>
      <c r="C610">
        <v>58</v>
      </c>
      <c r="D610" t="s">
        <v>3308</v>
      </c>
    </row>
    <row r="611" spans="1:4" x14ac:dyDescent="0.2">
      <c r="A611" s="289">
        <v>9782408018788</v>
      </c>
      <c r="B611" t="s">
        <v>2900</v>
      </c>
      <c r="C611">
        <v>2224</v>
      </c>
      <c r="D611" t="s">
        <v>3309</v>
      </c>
    </row>
    <row r="612" spans="1:4" x14ac:dyDescent="0.2">
      <c r="A612" s="289">
        <v>9782408018801</v>
      </c>
      <c r="B612" t="s">
        <v>2900</v>
      </c>
      <c r="C612">
        <v>2753</v>
      </c>
      <c r="D612" t="s">
        <v>3309</v>
      </c>
    </row>
    <row r="613" spans="1:4" x14ac:dyDescent="0.2">
      <c r="A613" s="289">
        <v>9782408018795</v>
      </c>
      <c r="B613" t="s">
        <v>2900</v>
      </c>
      <c r="C613">
        <v>1135</v>
      </c>
      <c r="D613" t="s">
        <v>3309</v>
      </c>
    </row>
    <row r="614" spans="1:4" x14ac:dyDescent="0.2">
      <c r="A614" s="289">
        <v>9782408038779</v>
      </c>
      <c r="B614" t="s">
        <v>2900</v>
      </c>
      <c r="C614">
        <v>1330</v>
      </c>
      <c r="D614" t="s">
        <v>3309</v>
      </c>
    </row>
    <row r="615" spans="1:4" x14ac:dyDescent="0.2">
      <c r="A615" s="289">
        <v>9782408038786</v>
      </c>
      <c r="B615" t="s">
        <v>2900</v>
      </c>
      <c r="C615">
        <v>0</v>
      </c>
      <c r="D615" t="s">
        <v>3545</v>
      </c>
    </row>
    <row r="616" spans="1:4" x14ac:dyDescent="0.2">
      <c r="A616" s="289">
        <v>9782408038793</v>
      </c>
      <c r="B616" t="s">
        <v>2900</v>
      </c>
      <c r="C616">
        <v>966</v>
      </c>
      <c r="D616" t="s">
        <v>3307</v>
      </c>
    </row>
    <row r="617" spans="1:4" x14ac:dyDescent="0.2">
      <c r="A617" s="289">
        <v>9782745966056</v>
      </c>
      <c r="B617" t="s">
        <v>2900</v>
      </c>
      <c r="C617">
        <v>0</v>
      </c>
      <c r="D617" t="s">
        <v>3545</v>
      </c>
    </row>
    <row r="618" spans="1:4" x14ac:dyDescent="0.2">
      <c r="A618" s="289">
        <v>9782745966247</v>
      </c>
      <c r="B618" t="s">
        <v>2900</v>
      </c>
      <c r="C618">
        <v>850</v>
      </c>
      <c r="D618" t="s">
        <v>3307</v>
      </c>
    </row>
    <row r="619" spans="1:4" x14ac:dyDescent="0.2">
      <c r="A619" s="289">
        <v>9782745968159</v>
      </c>
      <c r="B619" t="s">
        <v>2900</v>
      </c>
      <c r="C619">
        <v>0</v>
      </c>
      <c r="D619" t="s">
        <v>3545</v>
      </c>
    </row>
    <row r="620" spans="1:4" x14ac:dyDescent="0.2">
      <c r="A620" s="289">
        <v>9782745968210</v>
      </c>
      <c r="B620" t="s">
        <v>2900</v>
      </c>
      <c r="C620">
        <v>748</v>
      </c>
      <c r="D620" t="s">
        <v>3307</v>
      </c>
    </row>
    <row r="621" spans="1:4" x14ac:dyDescent="0.2">
      <c r="A621" s="289">
        <v>9782745968227</v>
      </c>
      <c r="B621" t="s">
        <v>2900</v>
      </c>
      <c r="C621">
        <v>396</v>
      </c>
      <c r="D621" t="s">
        <v>3307</v>
      </c>
    </row>
    <row r="622" spans="1:4" x14ac:dyDescent="0.2">
      <c r="A622" s="289">
        <v>9782745968234</v>
      </c>
      <c r="B622" t="s">
        <v>2900</v>
      </c>
      <c r="C622">
        <v>0</v>
      </c>
      <c r="D622" t="s">
        <v>3545</v>
      </c>
    </row>
    <row r="623" spans="1:4" x14ac:dyDescent="0.2">
      <c r="A623" s="289">
        <v>9782745968241</v>
      </c>
      <c r="B623" t="s">
        <v>2900</v>
      </c>
      <c r="C623">
        <v>0</v>
      </c>
      <c r="D623" t="s">
        <v>3545</v>
      </c>
    </row>
    <row r="624" spans="1:4" x14ac:dyDescent="0.2">
      <c r="A624" s="289">
        <v>9782745968258</v>
      </c>
      <c r="B624" t="s">
        <v>2900</v>
      </c>
      <c r="C624">
        <v>0</v>
      </c>
      <c r="D624" t="s">
        <v>3545</v>
      </c>
    </row>
    <row r="625" spans="1:4" x14ac:dyDescent="0.2">
      <c r="A625" s="289">
        <v>9782408056599</v>
      </c>
      <c r="B625" t="s">
        <v>2900</v>
      </c>
      <c r="C625">
        <v>0</v>
      </c>
      <c r="D625" t="s">
        <v>3547</v>
      </c>
    </row>
    <row r="626" spans="1:4" x14ac:dyDescent="0.2">
      <c r="A626" s="289">
        <v>9782408056605</v>
      </c>
      <c r="B626" t="s">
        <v>2900</v>
      </c>
      <c r="C626">
        <v>0</v>
      </c>
      <c r="D626" t="s">
        <v>3547</v>
      </c>
    </row>
    <row r="627" spans="1:4" x14ac:dyDescent="0.2">
      <c r="A627" s="289">
        <v>9782408056612</v>
      </c>
      <c r="B627" t="s">
        <v>2900</v>
      </c>
      <c r="C627">
        <v>1364</v>
      </c>
      <c r="D627" t="s">
        <v>3309</v>
      </c>
    </row>
    <row r="628" spans="1:4" x14ac:dyDescent="0.2">
      <c r="A628" s="289">
        <v>9782408056629</v>
      </c>
      <c r="B628" t="s">
        <v>2900</v>
      </c>
      <c r="C628">
        <v>1594</v>
      </c>
      <c r="D628" t="s">
        <v>3309</v>
      </c>
    </row>
    <row r="629" spans="1:4" x14ac:dyDescent="0.2">
      <c r="A629" s="289">
        <v>9782408018825</v>
      </c>
      <c r="B629" t="s">
        <v>2900</v>
      </c>
      <c r="C629">
        <v>4335</v>
      </c>
      <c r="D629" t="s">
        <v>3309</v>
      </c>
    </row>
    <row r="630" spans="1:4" x14ac:dyDescent="0.2">
      <c r="A630" s="289">
        <v>9782408018832</v>
      </c>
      <c r="B630" t="s">
        <v>2900</v>
      </c>
      <c r="C630">
        <v>0</v>
      </c>
      <c r="D630" t="s">
        <v>3545</v>
      </c>
    </row>
    <row r="631" spans="1:4" x14ac:dyDescent="0.2">
      <c r="A631" s="289">
        <v>9782745961693</v>
      </c>
      <c r="B631" t="s">
        <v>2900</v>
      </c>
      <c r="C631">
        <v>1107</v>
      </c>
      <c r="D631" t="s">
        <v>3309</v>
      </c>
    </row>
    <row r="632" spans="1:4" x14ac:dyDescent="0.2">
      <c r="A632" s="289">
        <v>9782745961723</v>
      </c>
      <c r="B632" t="s">
        <v>2900</v>
      </c>
      <c r="C632">
        <v>0</v>
      </c>
      <c r="D632" t="s">
        <v>3545</v>
      </c>
    </row>
    <row r="633" spans="1:4" x14ac:dyDescent="0.2">
      <c r="A633" s="289">
        <v>9782745961747</v>
      </c>
      <c r="B633" t="s">
        <v>2900</v>
      </c>
      <c r="C633">
        <v>0</v>
      </c>
      <c r="D633" t="s">
        <v>3545</v>
      </c>
    </row>
    <row r="634" spans="1:4" x14ac:dyDescent="0.2">
      <c r="A634" s="289">
        <v>9782745961761</v>
      </c>
      <c r="B634" t="s">
        <v>2900</v>
      </c>
      <c r="C634">
        <v>436</v>
      </c>
      <c r="D634" t="s">
        <v>3307</v>
      </c>
    </row>
    <row r="635" spans="1:4" x14ac:dyDescent="0.2">
      <c r="A635" s="289">
        <v>9782745961778</v>
      </c>
      <c r="B635" t="s">
        <v>2900</v>
      </c>
      <c r="C635">
        <v>0</v>
      </c>
      <c r="D635" t="s">
        <v>3546</v>
      </c>
    </row>
    <row r="636" spans="1:4" x14ac:dyDescent="0.2">
      <c r="A636" s="289">
        <v>9782745961785</v>
      </c>
      <c r="B636" t="s">
        <v>2900</v>
      </c>
      <c r="C636">
        <v>1639</v>
      </c>
      <c r="D636" t="s">
        <v>3309</v>
      </c>
    </row>
    <row r="637" spans="1:4" x14ac:dyDescent="0.2">
      <c r="A637" s="289">
        <v>9782745961792</v>
      </c>
      <c r="B637" t="s">
        <v>2900</v>
      </c>
      <c r="C637">
        <v>0</v>
      </c>
      <c r="D637" t="s">
        <v>3545</v>
      </c>
    </row>
    <row r="638" spans="1:4" x14ac:dyDescent="0.2">
      <c r="A638" s="289">
        <v>9782745961808</v>
      </c>
      <c r="B638" t="s">
        <v>2900</v>
      </c>
      <c r="C638">
        <v>1040</v>
      </c>
      <c r="D638" t="s">
        <v>3309</v>
      </c>
    </row>
    <row r="639" spans="1:4" x14ac:dyDescent="0.2">
      <c r="A639" s="289">
        <v>9782745961815</v>
      </c>
      <c r="B639" t="s">
        <v>2900</v>
      </c>
      <c r="C639">
        <v>1714</v>
      </c>
      <c r="D639" t="s">
        <v>3309</v>
      </c>
    </row>
    <row r="640" spans="1:4" x14ac:dyDescent="0.2">
      <c r="A640" s="289">
        <v>9782745961846</v>
      </c>
      <c r="B640" t="s">
        <v>2900</v>
      </c>
      <c r="C640">
        <v>0</v>
      </c>
      <c r="D640" t="s">
        <v>3545</v>
      </c>
    </row>
    <row r="641" spans="1:4" x14ac:dyDescent="0.2">
      <c r="A641" s="289">
        <v>9782745961860</v>
      </c>
      <c r="B641" t="s">
        <v>2900</v>
      </c>
      <c r="C641">
        <v>503</v>
      </c>
      <c r="D641" t="s">
        <v>3307</v>
      </c>
    </row>
    <row r="642" spans="1:4" x14ac:dyDescent="0.2">
      <c r="A642" s="289">
        <v>9782745961983</v>
      </c>
      <c r="B642" t="s">
        <v>2900</v>
      </c>
      <c r="C642">
        <v>6226</v>
      </c>
      <c r="D642" t="s">
        <v>3309</v>
      </c>
    </row>
    <row r="643" spans="1:4" x14ac:dyDescent="0.2">
      <c r="A643" s="289">
        <v>9782745962034</v>
      </c>
      <c r="B643" t="s">
        <v>2900</v>
      </c>
      <c r="C643">
        <v>0</v>
      </c>
      <c r="D643" t="s">
        <v>3545</v>
      </c>
    </row>
    <row r="644" spans="1:4" x14ac:dyDescent="0.2">
      <c r="A644" s="289">
        <v>9782745962041</v>
      </c>
      <c r="B644" t="s">
        <v>2900</v>
      </c>
      <c r="C644">
        <v>307</v>
      </c>
      <c r="D644" t="s">
        <v>3307</v>
      </c>
    </row>
    <row r="645" spans="1:4" x14ac:dyDescent="0.2">
      <c r="A645" s="289">
        <v>9782745962096</v>
      </c>
      <c r="B645" t="s">
        <v>2900</v>
      </c>
      <c r="C645">
        <v>671</v>
      </c>
      <c r="D645" t="s">
        <v>3307</v>
      </c>
    </row>
    <row r="646" spans="1:4" x14ac:dyDescent="0.2">
      <c r="A646" s="289">
        <v>9782745962171</v>
      </c>
      <c r="B646" t="s">
        <v>2900</v>
      </c>
      <c r="C646">
        <v>0</v>
      </c>
      <c r="D646" t="s">
        <v>3545</v>
      </c>
    </row>
    <row r="647" spans="1:4" x14ac:dyDescent="0.2">
      <c r="A647" s="289">
        <v>9782745962188</v>
      </c>
      <c r="B647" t="s">
        <v>2900</v>
      </c>
      <c r="C647">
        <v>0</v>
      </c>
      <c r="D647" t="s">
        <v>3545</v>
      </c>
    </row>
    <row r="648" spans="1:4" x14ac:dyDescent="0.2">
      <c r="A648" s="289">
        <v>9782745962768</v>
      </c>
      <c r="B648" t="s">
        <v>2900</v>
      </c>
      <c r="C648">
        <v>95</v>
      </c>
      <c r="D648" t="s">
        <v>3308</v>
      </c>
    </row>
    <row r="649" spans="1:4" x14ac:dyDescent="0.2">
      <c r="A649" s="289">
        <v>9782745962973</v>
      </c>
      <c r="B649" t="s">
        <v>2900</v>
      </c>
      <c r="C649">
        <v>0</v>
      </c>
      <c r="D649" t="s">
        <v>3545</v>
      </c>
    </row>
    <row r="650" spans="1:4" x14ac:dyDescent="0.2">
      <c r="A650" s="289">
        <v>9782745963369</v>
      </c>
      <c r="B650" t="s">
        <v>2900</v>
      </c>
      <c r="C650">
        <v>0</v>
      </c>
      <c r="D650" t="s">
        <v>3545</v>
      </c>
    </row>
    <row r="651" spans="1:4" x14ac:dyDescent="0.2">
      <c r="A651" s="289">
        <v>9782745963376</v>
      </c>
      <c r="B651" t="s">
        <v>2900</v>
      </c>
      <c r="C651">
        <v>680</v>
      </c>
      <c r="D651" t="s">
        <v>3307</v>
      </c>
    </row>
    <row r="652" spans="1:4" x14ac:dyDescent="0.2">
      <c r="A652" s="289">
        <v>9782745963406</v>
      </c>
      <c r="B652" t="s">
        <v>2900</v>
      </c>
      <c r="C652">
        <v>0</v>
      </c>
      <c r="D652" t="s">
        <v>3545</v>
      </c>
    </row>
    <row r="653" spans="1:4" x14ac:dyDescent="0.2">
      <c r="A653" s="289">
        <v>9782745963444</v>
      </c>
      <c r="B653" t="s">
        <v>2900</v>
      </c>
      <c r="C653">
        <v>-230</v>
      </c>
      <c r="D653" t="s">
        <v>3700</v>
      </c>
    </row>
    <row r="654" spans="1:4" x14ac:dyDescent="0.2">
      <c r="A654" s="289">
        <v>9782745963468</v>
      </c>
      <c r="B654" t="s">
        <v>2900</v>
      </c>
      <c r="C654">
        <v>4660</v>
      </c>
      <c r="D654" t="s">
        <v>3548</v>
      </c>
    </row>
    <row r="655" spans="1:4" x14ac:dyDescent="0.2">
      <c r="A655" s="289">
        <v>9782745963512</v>
      </c>
      <c r="B655" t="s">
        <v>2900</v>
      </c>
      <c r="C655">
        <v>1738</v>
      </c>
      <c r="D655" t="s">
        <v>3309</v>
      </c>
    </row>
    <row r="656" spans="1:4" x14ac:dyDescent="0.2">
      <c r="A656" s="289">
        <v>9782745963529</v>
      </c>
      <c r="B656" t="s">
        <v>2900</v>
      </c>
      <c r="C656">
        <v>0</v>
      </c>
      <c r="D656" t="s">
        <v>3545</v>
      </c>
    </row>
    <row r="657" spans="1:4" x14ac:dyDescent="0.2">
      <c r="A657" s="289">
        <v>9782745963550</v>
      </c>
      <c r="B657" t="s">
        <v>2900</v>
      </c>
      <c r="C657">
        <v>0</v>
      </c>
      <c r="D657" t="s">
        <v>3545</v>
      </c>
    </row>
    <row r="658" spans="1:4" x14ac:dyDescent="0.2">
      <c r="A658" s="289">
        <v>9782745963659</v>
      </c>
      <c r="B658" t="s">
        <v>2900</v>
      </c>
      <c r="C658">
        <v>718</v>
      </c>
      <c r="D658" t="s">
        <v>3307</v>
      </c>
    </row>
    <row r="659" spans="1:4" x14ac:dyDescent="0.2">
      <c r="A659" s="289">
        <v>9782745963888</v>
      </c>
      <c r="B659" t="s">
        <v>2900</v>
      </c>
      <c r="C659">
        <v>132</v>
      </c>
      <c r="D659" t="s">
        <v>3307</v>
      </c>
    </row>
    <row r="660" spans="1:4" x14ac:dyDescent="0.2">
      <c r="A660" s="289">
        <v>9782745963895</v>
      </c>
      <c r="B660" t="s">
        <v>2900</v>
      </c>
      <c r="C660">
        <v>0</v>
      </c>
      <c r="D660" t="s">
        <v>3545</v>
      </c>
    </row>
    <row r="661" spans="1:4" x14ac:dyDescent="0.2">
      <c r="A661" s="289">
        <v>9782745963949</v>
      </c>
      <c r="B661" t="s">
        <v>2900</v>
      </c>
      <c r="C661">
        <v>26</v>
      </c>
      <c r="D661" t="s">
        <v>3308</v>
      </c>
    </row>
    <row r="662" spans="1:4" x14ac:dyDescent="0.2">
      <c r="A662" s="289">
        <v>9782745964977</v>
      </c>
      <c r="B662" t="s">
        <v>2900</v>
      </c>
      <c r="C662">
        <v>392</v>
      </c>
      <c r="D662" t="s">
        <v>3307</v>
      </c>
    </row>
    <row r="663" spans="1:4" x14ac:dyDescent="0.2">
      <c r="A663" s="289">
        <v>9782745965042</v>
      </c>
      <c r="B663" t="s">
        <v>2900</v>
      </c>
      <c r="C663">
        <v>0</v>
      </c>
      <c r="D663" t="s">
        <v>3545</v>
      </c>
    </row>
    <row r="664" spans="1:4" x14ac:dyDescent="0.2">
      <c r="A664" s="289">
        <v>9782745965219</v>
      </c>
      <c r="B664" t="s">
        <v>2900</v>
      </c>
      <c r="C664">
        <v>1482</v>
      </c>
      <c r="D664" t="s">
        <v>3309</v>
      </c>
    </row>
    <row r="665" spans="1:4" x14ac:dyDescent="0.2">
      <c r="A665" s="289">
        <v>9782745965271</v>
      </c>
      <c r="B665" t="s">
        <v>2900</v>
      </c>
      <c r="C665">
        <v>1404</v>
      </c>
      <c r="D665" t="s">
        <v>3309</v>
      </c>
    </row>
    <row r="666" spans="1:4" x14ac:dyDescent="0.2">
      <c r="A666" s="289">
        <v>9782745965417</v>
      </c>
      <c r="B666" t="s">
        <v>2900</v>
      </c>
      <c r="C666">
        <v>0</v>
      </c>
      <c r="D666" t="s">
        <v>3545</v>
      </c>
    </row>
    <row r="667" spans="1:4" x14ac:dyDescent="0.2">
      <c r="A667" s="289">
        <v>9782745965424</v>
      </c>
      <c r="B667" t="s">
        <v>2900</v>
      </c>
      <c r="C667">
        <v>0</v>
      </c>
      <c r="D667" t="s">
        <v>3545</v>
      </c>
    </row>
    <row r="668" spans="1:4" x14ac:dyDescent="0.2">
      <c r="A668" s="289">
        <v>9782745965639</v>
      </c>
      <c r="B668" t="s">
        <v>2900</v>
      </c>
      <c r="C668">
        <v>0</v>
      </c>
      <c r="D668" t="s">
        <v>3545</v>
      </c>
    </row>
    <row r="669" spans="1:4" x14ac:dyDescent="0.2">
      <c r="A669" s="289">
        <v>9782745971104</v>
      </c>
      <c r="B669" t="s">
        <v>2900</v>
      </c>
      <c r="C669">
        <v>5</v>
      </c>
      <c r="D669" t="s">
        <v>3311</v>
      </c>
    </row>
    <row r="670" spans="1:4" x14ac:dyDescent="0.2">
      <c r="A670" s="289">
        <v>9782745967695</v>
      </c>
      <c r="B670" t="s">
        <v>2900</v>
      </c>
      <c r="C670">
        <v>0</v>
      </c>
      <c r="D670" t="s">
        <v>3545</v>
      </c>
    </row>
    <row r="671" spans="1:4" x14ac:dyDescent="0.2">
      <c r="A671" s="289">
        <v>9782745968609</v>
      </c>
      <c r="B671" t="s">
        <v>2900</v>
      </c>
      <c r="C671">
        <v>0</v>
      </c>
      <c r="D671" t="s">
        <v>3545</v>
      </c>
    </row>
    <row r="672" spans="1:4" x14ac:dyDescent="0.2">
      <c r="A672" s="289">
        <v>9782745968616</v>
      </c>
      <c r="B672" t="s">
        <v>2900</v>
      </c>
      <c r="C672">
        <v>358</v>
      </c>
      <c r="D672" t="s">
        <v>3307</v>
      </c>
    </row>
    <row r="673" spans="1:4" x14ac:dyDescent="0.2">
      <c r="A673" s="289">
        <v>9782745968630</v>
      </c>
      <c r="B673" t="s">
        <v>2900</v>
      </c>
      <c r="C673">
        <v>517</v>
      </c>
      <c r="D673" t="s">
        <v>3307</v>
      </c>
    </row>
    <row r="674" spans="1:4" x14ac:dyDescent="0.2">
      <c r="A674" s="289">
        <v>9782745968654</v>
      </c>
      <c r="B674" t="s">
        <v>2900</v>
      </c>
      <c r="C674">
        <v>1309</v>
      </c>
      <c r="D674" t="s">
        <v>3309</v>
      </c>
    </row>
    <row r="675" spans="1:4" x14ac:dyDescent="0.2">
      <c r="A675" s="289">
        <v>9782745968692</v>
      </c>
      <c r="B675" t="s">
        <v>2900</v>
      </c>
      <c r="C675">
        <v>1771</v>
      </c>
      <c r="D675" t="s">
        <v>3309</v>
      </c>
    </row>
    <row r="676" spans="1:4" x14ac:dyDescent="0.2">
      <c r="A676" s="289">
        <v>9782745968791</v>
      </c>
      <c r="B676" t="s">
        <v>2900</v>
      </c>
      <c r="C676">
        <v>0</v>
      </c>
      <c r="D676" t="s">
        <v>3545</v>
      </c>
    </row>
    <row r="677" spans="1:4" x14ac:dyDescent="0.2">
      <c r="A677" s="289">
        <v>9782745968852</v>
      </c>
      <c r="B677" t="s">
        <v>2900</v>
      </c>
      <c r="C677">
        <v>0</v>
      </c>
      <c r="D677" t="s">
        <v>3545</v>
      </c>
    </row>
    <row r="678" spans="1:4" x14ac:dyDescent="0.2">
      <c r="A678" s="289">
        <v>9782408018849</v>
      </c>
      <c r="B678" t="s">
        <v>2900</v>
      </c>
      <c r="C678">
        <v>0</v>
      </c>
      <c r="D678" t="s">
        <v>3547</v>
      </c>
    </row>
    <row r="679" spans="1:4" x14ac:dyDescent="0.2">
      <c r="A679" s="289">
        <v>9782408064174</v>
      </c>
      <c r="B679" t="s">
        <v>2900</v>
      </c>
      <c r="C679">
        <v>0</v>
      </c>
      <c r="D679" t="s">
        <v>3547</v>
      </c>
    </row>
    <row r="680" spans="1:4" x14ac:dyDescent="0.2">
      <c r="A680" s="289">
        <v>9782408064181</v>
      </c>
      <c r="B680" t="s">
        <v>2900</v>
      </c>
      <c r="C680">
        <v>0</v>
      </c>
      <c r="D680" t="s">
        <v>3547</v>
      </c>
    </row>
    <row r="681" spans="1:4" x14ac:dyDescent="0.2">
      <c r="A681" s="289">
        <v>9782408064198</v>
      </c>
      <c r="B681" t="s">
        <v>2900</v>
      </c>
      <c r="C681">
        <v>0</v>
      </c>
      <c r="D681" t="s">
        <v>3547</v>
      </c>
    </row>
    <row r="682" spans="1:4" x14ac:dyDescent="0.2">
      <c r="A682" s="289">
        <v>9782408064204</v>
      </c>
      <c r="B682" t="s">
        <v>2900</v>
      </c>
      <c r="C682">
        <v>0</v>
      </c>
      <c r="D682" t="s">
        <v>3547</v>
      </c>
    </row>
    <row r="683" spans="1:4" x14ac:dyDescent="0.2">
      <c r="A683" s="289">
        <v>9782408064211</v>
      </c>
      <c r="B683" t="s">
        <v>2900</v>
      </c>
      <c r="C683">
        <v>0</v>
      </c>
      <c r="D683" t="s">
        <v>3547</v>
      </c>
    </row>
    <row r="684" spans="1:4" x14ac:dyDescent="0.2">
      <c r="A684" s="289">
        <v>9782408064228</v>
      </c>
      <c r="B684" t="s">
        <v>2900</v>
      </c>
      <c r="C684">
        <v>0</v>
      </c>
      <c r="D684" t="s">
        <v>3547</v>
      </c>
    </row>
    <row r="685" spans="1:4" x14ac:dyDescent="0.2">
      <c r="A685" s="289">
        <v>9782408064235</v>
      </c>
      <c r="B685" t="s">
        <v>2900</v>
      </c>
      <c r="C685">
        <v>0</v>
      </c>
      <c r="D685" t="s">
        <v>3547</v>
      </c>
    </row>
    <row r="686" spans="1:4" x14ac:dyDescent="0.2">
      <c r="A686" s="289">
        <v>9782408064242</v>
      </c>
      <c r="B686" t="s">
        <v>2900</v>
      </c>
      <c r="C686">
        <v>0</v>
      </c>
      <c r="D686" t="s">
        <v>3547</v>
      </c>
    </row>
    <row r="687" spans="1:4" x14ac:dyDescent="0.2">
      <c r="A687" s="289">
        <v>9782408064259</v>
      </c>
      <c r="B687" t="s">
        <v>2900</v>
      </c>
      <c r="C687">
        <v>0</v>
      </c>
      <c r="D687" t="s">
        <v>3547</v>
      </c>
    </row>
    <row r="688" spans="1:4" x14ac:dyDescent="0.2">
      <c r="A688" s="289">
        <v>9782408056315</v>
      </c>
      <c r="B688" t="s">
        <v>2900</v>
      </c>
      <c r="C688">
        <v>3530</v>
      </c>
      <c r="D688" t="s">
        <v>3309</v>
      </c>
    </row>
    <row r="689" spans="1:4" x14ac:dyDescent="0.2">
      <c r="A689" s="289">
        <v>9782408064266</v>
      </c>
      <c r="B689" t="s">
        <v>2900</v>
      </c>
      <c r="C689">
        <v>0</v>
      </c>
      <c r="D689" t="s">
        <v>3547</v>
      </c>
    </row>
    <row r="690" spans="1:4" x14ac:dyDescent="0.2">
      <c r="A690" s="289">
        <v>9782408056643</v>
      </c>
      <c r="B690" t="s">
        <v>2900</v>
      </c>
      <c r="C690">
        <v>0</v>
      </c>
      <c r="D690" t="s">
        <v>3547</v>
      </c>
    </row>
    <row r="691" spans="1:4" x14ac:dyDescent="0.2">
      <c r="A691" s="289">
        <v>9782408056674</v>
      </c>
      <c r="B691" t="s">
        <v>2900</v>
      </c>
      <c r="C691">
        <v>0</v>
      </c>
      <c r="D691" t="s">
        <v>3547</v>
      </c>
    </row>
    <row r="692" spans="1:4" x14ac:dyDescent="0.2">
      <c r="A692" s="289">
        <v>9782408056698</v>
      </c>
      <c r="B692" t="s">
        <v>2900</v>
      </c>
      <c r="C692">
        <v>1264</v>
      </c>
      <c r="D692" t="s">
        <v>3309</v>
      </c>
    </row>
    <row r="693" spans="1:4" x14ac:dyDescent="0.2">
      <c r="A693" s="289">
        <v>9782408056636</v>
      </c>
      <c r="B693" t="s">
        <v>2900</v>
      </c>
      <c r="C693">
        <v>2390</v>
      </c>
      <c r="D693" t="s">
        <v>3309</v>
      </c>
    </row>
    <row r="694" spans="1:4" x14ac:dyDescent="0.2">
      <c r="A694" s="289">
        <v>9782408056728</v>
      </c>
      <c r="B694" t="s">
        <v>2900</v>
      </c>
      <c r="C694">
        <v>1592</v>
      </c>
      <c r="D694" t="s">
        <v>3309</v>
      </c>
    </row>
    <row r="695" spans="1:4" x14ac:dyDescent="0.2">
      <c r="A695" s="289">
        <v>9782408007003</v>
      </c>
      <c r="B695" t="s">
        <v>2900</v>
      </c>
      <c r="C695">
        <v>0</v>
      </c>
      <c r="D695" t="s">
        <v>3546</v>
      </c>
    </row>
    <row r="696" spans="1:4" x14ac:dyDescent="0.2">
      <c r="A696" s="289">
        <v>9782408006990</v>
      </c>
      <c r="B696" t="s">
        <v>2900</v>
      </c>
      <c r="C696">
        <v>0</v>
      </c>
      <c r="D696" t="s">
        <v>3545</v>
      </c>
    </row>
    <row r="697" spans="1:4" x14ac:dyDescent="0.2">
      <c r="A697" s="289">
        <v>9782408056650</v>
      </c>
      <c r="B697" t="s">
        <v>2900</v>
      </c>
      <c r="C697">
        <v>3250</v>
      </c>
      <c r="D697" t="s">
        <v>3309</v>
      </c>
    </row>
    <row r="698" spans="1:4" x14ac:dyDescent="0.2">
      <c r="A698" s="289">
        <v>9782408056735</v>
      </c>
      <c r="B698" t="s">
        <v>2900</v>
      </c>
      <c r="C698">
        <v>2684</v>
      </c>
      <c r="D698" t="s">
        <v>3309</v>
      </c>
    </row>
    <row r="699" spans="1:4" x14ac:dyDescent="0.2">
      <c r="A699" s="289">
        <v>9782408056742</v>
      </c>
      <c r="B699" t="s">
        <v>2900</v>
      </c>
      <c r="C699">
        <v>0</v>
      </c>
      <c r="D699" t="s">
        <v>3547</v>
      </c>
    </row>
    <row r="700" spans="1:4" x14ac:dyDescent="0.2">
      <c r="A700" s="289">
        <v>9782408029227</v>
      </c>
      <c r="B700" t="s">
        <v>2900</v>
      </c>
      <c r="C700">
        <v>0</v>
      </c>
      <c r="D700" t="s">
        <v>3545</v>
      </c>
    </row>
    <row r="701" spans="1:4" x14ac:dyDescent="0.2">
      <c r="A701" s="289">
        <v>9782408029272</v>
      </c>
      <c r="B701" t="s">
        <v>2900</v>
      </c>
      <c r="C701">
        <v>680</v>
      </c>
      <c r="D701" t="s">
        <v>3307</v>
      </c>
    </row>
    <row r="702" spans="1:4" x14ac:dyDescent="0.2">
      <c r="A702" s="289">
        <v>9782408029289</v>
      </c>
      <c r="B702" t="s">
        <v>2900</v>
      </c>
      <c r="C702">
        <v>0</v>
      </c>
      <c r="D702" t="s">
        <v>3545</v>
      </c>
    </row>
    <row r="703" spans="1:4" x14ac:dyDescent="0.2">
      <c r="A703" s="289">
        <v>9782408018917</v>
      </c>
      <c r="B703" t="s">
        <v>2900</v>
      </c>
      <c r="C703">
        <v>0</v>
      </c>
      <c r="D703" t="s">
        <v>3545</v>
      </c>
    </row>
    <row r="704" spans="1:4" x14ac:dyDescent="0.2">
      <c r="A704" s="289">
        <v>9782408029296</v>
      </c>
      <c r="B704" t="s">
        <v>2900</v>
      </c>
      <c r="C704">
        <v>1715</v>
      </c>
      <c r="D704" t="s">
        <v>3309</v>
      </c>
    </row>
    <row r="705" spans="1:4" x14ac:dyDescent="0.2">
      <c r="A705" s="289">
        <v>9782408029180</v>
      </c>
      <c r="B705" t="s">
        <v>2900</v>
      </c>
      <c r="C705">
        <v>797</v>
      </c>
      <c r="D705" t="s">
        <v>3307</v>
      </c>
    </row>
    <row r="706" spans="1:4" x14ac:dyDescent="0.2">
      <c r="A706" s="289">
        <v>9782408029197</v>
      </c>
      <c r="B706" t="s">
        <v>2900</v>
      </c>
      <c r="C706">
        <v>2212</v>
      </c>
      <c r="D706" t="s">
        <v>3309</v>
      </c>
    </row>
    <row r="707" spans="1:4" x14ac:dyDescent="0.2">
      <c r="A707" s="289">
        <v>9782408018931</v>
      </c>
      <c r="B707" t="s">
        <v>2900</v>
      </c>
      <c r="C707">
        <v>0</v>
      </c>
      <c r="D707" t="s">
        <v>3545</v>
      </c>
    </row>
    <row r="708" spans="1:4" x14ac:dyDescent="0.2">
      <c r="A708" s="289">
        <v>9782408029210</v>
      </c>
      <c r="B708" t="s">
        <v>2900</v>
      </c>
      <c r="C708">
        <v>0</v>
      </c>
      <c r="D708" t="s">
        <v>3545</v>
      </c>
    </row>
    <row r="709" spans="1:4" x14ac:dyDescent="0.2">
      <c r="A709" s="289">
        <v>9782408018887</v>
      </c>
      <c r="B709" t="s">
        <v>2900</v>
      </c>
      <c r="C709">
        <v>0</v>
      </c>
      <c r="D709" t="s">
        <v>3545</v>
      </c>
    </row>
    <row r="710" spans="1:4" x14ac:dyDescent="0.2">
      <c r="A710" s="289">
        <v>9782408018894</v>
      </c>
      <c r="B710" t="s">
        <v>2900</v>
      </c>
      <c r="C710">
        <v>0</v>
      </c>
      <c r="D710" t="s">
        <v>3545</v>
      </c>
    </row>
    <row r="711" spans="1:4" x14ac:dyDescent="0.2">
      <c r="A711" s="289">
        <v>9782408029241</v>
      </c>
      <c r="B711" t="s">
        <v>2900</v>
      </c>
      <c r="C711">
        <v>259</v>
      </c>
      <c r="D711" t="s">
        <v>3307</v>
      </c>
    </row>
    <row r="712" spans="1:4" x14ac:dyDescent="0.2">
      <c r="A712" s="289">
        <v>9782408029258</v>
      </c>
      <c r="B712" t="s">
        <v>2900</v>
      </c>
      <c r="C712">
        <v>1568</v>
      </c>
      <c r="D712" t="s">
        <v>3309</v>
      </c>
    </row>
    <row r="713" spans="1:4" x14ac:dyDescent="0.2">
      <c r="A713" s="289">
        <v>9782408018948</v>
      </c>
      <c r="B713" t="s">
        <v>2900</v>
      </c>
      <c r="C713">
        <v>0</v>
      </c>
      <c r="D713" t="s">
        <v>3547</v>
      </c>
    </row>
    <row r="714" spans="1:4" x14ac:dyDescent="0.2">
      <c r="A714" s="289">
        <v>9782408029265</v>
      </c>
      <c r="B714" t="s">
        <v>2900</v>
      </c>
      <c r="C714">
        <v>1556</v>
      </c>
      <c r="D714" t="s">
        <v>3309</v>
      </c>
    </row>
    <row r="715" spans="1:4" x14ac:dyDescent="0.2">
      <c r="A715" s="289">
        <v>9782408029203</v>
      </c>
      <c r="B715" t="s">
        <v>2900</v>
      </c>
      <c r="C715">
        <v>0</v>
      </c>
      <c r="D715" t="s">
        <v>3545</v>
      </c>
    </row>
    <row r="716" spans="1:4" x14ac:dyDescent="0.2">
      <c r="A716" s="289">
        <v>9782408007034</v>
      </c>
      <c r="B716" t="s">
        <v>2900</v>
      </c>
      <c r="C716">
        <v>1180</v>
      </c>
      <c r="D716" t="s">
        <v>3309</v>
      </c>
    </row>
    <row r="717" spans="1:4" x14ac:dyDescent="0.2">
      <c r="A717" s="289">
        <v>9782408007010</v>
      </c>
      <c r="B717" t="s">
        <v>2900</v>
      </c>
      <c r="C717">
        <v>672</v>
      </c>
      <c r="D717" t="s">
        <v>3307</v>
      </c>
    </row>
    <row r="718" spans="1:4" x14ac:dyDescent="0.2">
      <c r="A718" s="289">
        <v>9782408007041</v>
      </c>
      <c r="B718" t="s">
        <v>2900</v>
      </c>
      <c r="C718">
        <v>0</v>
      </c>
      <c r="D718" t="s">
        <v>3545</v>
      </c>
    </row>
    <row r="719" spans="1:4" x14ac:dyDescent="0.2">
      <c r="A719" s="289">
        <v>9782408056704</v>
      </c>
      <c r="B719" t="s">
        <v>2900</v>
      </c>
      <c r="C719">
        <v>0</v>
      </c>
      <c r="D719" t="s">
        <v>3547</v>
      </c>
    </row>
    <row r="720" spans="1:4" x14ac:dyDescent="0.2">
      <c r="A720" s="289">
        <v>9782408056711</v>
      </c>
      <c r="B720" t="s">
        <v>2900</v>
      </c>
      <c r="C720">
        <v>0</v>
      </c>
      <c r="D720" t="s">
        <v>3547</v>
      </c>
    </row>
    <row r="721" spans="1:4" x14ac:dyDescent="0.2">
      <c r="A721" s="289">
        <v>9782745960504</v>
      </c>
      <c r="B721" t="s">
        <v>2900</v>
      </c>
      <c r="C721">
        <v>0</v>
      </c>
      <c r="D721" t="s">
        <v>3545</v>
      </c>
    </row>
    <row r="722" spans="1:4" x14ac:dyDescent="0.2">
      <c r="A722" s="289">
        <v>9782745960979</v>
      </c>
      <c r="B722" t="s">
        <v>2900</v>
      </c>
      <c r="C722">
        <v>0</v>
      </c>
      <c r="D722" t="s">
        <v>3545</v>
      </c>
    </row>
    <row r="723" spans="1:4" x14ac:dyDescent="0.2">
      <c r="A723" s="289">
        <v>9782745960986</v>
      </c>
      <c r="B723" t="s">
        <v>2900</v>
      </c>
      <c r="C723">
        <v>117</v>
      </c>
      <c r="D723" t="s">
        <v>3307</v>
      </c>
    </row>
    <row r="724" spans="1:4" x14ac:dyDescent="0.2">
      <c r="A724" s="289">
        <v>9782408018863</v>
      </c>
      <c r="B724" t="s">
        <v>2900</v>
      </c>
      <c r="C724">
        <v>618</v>
      </c>
      <c r="D724" t="s">
        <v>3307</v>
      </c>
    </row>
    <row r="725" spans="1:4" x14ac:dyDescent="0.2">
      <c r="A725" s="289">
        <v>9782408018962</v>
      </c>
      <c r="B725" t="s">
        <v>2900</v>
      </c>
      <c r="C725">
        <v>2438</v>
      </c>
      <c r="D725" t="s">
        <v>3309</v>
      </c>
    </row>
    <row r="726" spans="1:4" x14ac:dyDescent="0.2">
      <c r="A726" s="289">
        <v>9782408018870</v>
      </c>
      <c r="B726" t="s">
        <v>2900</v>
      </c>
      <c r="C726">
        <v>293</v>
      </c>
      <c r="D726" t="s">
        <v>3307</v>
      </c>
    </row>
    <row r="727" spans="1:4" x14ac:dyDescent="0.2">
      <c r="A727" s="289">
        <v>9782745904713</v>
      </c>
      <c r="B727" t="s">
        <v>2900</v>
      </c>
      <c r="C727">
        <v>616</v>
      </c>
      <c r="D727" t="s">
        <v>3307</v>
      </c>
    </row>
    <row r="728" spans="1:4" x14ac:dyDescent="0.2">
      <c r="A728" s="289">
        <v>9782867268663</v>
      </c>
      <c r="B728" t="s">
        <v>2900</v>
      </c>
      <c r="C728">
        <v>2400</v>
      </c>
      <c r="D728" t="s">
        <v>3309</v>
      </c>
    </row>
    <row r="729" spans="1:4" x14ac:dyDescent="0.2">
      <c r="A729" s="289">
        <v>9782841138036</v>
      </c>
      <c r="B729" t="s">
        <v>2900</v>
      </c>
      <c r="C729">
        <v>3000</v>
      </c>
      <c r="D729" t="s">
        <v>3309</v>
      </c>
    </row>
    <row r="730" spans="1:4" x14ac:dyDescent="0.2">
      <c r="A730" s="289">
        <v>9782408046088</v>
      </c>
      <c r="B730" t="s">
        <v>2900</v>
      </c>
      <c r="C730">
        <v>912</v>
      </c>
      <c r="D730" t="s">
        <v>3307</v>
      </c>
    </row>
    <row r="731" spans="1:4" x14ac:dyDescent="0.2">
      <c r="A731" s="289">
        <v>9782408046095</v>
      </c>
      <c r="B731" t="s">
        <v>2900</v>
      </c>
      <c r="C731">
        <v>391</v>
      </c>
      <c r="D731" t="s">
        <v>3307</v>
      </c>
    </row>
    <row r="732" spans="1:4" x14ac:dyDescent="0.2">
      <c r="A732" s="289">
        <v>9782408064327</v>
      </c>
      <c r="B732" t="s">
        <v>2900</v>
      </c>
      <c r="C732">
        <v>0</v>
      </c>
      <c r="D732" t="s">
        <v>3547</v>
      </c>
    </row>
    <row r="733" spans="1:4" x14ac:dyDescent="0.2">
      <c r="A733" s="289">
        <v>9782408046101</v>
      </c>
      <c r="B733" t="s">
        <v>2900</v>
      </c>
      <c r="C733">
        <v>3497</v>
      </c>
      <c r="D733" t="s">
        <v>3309</v>
      </c>
    </row>
    <row r="734" spans="1:4" x14ac:dyDescent="0.2">
      <c r="A734" s="289">
        <v>9782408064334</v>
      </c>
      <c r="B734" t="s">
        <v>2900</v>
      </c>
      <c r="C734">
        <v>0</v>
      </c>
      <c r="D734" t="s">
        <v>3547</v>
      </c>
    </row>
    <row r="735" spans="1:4" x14ac:dyDescent="0.2">
      <c r="A735" s="289">
        <v>9782408046125</v>
      </c>
      <c r="B735" t="s">
        <v>2900</v>
      </c>
      <c r="C735">
        <v>1758</v>
      </c>
      <c r="D735" t="s">
        <v>3309</v>
      </c>
    </row>
    <row r="736" spans="1:4" x14ac:dyDescent="0.2">
      <c r="A736" s="289">
        <v>9782408064341</v>
      </c>
      <c r="B736" t="s">
        <v>2900</v>
      </c>
      <c r="C736">
        <v>0</v>
      </c>
      <c r="D736" t="s">
        <v>3547</v>
      </c>
    </row>
    <row r="737" spans="1:4" x14ac:dyDescent="0.2">
      <c r="A737" s="289">
        <v>9782408046071</v>
      </c>
      <c r="B737" t="s">
        <v>2900</v>
      </c>
      <c r="C737">
        <v>0</v>
      </c>
      <c r="D737" t="s">
        <v>3546</v>
      </c>
    </row>
    <row r="738" spans="1:4" x14ac:dyDescent="0.2">
      <c r="A738" s="289">
        <v>9782408046118</v>
      </c>
      <c r="B738" t="s">
        <v>2900</v>
      </c>
      <c r="C738">
        <v>1489</v>
      </c>
      <c r="D738" t="s">
        <v>3309</v>
      </c>
    </row>
    <row r="739" spans="1:4" x14ac:dyDescent="0.2">
      <c r="A739" s="289">
        <v>9782745928009</v>
      </c>
      <c r="B739" t="s">
        <v>2900</v>
      </c>
      <c r="C739">
        <v>0</v>
      </c>
      <c r="D739" t="s">
        <v>3545</v>
      </c>
    </row>
    <row r="740" spans="1:4" x14ac:dyDescent="0.2">
      <c r="A740" s="289">
        <v>9782408051174</v>
      </c>
      <c r="B740" t="s">
        <v>2900</v>
      </c>
      <c r="C740">
        <v>296</v>
      </c>
      <c r="D740" t="s">
        <v>3307</v>
      </c>
    </row>
    <row r="741" spans="1:4" x14ac:dyDescent="0.2">
      <c r="A741" s="289">
        <v>9782745948724</v>
      </c>
      <c r="B741" t="s">
        <v>2900</v>
      </c>
      <c r="C741">
        <v>29</v>
      </c>
      <c r="D741" t="s">
        <v>3308</v>
      </c>
    </row>
    <row r="742" spans="1:4" x14ac:dyDescent="0.2">
      <c r="A742" s="289">
        <v>9782745947352</v>
      </c>
      <c r="B742" t="s">
        <v>2900</v>
      </c>
      <c r="C742">
        <v>165</v>
      </c>
      <c r="D742" t="s">
        <v>3307</v>
      </c>
    </row>
    <row r="743" spans="1:4" x14ac:dyDescent="0.2">
      <c r="A743" s="289">
        <v>9782745946522</v>
      </c>
      <c r="B743" t="s">
        <v>2900</v>
      </c>
      <c r="C743">
        <v>132</v>
      </c>
      <c r="D743" t="s">
        <v>3307</v>
      </c>
    </row>
    <row r="744" spans="1:4" x14ac:dyDescent="0.2">
      <c r="A744" s="289">
        <v>9782745919274</v>
      </c>
      <c r="B744" t="s">
        <v>2900</v>
      </c>
      <c r="C744">
        <v>0</v>
      </c>
      <c r="D744" t="s">
        <v>3545</v>
      </c>
    </row>
    <row r="745" spans="1:4" x14ac:dyDescent="0.2">
      <c r="A745" s="289">
        <v>9782745919267</v>
      </c>
      <c r="B745" t="s">
        <v>2900</v>
      </c>
      <c r="C745">
        <v>0</v>
      </c>
      <c r="D745" t="s">
        <v>3545</v>
      </c>
    </row>
    <row r="746" spans="1:4" x14ac:dyDescent="0.2">
      <c r="A746" s="289">
        <v>9782745907134</v>
      </c>
      <c r="B746" t="s">
        <v>2900</v>
      </c>
      <c r="C746">
        <v>0</v>
      </c>
      <c r="D746" t="s">
        <v>3545</v>
      </c>
    </row>
    <row r="747" spans="1:4" x14ac:dyDescent="0.2">
      <c r="A747" s="289">
        <v>9782745919298</v>
      </c>
      <c r="B747" t="s">
        <v>2900</v>
      </c>
      <c r="C747">
        <v>0</v>
      </c>
      <c r="D747" t="s">
        <v>3545</v>
      </c>
    </row>
    <row r="748" spans="1:4" x14ac:dyDescent="0.2">
      <c r="A748" s="289">
        <v>9782745919243</v>
      </c>
      <c r="B748" t="s">
        <v>2900</v>
      </c>
      <c r="C748">
        <v>0</v>
      </c>
      <c r="D748" t="s">
        <v>3545</v>
      </c>
    </row>
    <row r="749" spans="1:4" x14ac:dyDescent="0.2">
      <c r="A749" s="289">
        <v>9782745922205</v>
      </c>
      <c r="B749" t="s">
        <v>2900</v>
      </c>
      <c r="C749">
        <v>0</v>
      </c>
      <c r="D749" t="s">
        <v>3545</v>
      </c>
    </row>
    <row r="750" spans="1:4" x14ac:dyDescent="0.2">
      <c r="A750" s="289">
        <v>9782745922212</v>
      </c>
      <c r="B750" t="s">
        <v>2900</v>
      </c>
      <c r="C750">
        <v>106</v>
      </c>
      <c r="D750" t="s">
        <v>3307</v>
      </c>
    </row>
    <row r="751" spans="1:4" x14ac:dyDescent="0.2">
      <c r="A751" s="289">
        <v>9782745917737</v>
      </c>
      <c r="B751" t="s">
        <v>2900</v>
      </c>
      <c r="C751">
        <v>101</v>
      </c>
      <c r="D751" t="s">
        <v>3307</v>
      </c>
    </row>
    <row r="752" spans="1:4" x14ac:dyDescent="0.2">
      <c r="A752" s="289">
        <v>9782745932006</v>
      </c>
      <c r="B752" t="s">
        <v>2900</v>
      </c>
      <c r="C752">
        <v>0</v>
      </c>
      <c r="D752" t="s">
        <v>3545</v>
      </c>
    </row>
    <row r="753" spans="1:4" x14ac:dyDescent="0.2">
      <c r="A753" s="289">
        <v>9782745941794</v>
      </c>
      <c r="B753" t="s">
        <v>2900</v>
      </c>
      <c r="C753">
        <v>200</v>
      </c>
      <c r="D753" t="s">
        <v>3307</v>
      </c>
    </row>
    <row r="754" spans="1:4" x14ac:dyDescent="0.2">
      <c r="A754" s="289">
        <v>9782745931986</v>
      </c>
      <c r="B754" t="s">
        <v>2900</v>
      </c>
      <c r="C754">
        <v>0</v>
      </c>
      <c r="D754" t="s">
        <v>3545</v>
      </c>
    </row>
    <row r="755" spans="1:4" x14ac:dyDescent="0.2">
      <c r="A755" s="289">
        <v>9782745926616</v>
      </c>
      <c r="B755" t="s">
        <v>2900</v>
      </c>
      <c r="C755">
        <v>0</v>
      </c>
      <c r="D755" t="s">
        <v>3547</v>
      </c>
    </row>
    <row r="756" spans="1:4" x14ac:dyDescent="0.2">
      <c r="A756" s="289">
        <v>9782745923394</v>
      </c>
      <c r="B756" t="s">
        <v>2900</v>
      </c>
      <c r="C756">
        <v>0</v>
      </c>
      <c r="D756" t="s">
        <v>3545</v>
      </c>
    </row>
    <row r="757" spans="1:4" x14ac:dyDescent="0.2">
      <c r="A757" s="289">
        <v>9782745923370</v>
      </c>
      <c r="B757" t="s">
        <v>2900</v>
      </c>
      <c r="C757">
        <v>4</v>
      </c>
      <c r="D757" t="s">
        <v>3311</v>
      </c>
    </row>
    <row r="758" spans="1:4" x14ac:dyDescent="0.2">
      <c r="A758" s="289">
        <v>9782745946447</v>
      </c>
      <c r="B758" t="s">
        <v>2900</v>
      </c>
      <c r="C758">
        <v>0</v>
      </c>
      <c r="D758" t="s">
        <v>3545</v>
      </c>
    </row>
    <row r="759" spans="1:4" x14ac:dyDescent="0.2">
      <c r="A759" s="289">
        <v>9782745947888</v>
      </c>
      <c r="B759" t="s">
        <v>2900</v>
      </c>
      <c r="C759">
        <v>0</v>
      </c>
      <c r="D759" t="s">
        <v>3545</v>
      </c>
    </row>
    <row r="760" spans="1:4" x14ac:dyDescent="0.2">
      <c r="A760" s="289">
        <v>9782745929280</v>
      </c>
      <c r="B760" t="s">
        <v>2900</v>
      </c>
      <c r="C760">
        <v>0</v>
      </c>
      <c r="D760" t="s">
        <v>3545</v>
      </c>
    </row>
    <row r="761" spans="1:4" x14ac:dyDescent="0.2">
      <c r="A761" s="289">
        <v>9782745931078</v>
      </c>
      <c r="B761" t="s">
        <v>2900</v>
      </c>
      <c r="C761">
        <v>0</v>
      </c>
      <c r="D761" t="s">
        <v>3545</v>
      </c>
    </row>
    <row r="762" spans="1:4" x14ac:dyDescent="0.2">
      <c r="A762" s="289">
        <v>9782745927200</v>
      </c>
      <c r="B762" t="s">
        <v>2900</v>
      </c>
      <c r="C762">
        <v>0</v>
      </c>
      <c r="D762" t="s">
        <v>3545</v>
      </c>
    </row>
    <row r="763" spans="1:4" x14ac:dyDescent="0.2">
      <c r="A763" s="289">
        <v>9782745934031</v>
      </c>
      <c r="B763" t="s">
        <v>2900</v>
      </c>
      <c r="C763">
        <v>1004</v>
      </c>
      <c r="D763" t="s">
        <v>3548</v>
      </c>
    </row>
    <row r="764" spans="1:4" x14ac:dyDescent="0.2">
      <c r="A764" s="289">
        <v>9782745934055</v>
      </c>
      <c r="B764" t="s">
        <v>2900</v>
      </c>
      <c r="C764">
        <v>104</v>
      </c>
      <c r="D764" t="s">
        <v>3549</v>
      </c>
    </row>
    <row r="765" spans="1:4" x14ac:dyDescent="0.2">
      <c r="A765" s="289">
        <v>9782745931368</v>
      </c>
      <c r="B765" t="s">
        <v>2900</v>
      </c>
      <c r="C765">
        <v>1673</v>
      </c>
      <c r="D765" t="s">
        <v>3309</v>
      </c>
    </row>
    <row r="766" spans="1:4" x14ac:dyDescent="0.2">
      <c r="A766" s="289">
        <v>9782745922984</v>
      </c>
      <c r="B766" t="s">
        <v>2900</v>
      </c>
      <c r="C766">
        <v>4029</v>
      </c>
      <c r="D766" t="s">
        <v>3548</v>
      </c>
    </row>
    <row r="767" spans="1:4" x14ac:dyDescent="0.2">
      <c r="A767" s="289">
        <v>9782745948045</v>
      </c>
      <c r="B767" t="s">
        <v>2900</v>
      </c>
      <c r="C767">
        <v>1134</v>
      </c>
      <c r="D767" t="s">
        <v>3309</v>
      </c>
    </row>
    <row r="768" spans="1:4" x14ac:dyDescent="0.2">
      <c r="A768" s="289">
        <v>9782745945259</v>
      </c>
      <c r="B768" t="s">
        <v>2900</v>
      </c>
      <c r="C768">
        <v>1577</v>
      </c>
      <c r="D768" t="s">
        <v>3309</v>
      </c>
    </row>
    <row r="769" spans="1:4" x14ac:dyDescent="0.2">
      <c r="A769" s="289">
        <v>9782745936264</v>
      </c>
      <c r="B769" t="s">
        <v>2900</v>
      </c>
      <c r="C769">
        <v>494</v>
      </c>
      <c r="D769" t="s">
        <v>3549</v>
      </c>
    </row>
    <row r="770" spans="1:4" x14ac:dyDescent="0.2">
      <c r="A770" s="289">
        <v>9782745938046</v>
      </c>
      <c r="B770" t="s">
        <v>2900</v>
      </c>
      <c r="C770">
        <v>1878</v>
      </c>
      <c r="D770" t="s">
        <v>3548</v>
      </c>
    </row>
    <row r="771" spans="1:4" x14ac:dyDescent="0.2">
      <c r="A771" s="289">
        <v>9782745920898</v>
      </c>
      <c r="B771" t="s">
        <v>2900</v>
      </c>
      <c r="C771">
        <v>336</v>
      </c>
      <c r="D771" t="s">
        <v>3549</v>
      </c>
    </row>
    <row r="772" spans="1:4" x14ac:dyDescent="0.2">
      <c r="A772" s="289">
        <v>9782745942975</v>
      </c>
      <c r="B772" t="s">
        <v>2900</v>
      </c>
      <c r="C772">
        <v>290</v>
      </c>
      <c r="D772" t="s">
        <v>3307</v>
      </c>
    </row>
    <row r="773" spans="1:4" x14ac:dyDescent="0.2">
      <c r="A773" s="289">
        <v>9782745938060</v>
      </c>
      <c r="B773" t="s">
        <v>2900</v>
      </c>
      <c r="C773">
        <v>0</v>
      </c>
      <c r="D773" t="s">
        <v>3545</v>
      </c>
    </row>
    <row r="774" spans="1:4" x14ac:dyDescent="0.2">
      <c r="A774" s="289">
        <v>9782745948052</v>
      </c>
      <c r="B774" t="s">
        <v>2900</v>
      </c>
      <c r="C774">
        <v>1267</v>
      </c>
      <c r="D774" t="s">
        <v>3309</v>
      </c>
    </row>
    <row r="775" spans="1:4" x14ac:dyDescent="0.2">
      <c r="A775" s="289">
        <v>9782745945297</v>
      </c>
      <c r="B775" t="s">
        <v>2900</v>
      </c>
      <c r="C775">
        <v>0</v>
      </c>
      <c r="D775" t="s">
        <v>3545</v>
      </c>
    </row>
    <row r="776" spans="1:4" x14ac:dyDescent="0.2">
      <c r="A776" s="289">
        <v>9782745936257</v>
      </c>
      <c r="B776" t="s">
        <v>2900</v>
      </c>
      <c r="C776">
        <v>959</v>
      </c>
      <c r="D776" t="s">
        <v>3549</v>
      </c>
    </row>
    <row r="777" spans="1:4" x14ac:dyDescent="0.2">
      <c r="A777" s="289">
        <v>9782745922953</v>
      </c>
      <c r="B777" t="s">
        <v>2900</v>
      </c>
      <c r="C777">
        <v>0</v>
      </c>
      <c r="D777" t="s">
        <v>3547</v>
      </c>
    </row>
    <row r="778" spans="1:4" x14ac:dyDescent="0.2">
      <c r="A778" s="289">
        <v>9782745942845</v>
      </c>
      <c r="B778" t="s">
        <v>2900</v>
      </c>
      <c r="C778">
        <v>0</v>
      </c>
      <c r="D778" t="s">
        <v>3546</v>
      </c>
    </row>
    <row r="779" spans="1:4" x14ac:dyDescent="0.2">
      <c r="A779" s="289">
        <v>9782745920232</v>
      </c>
      <c r="B779" t="s">
        <v>2900</v>
      </c>
      <c r="C779">
        <v>88</v>
      </c>
      <c r="D779" t="s">
        <v>3308</v>
      </c>
    </row>
    <row r="780" spans="1:4" x14ac:dyDescent="0.2">
      <c r="A780" s="289">
        <v>9782745931399</v>
      </c>
      <c r="B780" t="s">
        <v>2900</v>
      </c>
      <c r="C780">
        <v>0</v>
      </c>
      <c r="D780" t="s">
        <v>3545</v>
      </c>
    </row>
    <row r="781" spans="1:4" x14ac:dyDescent="0.2">
      <c r="A781" s="289">
        <v>9782745928566</v>
      </c>
      <c r="B781" t="s">
        <v>2900</v>
      </c>
      <c r="C781">
        <v>1201</v>
      </c>
      <c r="D781" t="s">
        <v>3548</v>
      </c>
    </row>
    <row r="782" spans="1:4" x14ac:dyDescent="0.2">
      <c r="A782" s="289">
        <v>9782745926852</v>
      </c>
      <c r="B782" t="s">
        <v>2900</v>
      </c>
      <c r="C782">
        <v>1809</v>
      </c>
      <c r="D782" t="s">
        <v>3548</v>
      </c>
    </row>
    <row r="783" spans="1:4" x14ac:dyDescent="0.2">
      <c r="A783" s="289">
        <v>9782745925480</v>
      </c>
      <c r="B783" t="s">
        <v>2900</v>
      </c>
      <c r="C783">
        <v>1157</v>
      </c>
      <c r="D783" t="s">
        <v>3309</v>
      </c>
    </row>
    <row r="784" spans="1:4" x14ac:dyDescent="0.2">
      <c r="A784" s="289">
        <v>9782745931382</v>
      </c>
      <c r="B784" t="s">
        <v>2900</v>
      </c>
      <c r="C784">
        <v>1036</v>
      </c>
      <c r="D784" t="s">
        <v>3548</v>
      </c>
    </row>
    <row r="785" spans="1:4" x14ac:dyDescent="0.2">
      <c r="A785" s="289">
        <v>9782745936110</v>
      </c>
      <c r="B785" t="s">
        <v>2900</v>
      </c>
      <c r="C785">
        <v>0</v>
      </c>
      <c r="D785" t="s">
        <v>3545</v>
      </c>
    </row>
    <row r="786" spans="1:4" x14ac:dyDescent="0.2">
      <c r="A786" s="289">
        <v>9782745907332</v>
      </c>
      <c r="B786" t="s">
        <v>2900</v>
      </c>
      <c r="C786">
        <v>2692</v>
      </c>
      <c r="D786" t="s">
        <v>3309</v>
      </c>
    </row>
    <row r="787" spans="1:4" x14ac:dyDescent="0.2">
      <c r="A787" s="289">
        <v>9782745939517</v>
      </c>
      <c r="B787" t="s">
        <v>2900</v>
      </c>
      <c r="C787">
        <v>0</v>
      </c>
      <c r="D787" t="s">
        <v>3545</v>
      </c>
    </row>
    <row r="788" spans="1:4" x14ac:dyDescent="0.2">
      <c r="A788" s="289">
        <v>9782745933300</v>
      </c>
      <c r="B788" t="s">
        <v>2900</v>
      </c>
      <c r="C788">
        <v>1914</v>
      </c>
      <c r="D788" t="s">
        <v>3309</v>
      </c>
    </row>
    <row r="789" spans="1:4" x14ac:dyDescent="0.2">
      <c r="A789" s="289">
        <v>9782745942081</v>
      </c>
      <c r="B789" t="s">
        <v>2900</v>
      </c>
      <c r="C789">
        <v>650</v>
      </c>
      <c r="D789" t="s">
        <v>3307</v>
      </c>
    </row>
    <row r="790" spans="1:4" x14ac:dyDescent="0.2">
      <c r="A790" s="289">
        <v>9782745947871</v>
      </c>
      <c r="B790" t="s">
        <v>2900</v>
      </c>
      <c r="C790">
        <v>0</v>
      </c>
      <c r="D790" t="s">
        <v>3545</v>
      </c>
    </row>
    <row r="791" spans="1:4" x14ac:dyDescent="0.2">
      <c r="A791" s="289">
        <v>9782745927453</v>
      </c>
      <c r="B791" t="s">
        <v>2900</v>
      </c>
      <c r="C791">
        <v>106</v>
      </c>
      <c r="D791" t="s">
        <v>3307</v>
      </c>
    </row>
    <row r="792" spans="1:4" x14ac:dyDescent="0.2">
      <c r="A792" s="289">
        <v>9782745930392</v>
      </c>
      <c r="B792" t="s">
        <v>2900</v>
      </c>
      <c r="C792">
        <v>1493</v>
      </c>
      <c r="D792" t="s">
        <v>3548</v>
      </c>
    </row>
    <row r="793" spans="1:4" x14ac:dyDescent="0.2">
      <c r="A793" s="289">
        <v>9782745925121</v>
      </c>
      <c r="B793" t="s">
        <v>2900</v>
      </c>
      <c r="C793">
        <v>0</v>
      </c>
      <c r="D793" t="s">
        <v>3547</v>
      </c>
    </row>
    <row r="794" spans="1:4" x14ac:dyDescent="0.2">
      <c r="A794" s="289">
        <v>9782745942685</v>
      </c>
      <c r="B794" t="s">
        <v>2900</v>
      </c>
      <c r="C794">
        <v>0</v>
      </c>
      <c r="D794" t="s">
        <v>3546</v>
      </c>
    </row>
    <row r="795" spans="1:4" x14ac:dyDescent="0.2">
      <c r="A795" s="289">
        <v>9782745943835</v>
      </c>
      <c r="B795" t="s">
        <v>2900</v>
      </c>
      <c r="C795">
        <v>0</v>
      </c>
      <c r="D795" t="s">
        <v>3547</v>
      </c>
    </row>
    <row r="796" spans="1:4" x14ac:dyDescent="0.2">
      <c r="A796" s="289">
        <v>9782745936356</v>
      </c>
      <c r="B796" t="s">
        <v>2900</v>
      </c>
      <c r="C796">
        <v>1724</v>
      </c>
      <c r="D796" t="s">
        <v>3309</v>
      </c>
    </row>
    <row r="797" spans="1:4" x14ac:dyDescent="0.2">
      <c r="A797" s="289">
        <v>9782745933034</v>
      </c>
      <c r="B797" t="s">
        <v>2900</v>
      </c>
      <c r="C797">
        <v>218</v>
      </c>
      <c r="D797" t="s">
        <v>3549</v>
      </c>
    </row>
    <row r="798" spans="1:4" x14ac:dyDescent="0.2">
      <c r="A798" s="289">
        <v>9782745944207</v>
      </c>
      <c r="B798" t="s">
        <v>2900</v>
      </c>
      <c r="C798">
        <v>0</v>
      </c>
      <c r="D798" t="s">
        <v>3545</v>
      </c>
    </row>
    <row r="799" spans="1:4" x14ac:dyDescent="0.2">
      <c r="A799" s="289">
        <v>9782408012892</v>
      </c>
      <c r="B799" t="s">
        <v>2900</v>
      </c>
      <c r="C799">
        <v>0</v>
      </c>
      <c r="D799" t="s">
        <v>3545</v>
      </c>
    </row>
    <row r="800" spans="1:4" x14ac:dyDescent="0.2">
      <c r="A800" s="289">
        <v>9782408012908</v>
      </c>
      <c r="B800" t="s">
        <v>2900</v>
      </c>
      <c r="C800">
        <v>197</v>
      </c>
      <c r="D800" t="s">
        <v>3307</v>
      </c>
    </row>
    <row r="801" spans="1:4" x14ac:dyDescent="0.2">
      <c r="A801" s="289">
        <v>9782408012915</v>
      </c>
      <c r="B801" t="s">
        <v>2900</v>
      </c>
      <c r="C801">
        <v>1052</v>
      </c>
      <c r="D801" t="s">
        <v>3309</v>
      </c>
    </row>
    <row r="802" spans="1:4" x14ac:dyDescent="0.2">
      <c r="A802" s="289">
        <v>9782408012939</v>
      </c>
      <c r="B802" t="s">
        <v>2900</v>
      </c>
      <c r="C802">
        <v>1093</v>
      </c>
      <c r="D802" t="s">
        <v>3309</v>
      </c>
    </row>
    <row r="803" spans="1:4" x14ac:dyDescent="0.2">
      <c r="A803" s="289">
        <v>9782745936103</v>
      </c>
      <c r="B803" t="s">
        <v>2900</v>
      </c>
      <c r="C803">
        <v>0</v>
      </c>
      <c r="D803" t="s">
        <v>3545</v>
      </c>
    </row>
    <row r="804" spans="1:4" x14ac:dyDescent="0.2">
      <c r="A804" s="289">
        <v>9782408012946</v>
      </c>
      <c r="B804" t="s">
        <v>2900</v>
      </c>
      <c r="C804">
        <v>0</v>
      </c>
      <c r="D804" t="s">
        <v>3546</v>
      </c>
    </row>
    <row r="805" spans="1:4" x14ac:dyDescent="0.2">
      <c r="A805" s="289">
        <v>9782745927019</v>
      </c>
      <c r="B805" t="s">
        <v>2900</v>
      </c>
      <c r="C805">
        <v>0</v>
      </c>
      <c r="D805" t="s">
        <v>3545</v>
      </c>
    </row>
    <row r="806" spans="1:4" x14ac:dyDescent="0.2">
      <c r="A806" s="289">
        <v>9782745927002</v>
      </c>
      <c r="B806" t="s">
        <v>2900</v>
      </c>
      <c r="C806">
        <v>0</v>
      </c>
      <c r="D806" t="s">
        <v>3545</v>
      </c>
    </row>
    <row r="807" spans="1:4" x14ac:dyDescent="0.2">
      <c r="A807" s="289">
        <v>9782745929686</v>
      </c>
      <c r="B807" t="s">
        <v>2900</v>
      </c>
      <c r="C807">
        <v>2938</v>
      </c>
      <c r="D807" t="s">
        <v>3309</v>
      </c>
    </row>
    <row r="808" spans="1:4" x14ac:dyDescent="0.2">
      <c r="A808" s="289">
        <v>9782745934239</v>
      </c>
      <c r="B808" t="s">
        <v>2900</v>
      </c>
      <c r="C808">
        <v>0</v>
      </c>
      <c r="D808" t="s">
        <v>3545</v>
      </c>
    </row>
    <row r="809" spans="1:4" x14ac:dyDescent="0.2">
      <c r="A809" s="289">
        <v>9782745926234</v>
      </c>
      <c r="B809" t="s">
        <v>2900</v>
      </c>
      <c r="C809">
        <v>0</v>
      </c>
      <c r="D809" t="s">
        <v>3545</v>
      </c>
    </row>
    <row r="810" spans="1:4" x14ac:dyDescent="0.2">
      <c r="A810" s="289">
        <v>9782745927408</v>
      </c>
      <c r="B810" t="s">
        <v>2900</v>
      </c>
      <c r="C810">
        <v>730</v>
      </c>
      <c r="D810" t="s">
        <v>3549</v>
      </c>
    </row>
    <row r="811" spans="1:4" x14ac:dyDescent="0.2">
      <c r="A811" s="289">
        <v>9782745928177</v>
      </c>
      <c r="B811" t="s">
        <v>2900</v>
      </c>
      <c r="C811">
        <v>0</v>
      </c>
      <c r="D811" t="s">
        <v>3547</v>
      </c>
    </row>
    <row r="812" spans="1:4" x14ac:dyDescent="0.2">
      <c r="A812" s="289">
        <v>9782745925039</v>
      </c>
      <c r="B812" t="s">
        <v>2900</v>
      </c>
      <c r="C812">
        <v>1061</v>
      </c>
      <c r="D812" t="s">
        <v>3309</v>
      </c>
    </row>
    <row r="813" spans="1:4" x14ac:dyDescent="0.2">
      <c r="A813" s="289">
        <v>9782745927859</v>
      </c>
      <c r="B813" t="s">
        <v>2900</v>
      </c>
      <c r="C813">
        <v>0</v>
      </c>
      <c r="D813" t="s">
        <v>3545</v>
      </c>
    </row>
    <row r="814" spans="1:4" x14ac:dyDescent="0.2">
      <c r="A814" s="289">
        <v>9782745927439</v>
      </c>
      <c r="B814" t="s">
        <v>2900</v>
      </c>
      <c r="C814">
        <v>1462</v>
      </c>
      <c r="D814" t="s">
        <v>3309</v>
      </c>
    </row>
    <row r="815" spans="1:4" x14ac:dyDescent="0.2">
      <c r="A815" s="289">
        <v>9782745930385</v>
      </c>
      <c r="B815" t="s">
        <v>2900</v>
      </c>
      <c r="C815">
        <v>0</v>
      </c>
      <c r="D815" t="s">
        <v>3546</v>
      </c>
    </row>
    <row r="816" spans="1:4" x14ac:dyDescent="0.2">
      <c r="A816" s="289">
        <v>9782745928344</v>
      </c>
      <c r="B816" t="s">
        <v>2900</v>
      </c>
      <c r="C816">
        <v>339</v>
      </c>
      <c r="D816" t="s">
        <v>3307</v>
      </c>
    </row>
    <row r="817" spans="1:4" x14ac:dyDescent="0.2">
      <c r="A817" s="289">
        <v>9782745932549</v>
      </c>
      <c r="B817" t="s">
        <v>2900</v>
      </c>
      <c r="C817">
        <v>1773</v>
      </c>
      <c r="D817" t="s">
        <v>3548</v>
      </c>
    </row>
    <row r="818" spans="1:4" x14ac:dyDescent="0.2">
      <c r="A818" s="289">
        <v>9782745949073</v>
      </c>
      <c r="B818" t="s">
        <v>2900</v>
      </c>
      <c r="C818">
        <v>0</v>
      </c>
      <c r="D818" t="s">
        <v>3545</v>
      </c>
    </row>
    <row r="819" spans="1:4" x14ac:dyDescent="0.2">
      <c r="A819" s="289">
        <v>9782745930323</v>
      </c>
      <c r="B819" t="s">
        <v>2900</v>
      </c>
      <c r="C819">
        <v>0</v>
      </c>
      <c r="D819" t="s">
        <v>3545</v>
      </c>
    </row>
    <row r="820" spans="1:4" x14ac:dyDescent="0.2">
      <c r="A820" s="289">
        <v>9782745929716</v>
      </c>
      <c r="B820" t="s">
        <v>2900</v>
      </c>
      <c r="C820">
        <v>0</v>
      </c>
      <c r="D820" t="s">
        <v>3545</v>
      </c>
    </row>
    <row r="821" spans="1:4" x14ac:dyDescent="0.2">
      <c r="A821" s="289">
        <v>9782745929334</v>
      </c>
      <c r="B821" t="s">
        <v>2900</v>
      </c>
      <c r="C821">
        <v>1029</v>
      </c>
      <c r="D821" t="s">
        <v>3309</v>
      </c>
    </row>
    <row r="822" spans="1:4" x14ac:dyDescent="0.2">
      <c r="A822" s="289">
        <v>9782745911889</v>
      </c>
      <c r="B822" t="s">
        <v>2900</v>
      </c>
      <c r="C822">
        <v>3956</v>
      </c>
      <c r="D822" t="s">
        <v>3309</v>
      </c>
    </row>
    <row r="823" spans="1:4" x14ac:dyDescent="0.2">
      <c r="A823" s="289">
        <v>9782745965547</v>
      </c>
      <c r="B823" t="s">
        <v>2900</v>
      </c>
      <c r="C823">
        <v>5687</v>
      </c>
      <c r="D823" t="s">
        <v>3309</v>
      </c>
    </row>
    <row r="824" spans="1:4" x14ac:dyDescent="0.2">
      <c r="A824" s="289">
        <v>9782745965554</v>
      </c>
      <c r="B824" t="s">
        <v>2900</v>
      </c>
      <c r="C824">
        <v>15</v>
      </c>
      <c r="D824" t="s">
        <v>3308</v>
      </c>
    </row>
    <row r="825" spans="1:4" x14ac:dyDescent="0.2">
      <c r="A825" s="289">
        <v>9782745965592</v>
      </c>
      <c r="B825" t="s">
        <v>2900</v>
      </c>
      <c r="C825">
        <v>2575</v>
      </c>
      <c r="D825" t="s">
        <v>3309</v>
      </c>
    </row>
    <row r="826" spans="1:4" x14ac:dyDescent="0.2">
      <c r="A826" s="289">
        <v>9782745952097</v>
      </c>
      <c r="B826" t="s">
        <v>2900</v>
      </c>
      <c r="C826">
        <v>1453</v>
      </c>
      <c r="D826" t="s">
        <v>3309</v>
      </c>
    </row>
    <row r="827" spans="1:4" x14ac:dyDescent="0.2">
      <c r="A827" s="289">
        <v>9782745952103</v>
      </c>
      <c r="B827" t="s">
        <v>2900</v>
      </c>
      <c r="C827">
        <v>0</v>
      </c>
      <c r="D827" t="s">
        <v>3545</v>
      </c>
    </row>
    <row r="828" spans="1:4" x14ac:dyDescent="0.2">
      <c r="A828" s="289">
        <v>9782745952240</v>
      </c>
      <c r="B828" t="s">
        <v>2900</v>
      </c>
      <c r="C828">
        <v>0</v>
      </c>
      <c r="D828" t="s">
        <v>3545</v>
      </c>
    </row>
    <row r="829" spans="1:4" x14ac:dyDescent="0.2">
      <c r="A829" s="289">
        <v>9782745948762</v>
      </c>
      <c r="B829" t="s">
        <v>2900</v>
      </c>
      <c r="C829">
        <v>0</v>
      </c>
      <c r="D829" t="s">
        <v>3545</v>
      </c>
    </row>
    <row r="830" spans="1:4" x14ac:dyDescent="0.2">
      <c r="A830" s="289">
        <v>9782745948700</v>
      </c>
      <c r="B830" t="s">
        <v>2900</v>
      </c>
      <c r="C830">
        <v>0</v>
      </c>
      <c r="D830" t="s">
        <v>3546</v>
      </c>
    </row>
    <row r="831" spans="1:4" x14ac:dyDescent="0.2">
      <c r="A831" s="289">
        <v>9782745951809</v>
      </c>
      <c r="B831" t="s">
        <v>2900</v>
      </c>
      <c r="C831">
        <v>0</v>
      </c>
      <c r="D831" t="s">
        <v>3545</v>
      </c>
    </row>
    <row r="832" spans="1:4" x14ac:dyDescent="0.2">
      <c r="A832" s="289">
        <v>9782745952691</v>
      </c>
      <c r="B832" t="s">
        <v>2900</v>
      </c>
      <c r="C832">
        <v>0</v>
      </c>
      <c r="D832" t="s">
        <v>3545</v>
      </c>
    </row>
    <row r="833" spans="1:4" x14ac:dyDescent="0.2">
      <c r="A833" s="289">
        <v>9782745951908</v>
      </c>
      <c r="B833" t="s">
        <v>2900</v>
      </c>
      <c r="C833">
        <v>0</v>
      </c>
      <c r="D833" t="s">
        <v>3545</v>
      </c>
    </row>
    <row r="834" spans="1:4" x14ac:dyDescent="0.2">
      <c r="A834" s="289">
        <v>9782745952363</v>
      </c>
      <c r="B834" t="s">
        <v>2900</v>
      </c>
      <c r="C834">
        <v>0</v>
      </c>
      <c r="D834" t="s">
        <v>3545</v>
      </c>
    </row>
    <row r="835" spans="1:4" x14ac:dyDescent="0.2">
      <c r="A835" s="289">
        <v>9782745953551</v>
      </c>
      <c r="B835" t="s">
        <v>2900</v>
      </c>
      <c r="C835">
        <v>2972</v>
      </c>
      <c r="D835" t="s">
        <v>3309</v>
      </c>
    </row>
    <row r="836" spans="1:4" x14ac:dyDescent="0.2">
      <c r="A836" s="289">
        <v>9782745953582</v>
      </c>
      <c r="B836" t="s">
        <v>2900</v>
      </c>
      <c r="C836">
        <v>0</v>
      </c>
      <c r="D836" t="s">
        <v>3546</v>
      </c>
    </row>
    <row r="837" spans="1:4" x14ac:dyDescent="0.2">
      <c r="A837" s="289">
        <v>9782745953728</v>
      </c>
      <c r="B837" t="s">
        <v>2900</v>
      </c>
      <c r="C837">
        <v>0</v>
      </c>
      <c r="D837" t="s">
        <v>3545</v>
      </c>
    </row>
    <row r="838" spans="1:4" x14ac:dyDescent="0.2">
      <c r="A838" s="289">
        <v>9782745954084</v>
      </c>
      <c r="B838" t="s">
        <v>2900</v>
      </c>
      <c r="C838">
        <v>1342</v>
      </c>
      <c r="D838" t="s">
        <v>3309</v>
      </c>
    </row>
    <row r="839" spans="1:4" x14ac:dyDescent="0.2">
      <c r="A839" s="289">
        <v>9782745954282</v>
      </c>
      <c r="B839" t="s">
        <v>2900</v>
      </c>
      <c r="C839">
        <v>0</v>
      </c>
      <c r="D839" t="s">
        <v>3546</v>
      </c>
    </row>
    <row r="840" spans="1:4" x14ac:dyDescent="0.2">
      <c r="A840" s="289">
        <v>9782745954787</v>
      </c>
      <c r="B840" t="s">
        <v>2900</v>
      </c>
      <c r="C840">
        <v>0</v>
      </c>
      <c r="D840" t="s">
        <v>3545</v>
      </c>
    </row>
    <row r="841" spans="1:4" x14ac:dyDescent="0.2">
      <c r="A841" s="289">
        <v>9782745954886</v>
      </c>
      <c r="B841" t="s">
        <v>2900</v>
      </c>
      <c r="C841">
        <v>0</v>
      </c>
      <c r="D841" t="s">
        <v>3545</v>
      </c>
    </row>
    <row r="842" spans="1:4" x14ac:dyDescent="0.2">
      <c r="A842" s="289">
        <v>9782745954909</v>
      </c>
      <c r="B842" t="s">
        <v>2900</v>
      </c>
      <c r="C842">
        <v>0</v>
      </c>
      <c r="D842" t="s">
        <v>3545</v>
      </c>
    </row>
    <row r="843" spans="1:4" x14ac:dyDescent="0.2">
      <c r="A843" s="289">
        <v>9782745954992</v>
      </c>
      <c r="B843" t="s">
        <v>2900</v>
      </c>
      <c r="C843">
        <v>0</v>
      </c>
      <c r="D843" t="s">
        <v>3545</v>
      </c>
    </row>
    <row r="844" spans="1:4" x14ac:dyDescent="0.2">
      <c r="A844" s="289">
        <v>9782745955074</v>
      </c>
      <c r="B844" t="s">
        <v>2900</v>
      </c>
      <c r="C844">
        <v>0</v>
      </c>
      <c r="D844" t="s">
        <v>3545</v>
      </c>
    </row>
    <row r="845" spans="1:4" x14ac:dyDescent="0.2">
      <c r="A845" s="289">
        <v>9782745955234</v>
      </c>
      <c r="B845" t="s">
        <v>2900</v>
      </c>
      <c r="C845">
        <v>0</v>
      </c>
      <c r="D845" t="s">
        <v>3545</v>
      </c>
    </row>
    <row r="846" spans="1:4" x14ac:dyDescent="0.2">
      <c r="A846" s="289">
        <v>9782745955265</v>
      </c>
      <c r="B846" t="s">
        <v>2900</v>
      </c>
      <c r="C846">
        <v>0</v>
      </c>
      <c r="D846" t="s">
        <v>3545</v>
      </c>
    </row>
    <row r="847" spans="1:4" x14ac:dyDescent="0.2">
      <c r="A847" s="289">
        <v>9782745955319</v>
      </c>
      <c r="B847" t="s">
        <v>2900</v>
      </c>
      <c r="C847">
        <v>54</v>
      </c>
      <c r="D847" t="s">
        <v>3308</v>
      </c>
    </row>
    <row r="848" spans="1:4" x14ac:dyDescent="0.2">
      <c r="A848" s="289">
        <v>9782745955470</v>
      </c>
      <c r="B848" t="s">
        <v>2900</v>
      </c>
      <c r="C848">
        <v>0</v>
      </c>
      <c r="D848" t="s">
        <v>3545</v>
      </c>
    </row>
    <row r="849" spans="1:4" x14ac:dyDescent="0.2">
      <c r="A849" s="289">
        <v>9782745955487</v>
      </c>
      <c r="B849" t="s">
        <v>2900</v>
      </c>
      <c r="C849">
        <v>0</v>
      </c>
      <c r="D849" t="s">
        <v>3545</v>
      </c>
    </row>
    <row r="850" spans="1:4" x14ac:dyDescent="0.2">
      <c r="A850" s="289">
        <v>9782745955524</v>
      </c>
      <c r="B850" t="s">
        <v>2900</v>
      </c>
      <c r="C850">
        <v>2046</v>
      </c>
      <c r="D850" t="s">
        <v>3309</v>
      </c>
    </row>
    <row r="851" spans="1:4" x14ac:dyDescent="0.2">
      <c r="A851" s="289">
        <v>9782745955555</v>
      </c>
      <c r="B851" t="s">
        <v>2900</v>
      </c>
      <c r="C851">
        <v>1703</v>
      </c>
      <c r="D851" t="s">
        <v>3309</v>
      </c>
    </row>
    <row r="852" spans="1:4" x14ac:dyDescent="0.2">
      <c r="A852" s="289">
        <v>9782745956767</v>
      </c>
      <c r="B852" t="s">
        <v>2900</v>
      </c>
      <c r="C852">
        <v>0</v>
      </c>
      <c r="D852" t="s">
        <v>3545</v>
      </c>
    </row>
    <row r="853" spans="1:4" x14ac:dyDescent="0.2">
      <c r="A853" s="289">
        <v>9782745956927</v>
      </c>
      <c r="B853" t="s">
        <v>2900</v>
      </c>
      <c r="C853">
        <v>0</v>
      </c>
      <c r="D853" t="s">
        <v>3545</v>
      </c>
    </row>
    <row r="854" spans="1:4" x14ac:dyDescent="0.2">
      <c r="A854" s="289">
        <v>9782745956965</v>
      </c>
      <c r="B854" t="s">
        <v>2900</v>
      </c>
      <c r="C854">
        <v>0</v>
      </c>
      <c r="D854" t="s">
        <v>3545</v>
      </c>
    </row>
    <row r="855" spans="1:4" x14ac:dyDescent="0.2">
      <c r="A855" s="289">
        <v>9782745957214</v>
      </c>
      <c r="B855" t="s">
        <v>2900</v>
      </c>
      <c r="C855">
        <v>0</v>
      </c>
      <c r="D855" t="s">
        <v>3545</v>
      </c>
    </row>
    <row r="856" spans="1:4" x14ac:dyDescent="0.2">
      <c r="A856" s="289">
        <v>9782745957221</v>
      </c>
      <c r="B856" t="s">
        <v>2900</v>
      </c>
      <c r="C856">
        <v>0</v>
      </c>
      <c r="D856" t="s">
        <v>3545</v>
      </c>
    </row>
    <row r="857" spans="1:4" x14ac:dyDescent="0.2">
      <c r="A857" s="289">
        <v>9782745957238</v>
      </c>
      <c r="B857" t="s">
        <v>2900</v>
      </c>
      <c r="C857">
        <v>0</v>
      </c>
      <c r="D857" t="s">
        <v>3545</v>
      </c>
    </row>
    <row r="858" spans="1:4" x14ac:dyDescent="0.2">
      <c r="A858" s="289">
        <v>9782745957276</v>
      </c>
      <c r="B858" t="s">
        <v>2900</v>
      </c>
      <c r="C858">
        <v>643</v>
      </c>
      <c r="D858" t="s">
        <v>3307</v>
      </c>
    </row>
    <row r="859" spans="1:4" x14ac:dyDescent="0.2">
      <c r="A859" s="289">
        <v>9782745957306</v>
      </c>
      <c r="B859" t="s">
        <v>2900</v>
      </c>
      <c r="C859">
        <v>1608</v>
      </c>
      <c r="D859" t="s">
        <v>3309</v>
      </c>
    </row>
    <row r="860" spans="1:4" x14ac:dyDescent="0.2">
      <c r="A860" s="289">
        <v>9782745957313</v>
      </c>
      <c r="B860" t="s">
        <v>2900</v>
      </c>
      <c r="C860">
        <v>0</v>
      </c>
      <c r="D860" t="s">
        <v>3546</v>
      </c>
    </row>
    <row r="861" spans="1:4" x14ac:dyDescent="0.2">
      <c r="A861" s="289">
        <v>9782745957337</v>
      </c>
      <c r="B861" t="s">
        <v>2900</v>
      </c>
      <c r="C861">
        <v>0</v>
      </c>
      <c r="D861" t="s">
        <v>3545</v>
      </c>
    </row>
    <row r="862" spans="1:4" x14ac:dyDescent="0.2">
      <c r="A862" s="289">
        <v>9782745957511</v>
      </c>
      <c r="B862" t="s">
        <v>2900</v>
      </c>
      <c r="C862">
        <v>0</v>
      </c>
      <c r="D862" t="s">
        <v>3545</v>
      </c>
    </row>
    <row r="863" spans="1:4" x14ac:dyDescent="0.2">
      <c r="A863" s="289">
        <v>9782745957627</v>
      </c>
      <c r="B863" t="s">
        <v>2900</v>
      </c>
      <c r="C863">
        <v>808</v>
      </c>
      <c r="D863" t="s">
        <v>3307</v>
      </c>
    </row>
    <row r="864" spans="1:4" x14ac:dyDescent="0.2">
      <c r="A864" s="289">
        <v>9782745957719</v>
      </c>
      <c r="B864" t="s">
        <v>2900</v>
      </c>
      <c r="C864">
        <v>0</v>
      </c>
      <c r="D864" t="s">
        <v>3545</v>
      </c>
    </row>
    <row r="865" spans="1:4" x14ac:dyDescent="0.2">
      <c r="A865" s="289">
        <v>9782745957825</v>
      </c>
      <c r="B865" t="s">
        <v>2900</v>
      </c>
      <c r="C865">
        <v>0</v>
      </c>
      <c r="D865" t="s">
        <v>3547</v>
      </c>
    </row>
    <row r="866" spans="1:4" x14ac:dyDescent="0.2">
      <c r="A866" s="289">
        <v>9782745957986</v>
      </c>
      <c r="B866" t="s">
        <v>2900</v>
      </c>
      <c r="C866">
        <v>142</v>
      </c>
      <c r="D866" t="s">
        <v>3307</v>
      </c>
    </row>
    <row r="867" spans="1:4" x14ac:dyDescent="0.2">
      <c r="A867" s="289">
        <v>9782745957993</v>
      </c>
      <c r="B867" t="s">
        <v>2900</v>
      </c>
      <c r="C867">
        <v>0</v>
      </c>
      <c r="D867" t="s">
        <v>3546</v>
      </c>
    </row>
    <row r="868" spans="1:4" x14ac:dyDescent="0.2">
      <c r="A868" s="289">
        <v>9782745958181</v>
      </c>
      <c r="B868" t="s">
        <v>2900</v>
      </c>
      <c r="C868">
        <v>1502</v>
      </c>
      <c r="D868" t="s">
        <v>3309</v>
      </c>
    </row>
    <row r="869" spans="1:4" x14ac:dyDescent="0.2">
      <c r="A869" s="289">
        <v>9782745958426</v>
      </c>
      <c r="B869" t="s">
        <v>2900</v>
      </c>
      <c r="C869">
        <v>0</v>
      </c>
      <c r="D869" t="s">
        <v>3545</v>
      </c>
    </row>
    <row r="870" spans="1:4" x14ac:dyDescent="0.2">
      <c r="A870" s="289">
        <v>9782745959096</v>
      </c>
      <c r="B870" t="s">
        <v>2900</v>
      </c>
      <c r="C870">
        <v>575</v>
      </c>
      <c r="D870" t="s">
        <v>3307</v>
      </c>
    </row>
    <row r="871" spans="1:4" x14ac:dyDescent="0.2">
      <c r="A871" s="289">
        <v>9782745959133</v>
      </c>
      <c r="B871" t="s">
        <v>2900</v>
      </c>
      <c r="C871">
        <v>0</v>
      </c>
      <c r="D871" t="s">
        <v>3545</v>
      </c>
    </row>
    <row r="872" spans="1:4" x14ac:dyDescent="0.2">
      <c r="A872" s="289">
        <v>9782745959140</v>
      </c>
      <c r="B872" t="s">
        <v>2900</v>
      </c>
      <c r="C872">
        <v>0</v>
      </c>
      <c r="D872" t="s">
        <v>3545</v>
      </c>
    </row>
    <row r="873" spans="1:4" x14ac:dyDescent="0.2">
      <c r="A873" s="289">
        <v>9782745959461</v>
      </c>
      <c r="B873" t="s">
        <v>2900</v>
      </c>
      <c r="C873">
        <v>1261</v>
      </c>
      <c r="D873" t="s">
        <v>3309</v>
      </c>
    </row>
    <row r="874" spans="1:4" x14ac:dyDescent="0.2">
      <c r="A874" s="289">
        <v>9782745959478</v>
      </c>
      <c r="B874" t="s">
        <v>2900</v>
      </c>
      <c r="C874">
        <v>1445</v>
      </c>
      <c r="D874" t="s">
        <v>3309</v>
      </c>
    </row>
    <row r="875" spans="1:4" x14ac:dyDescent="0.2">
      <c r="A875" s="289">
        <v>9782408029142</v>
      </c>
      <c r="B875" t="s">
        <v>2900</v>
      </c>
      <c r="C875">
        <v>269</v>
      </c>
      <c r="D875" t="s">
        <v>3307</v>
      </c>
    </row>
    <row r="876" spans="1:4" x14ac:dyDescent="0.2">
      <c r="A876" s="289">
        <v>9782408029173</v>
      </c>
      <c r="B876" t="s">
        <v>2900</v>
      </c>
      <c r="C876">
        <v>0</v>
      </c>
      <c r="D876" t="s">
        <v>3545</v>
      </c>
    </row>
    <row r="877" spans="1:4" x14ac:dyDescent="0.2">
      <c r="A877" s="289">
        <v>9782745959737</v>
      </c>
      <c r="B877" t="s">
        <v>2900</v>
      </c>
      <c r="C877">
        <v>0</v>
      </c>
      <c r="D877" t="s">
        <v>3546</v>
      </c>
    </row>
    <row r="878" spans="1:4" x14ac:dyDescent="0.2">
      <c r="A878" s="289">
        <v>9782745959744</v>
      </c>
      <c r="B878" t="s">
        <v>2900</v>
      </c>
      <c r="C878">
        <v>57</v>
      </c>
      <c r="D878" t="s">
        <v>3308</v>
      </c>
    </row>
    <row r="879" spans="1:4" x14ac:dyDescent="0.2">
      <c r="A879" s="289">
        <v>9782745960047</v>
      </c>
      <c r="B879" t="s">
        <v>2900</v>
      </c>
      <c r="C879">
        <v>0</v>
      </c>
      <c r="D879" t="s">
        <v>3545</v>
      </c>
    </row>
    <row r="880" spans="1:4" x14ac:dyDescent="0.2">
      <c r="A880" s="289">
        <v>9782745960344</v>
      </c>
      <c r="B880" t="s">
        <v>2900</v>
      </c>
      <c r="C880">
        <v>362</v>
      </c>
      <c r="D880" t="s">
        <v>3307</v>
      </c>
    </row>
    <row r="881" spans="1:4" x14ac:dyDescent="0.2">
      <c r="A881" s="289">
        <v>9782745960375</v>
      </c>
      <c r="B881" t="s">
        <v>2900</v>
      </c>
      <c r="C881">
        <v>0</v>
      </c>
      <c r="D881" t="s">
        <v>3545</v>
      </c>
    </row>
    <row r="882" spans="1:4" x14ac:dyDescent="0.2">
      <c r="A882" s="289">
        <v>9782745960405</v>
      </c>
      <c r="B882" t="s">
        <v>2900</v>
      </c>
      <c r="C882">
        <v>0</v>
      </c>
      <c r="D882" t="s">
        <v>3545</v>
      </c>
    </row>
    <row r="883" spans="1:4" x14ac:dyDescent="0.2">
      <c r="A883" s="289">
        <v>9782745960412</v>
      </c>
      <c r="B883" t="s">
        <v>2900</v>
      </c>
      <c r="C883">
        <v>0</v>
      </c>
      <c r="D883" t="s">
        <v>3545</v>
      </c>
    </row>
    <row r="884" spans="1:4" x14ac:dyDescent="0.2">
      <c r="A884" s="289">
        <v>9782745960672</v>
      </c>
      <c r="B884" t="s">
        <v>2900</v>
      </c>
      <c r="C884">
        <v>1192</v>
      </c>
      <c r="D884" t="s">
        <v>3309</v>
      </c>
    </row>
    <row r="885" spans="1:4" x14ac:dyDescent="0.2">
      <c r="A885" s="289">
        <v>9782745961501</v>
      </c>
      <c r="B885" t="s">
        <v>2900</v>
      </c>
      <c r="C885">
        <v>0</v>
      </c>
      <c r="D885" t="s">
        <v>3546</v>
      </c>
    </row>
    <row r="886" spans="1:4" x14ac:dyDescent="0.2">
      <c r="A886" s="289">
        <v>9782745961518</v>
      </c>
      <c r="B886" t="s">
        <v>2900</v>
      </c>
      <c r="C886">
        <v>0</v>
      </c>
      <c r="D886" t="s">
        <v>3545</v>
      </c>
    </row>
    <row r="887" spans="1:4" x14ac:dyDescent="0.2">
      <c r="A887" s="289">
        <v>9782745961525</v>
      </c>
      <c r="B887" t="s">
        <v>2900</v>
      </c>
      <c r="C887">
        <v>112</v>
      </c>
      <c r="D887" t="s">
        <v>3307</v>
      </c>
    </row>
    <row r="888" spans="1:4" x14ac:dyDescent="0.2">
      <c r="A888" s="289">
        <v>9782408038847</v>
      </c>
      <c r="B888" t="s">
        <v>2900</v>
      </c>
      <c r="C888">
        <v>490</v>
      </c>
      <c r="D888" t="s">
        <v>3307</v>
      </c>
    </row>
    <row r="889" spans="1:4" x14ac:dyDescent="0.2">
      <c r="A889" s="289">
        <v>9782408038823</v>
      </c>
      <c r="B889" t="s">
        <v>2900</v>
      </c>
      <c r="C889">
        <v>0</v>
      </c>
      <c r="D889" t="s">
        <v>3545</v>
      </c>
    </row>
    <row r="890" spans="1:4" x14ac:dyDescent="0.2">
      <c r="A890" s="289">
        <v>9782408038830</v>
      </c>
      <c r="B890" t="s">
        <v>2900</v>
      </c>
      <c r="C890">
        <v>2316</v>
      </c>
      <c r="D890" t="s">
        <v>3309</v>
      </c>
    </row>
    <row r="891" spans="1:4" x14ac:dyDescent="0.2">
      <c r="A891" s="289">
        <v>9782408038854</v>
      </c>
      <c r="B891" t="s">
        <v>2900</v>
      </c>
      <c r="C891">
        <v>2494</v>
      </c>
      <c r="D891" t="s">
        <v>3309</v>
      </c>
    </row>
    <row r="892" spans="1:4" x14ac:dyDescent="0.2">
      <c r="A892" s="289">
        <v>9782408038861</v>
      </c>
      <c r="B892" t="s">
        <v>2900</v>
      </c>
      <c r="C892">
        <v>0</v>
      </c>
      <c r="D892" t="s">
        <v>3545</v>
      </c>
    </row>
    <row r="893" spans="1:4" x14ac:dyDescent="0.2">
      <c r="A893" s="289">
        <v>9782408029517</v>
      </c>
      <c r="B893" t="s">
        <v>2900</v>
      </c>
      <c r="C893">
        <v>0</v>
      </c>
      <c r="D893" t="s">
        <v>3546</v>
      </c>
    </row>
    <row r="894" spans="1:4" x14ac:dyDescent="0.2">
      <c r="A894" s="289">
        <v>9782408029524</v>
      </c>
      <c r="B894" t="s">
        <v>2900</v>
      </c>
      <c r="C894">
        <v>0</v>
      </c>
      <c r="D894" t="s">
        <v>3545</v>
      </c>
    </row>
    <row r="895" spans="1:4" x14ac:dyDescent="0.2">
      <c r="A895" s="289">
        <v>9782408029531</v>
      </c>
      <c r="B895" t="s">
        <v>2900</v>
      </c>
      <c r="C895">
        <v>648</v>
      </c>
      <c r="D895" t="s">
        <v>3307</v>
      </c>
    </row>
    <row r="896" spans="1:4" x14ac:dyDescent="0.2">
      <c r="A896" s="289">
        <v>9782408029555</v>
      </c>
      <c r="B896" t="s">
        <v>2900</v>
      </c>
      <c r="C896">
        <v>330</v>
      </c>
      <c r="D896" t="s">
        <v>3307</v>
      </c>
    </row>
    <row r="897" spans="1:4" x14ac:dyDescent="0.2">
      <c r="A897" s="289">
        <v>9782408029562</v>
      </c>
      <c r="B897" t="s">
        <v>2900</v>
      </c>
      <c r="C897">
        <v>796</v>
      </c>
      <c r="D897" t="s">
        <v>3307</v>
      </c>
    </row>
    <row r="898" spans="1:4" x14ac:dyDescent="0.2">
      <c r="A898" s="289">
        <v>9782408012984</v>
      </c>
      <c r="B898" t="s">
        <v>2900</v>
      </c>
      <c r="C898">
        <v>7</v>
      </c>
      <c r="D898" t="s">
        <v>3311</v>
      </c>
    </row>
    <row r="899" spans="1:4" x14ac:dyDescent="0.2">
      <c r="A899" s="289">
        <v>9782408007287</v>
      </c>
      <c r="B899" t="s">
        <v>2900</v>
      </c>
      <c r="C899">
        <v>-3</v>
      </c>
      <c r="D899" t="s">
        <v>3550</v>
      </c>
    </row>
    <row r="900" spans="1:4" x14ac:dyDescent="0.2">
      <c r="A900" s="289">
        <v>9782745997654</v>
      </c>
      <c r="B900" t="s">
        <v>2900</v>
      </c>
      <c r="C900">
        <v>0</v>
      </c>
      <c r="D900" t="s">
        <v>3545</v>
      </c>
    </row>
    <row r="901" spans="1:4" x14ac:dyDescent="0.2">
      <c r="A901" s="289">
        <v>9782745997708</v>
      </c>
      <c r="B901" t="s">
        <v>2900</v>
      </c>
      <c r="C901">
        <v>0</v>
      </c>
      <c r="D901" t="s">
        <v>3545</v>
      </c>
    </row>
    <row r="902" spans="1:4" x14ac:dyDescent="0.2">
      <c r="A902" s="289">
        <v>9782745997586</v>
      </c>
      <c r="B902" t="s">
        <v>2900</v>
      </c>
      <c r="C902">
        <v>0</v>
      </c>
      <c r="D902" t="s">
        <v>3545</v>
      </c>
    </row>
    <row r="903" spans="1:4" x14ac:dyDescent="0.2">
      <c r="A903" s="289">
        <v>9782745997500</v>
      </c>
      <c r="B903" t="s">
        <v>2900</v>
      </c>
      <c r="C903">
        <v>0</v>
      </c>
      <c r="D903" t="s">
        <v>3545</v>
      </c>
    </row>
    <row r="904" spans="1:4" x14ac:dyDescent="0.2">
      <c r="A904" s="289">
        <v>9782745997593</v>
      </c>
      <c r="B904" t="s">
        <v>2900</v>
      </c>
      <c r="C904">
        <v>648</v>
      </c>
      <c r="D904" t="s">
        <v>3307</v>
      </c>
    </row>
    <row r="905" spans="1:4" x14ac:dyDescent="0.2">
      <c r="A905" s="289">
        <v>9782745997609</v>
      </c>
      <c r="B905" t="s">
        <v>2900</v>
      </c>
      <c r="C905">
        <v>1431</v>
      </c>
      <c r="D905" t="s">
        <v>3309</v>
      </c>
    </row>
    <row r="906" spans="1:4" x14ac:dyDescent="0.2">
      <c r="A906" s="289">
        <v>9782408056667</v>
      </c>
      <c r="B906" t="s">
        <v>2900</v>
      </c>
      <c r="C906">
        <v>0</v>
      </c>
      <c r="D906" t="s">
        <v>3547</v>
      </c>
    </row>
    <row r="907" spans="1:4" x14ac:dyDescent="0.2">
      <c r="A907" s="289">
        <v>9782745996411</v>
      </c>
      <c r="B907" t="s">
        <v>2900</v>
      </c>
      <c r="C907">
        <v>0</v>
      </c>
      <c r="D907" t="s">
        <v>3545</v>
      </c>
    </row>
    <row r="908" spans="1:4" x14ac:dyDescent="0.2">
      <c r="A908" s="289">
        <v>9782745983657</v>
      </c>
      <c r="B908" t="s">
        <v>2900</v>
      </c>
      <c r="C908">
        <v>0</v>
      </c>
      <c r="D908" t="s">
        <v>3545</v>
      </c>
    </row>
    <row r="909" spans="1:4" x14ac:dyDescent="0.2">
      <c r="A909" s="289">
        <v>9782408056681</v>
      </c>
      <c r="B909" t="s">
        <v>2900</v>
      </c>
      <c r="C909">
        <v>0</v>
      </c>
      <c r="D909" t="s">
        <v>3547</v>
      </c>
    </row>
    <row r="910" spans="1:4" x14ac:dyDescent="0.2">
      <c r="A910" s="289">
        <v>9782745979858</v>
      </c>
      <c r="B910" t="s">
        <v>2900</v>
      </c>
      <c r="C910">
        <v>0</v>
      </c>
      <c r="D910" t="s">
        <v>3545</v>
      </c>
    </row>
    <row r="911" spans="1:4" x14ac:dyDescent="0.2">
      <c r="A911" s="289">
        <v>9782408039134</v>
      </c>
      <c r="B911" t="s">
        <v>2900</v>
      </c>
      <c r="C911">
        <v>0</v>
      </c>
      <c r="D911" t="s">
        <v>3545</v>
      </c>
    </row>
    <row r="912" spans="1:4" x14ac:dyDescent="0.2">
      <c r="A912" s="289">
        <v>9782408039172</v>
      </c>
      <c r="B912" t="s">
        <v>2900</v>
      </c>
      <c r="C912">
        <v>1158</v>
      </c>
      <c r="D912" t="s">
        <v>3309</v>
      </c>
    </row>
    <row r="913" spans="1:4" x14ac:dyDescent="0.2">
      <c r="A913" s="289">
        <v>9782408039110</v>
      </c>
      <c r="B913" t="s">
        <v>2900</v>
      </c>
      <c r="C913">
        <v>0</v>
      </c>
      <c r="D913" t="s">
        <v>3545</v>
      </c>
    </row>
    <row r="914" spans="1:4" x14ac:dyDescent="0.2">
      <c r="A914" s="289">
        <v>9782408039141</v>
      </c>
      <c r="B914" t="s">
        <v>2900</v>
      </c>
      <c r="C914">
        <v>0</v>
      </c>
      <c r="D914" t="s">
        <v>3545</v>
      </c>
    </row>
    <row r="915" spans="1:4" x14ac:dyDescent="0.2">
      <c r="A915" s="289">
        <v>9782408039158</v>
      </c>
      <c r="B915" t="s">
        <v>2900</v>
      </c>
      <c r="C915">
        <v>1138</v>
      </c>
      <c r="D915" t="s">
        <v>3309</v>
      </c>
    </row>
    <row r="916" spans="1:4" x14ac:dyDescent="0.2">
      <c r="A916" s="289">
        <v>9782408039165</v>
      </c>
      <c r="B916" t="s">
        <v>2900</v>
      </c>
      <c r="C916">
        <v>94</v>
      </c>
      <c r="D916" t="s">
        <v>3308</v>
      </c>
    </row>
    <row r="917" spans="1:4" x14ac:dyDescent="0.2">
      <c r="A917" s="289">
        <v>9782408039103</v>
      </c>
      <c r="B917" t="s">
        <v>2900</v>
      </c>
      <c r="C917">
        <v>0</v>
      </c>
      <c r="D917" t="s">
        <v>3546</v>
      </c>
    </row>
    <row r="918" spans="1:4" x14ac:dyDescent="0.2">
      <c r="A918" s="289">
        <v>9782408039127</v>
      </c>
      <c r="B918" t="s">
        <v>2900</v>
      </c>
      <c r="C918">
        <v>1404</v>
      </c>
      <c r="D918" t="s">
        <v>3309</v>
      </c>
    </row>
    <row r="919" spans="1:4" x14ac:dyDescent="0.2">
      <c r="A919" s="289">
        <v>9782408039202</v>
      </c>
      <c r="B919" t="s">
        <v>2900</v>
      </c>
      <c r="C919">
        <v>0</v>
      </c>
      <c r="D919" t="s">
        <v>3547</v>
      </c>
    </row>
    <row r="920" spans="1:4" x14ac:dyDescent="0.2">
      <c r="A920" s="289">
        <v>9782408039226</v>
      </c>
      <c r="B920" t="s">
        <v>2900</v>
      </c>
      <c r="C920">
        <v>0</v>
      </c>
      <c r="D920" t="s">
        <v>3547</v>
      </c>
    </row>
    <row r="921" spans="1:4" x14ac:dyDescent="0.2">
      <c r="A921" s="289">
        <v>9782408051396</v>
      </c>
      <c r="B921" t="s">
        <v>2900</v>
      </c>
      <c r="C921">
        <v>0</v>
      </c>
      <c r="D921" t="s">
        <v>3547</v>
      </c>
    </row>
    <row r="922" spans="1:4" x14ac:dyDescent="0.2">
      <c r="A922" s="289">
        <v>9782408051334</v>
      </c>
      <c r="B922" t="s">
        <v>2900</v>
      </c>
      <c r="C922">
        <v>1514</v>
      </c>
      <c r="D922" t="s">
        <v>3309</v>
      </c>
    </row>
    <row r="923" spans="1:4" x14ac:dyDescent="0.2">
      <c r="A923" s="289">
        <v>9782408051372</v>
      </c>
      <c r="B923" t="s">
        <v>2900</v>
      </c>
      <c r="C923">
        <v>1294</v>
      </c>
      <c r="D923" t="s">
        <v>3309</v>
      </c>
    </row>
    <row r="924" spans="1:4" x14ac:dyDescent="0.2">
      <c r="A924" s="289">
        <v>9782408051389</v>
      </c>
      <c r="B924" t="s">
        <v>2900</v>
      </c>
      <c r="C924">
        <v>4710</v>
      </c>
      <c r="D924" t="s">
        <v>3309</v>
      </c>
    </row>
    <row r="925" spans="1:4" x14ac:dyDescent="0.2">
      <c r="A925" s="289">
        <v>9782408051402</v>
      </c>
      <c r="B925" t="s">
        <v>2900</v>
      </c>
      <c r="C925">
        <v>4097</v>
      </c>
      <c r="D925" t="s">
        <v>3309</v>
      </c>
    </row>
    <row r="926" spans="1:4" x14ac:dyDescent="0.2">
      <c r="A926" s="289">
        <v>9782408051341</v>
      </c>
      <c r="B926" t="s">
        <v>2900</v>
      </c>
      <c r="C926">
        <v>2475</v>
      </c>
      <c r="D926" t="s">
        <v>3309</v>
      </c>
    </row>
    <row r="927" spans="1:4" x14ac:dyDescent="0.2">
      <c r="A927" s="289">
        <v>9782745991041</v>
      </c>
      <c r="B927" t="s">
        <v>2900</v>
      </c>
      <c r="C927">
        <v>0</v>
      </c>
      <c r="D927" t="s">
        <v>3545</v>
      </c>
    </row>
    <row r="928" spans="1:4" x14ac:dyDescent="0.2">
      <c r="A928" s="289">
        <v>9782745990907</v>
      </c>
      <c r="B928" t="s">
        <v>2900</v>
      </c>
      <c r="C928">
        <v>521</v>
      </c>
      <c r="D928" t="s">
        <v>3307</v>
      </c>
    </row>
    <row r="929" spans="1:4" x14ac:dyDescent="0.2">
      <c r="A929" s="289">
        <v>9782745990952</v>
      </c>
      <c r="B929" t="s">
        <v>2900</v>
      </c>
      <c r="C929">
        <v>70</v>
      </c>
      <c r="D929" t="s">
        <v>3308</v>
      </c>
    </row>
    <row r="930" spans="1:4" x14ac:dyDescent="0.2">
      <c r="A930" s="289">
        <v>9782745990983</v>
      </c>
      <c r="B930" t="s">
        <v>2900</v>
      </c>
      <c r="C930">
        <v>0</v>
      </c>
      <c r="D930" t="s">
        <v>3545</v>
      </c>
    </row>
    <row r="931" spans="1:4" x14ac:dyDescent="0.2">
      <c r="A931" s="289">
        <v>9782745991034</v>
      </c>
      <c r="B931" t="s">
        <v>2900</v>
      </c>
      <c r="C931">
        <v>0</v>
      </c>
      <c r="D931" t="s">
        <v>3545</v>
      </c>
    </row>
    <row r="932" spans="1:4" x14ac:dyDescent="0.2">
      <c r="A932" s="289">
        <v>9782408046132</v>
      </c>
      <c r="B932" t="s">
        <v>2900</v>
      </c>
      <c r="C932">
        <v>1225</v>
      </c>
      <c r="D932" t="s">
        <v>3309</v>
      </c>
    </row>
    <row r="933" spans="1:4" x14ac:dyDescent="0.2">
      <c r="A933" s="289">
        <v>9782408045944</v>
      </c>
      <c r="B933" t="s">
        <v>2900</v>
      </c>
      <c r="C933">
        <v>0</v>
      </c>
      <c r="D933" t="s">
        <v>3545</v>
      </c>
    </row>
    <row r="934" spans="1:4" x14ac:dyDescent="0.2">
      <c r="A934" s="289">
        <v>9782408046149</v>
      </c>
      <c r="B934" t="s">
        <v>2900</v>
      </c>
      <c r="C934">
        <v>333</v>
      </c>
      <c r="D934" t="s">
        <v>3307</v>
      </c>
    </row>
    <row r="935" spans="1:4" x14ac:dyDescent="0.2">
      <c r="A935" s="289">
        <v>9782408046156</v>
      </c>
      <c r="B935" t="s">
        <v>2900</v>
      </c>
      <c r="C935">
        <v>19694</v>
      </c>
      <c r="D935" t="s">
        <v>3310</v>
      </c>
    </row>
    <row r="936" spans="1:4" x14ac:dyDescent="0.2">
      <c r="A936" s="289">
        <v>9782408046163</v>
      </c>
      <c r="B936" t="s">
        <v>2900</v>
      </c>
      <c r="C936">
        <v>0</v>
      </c>
      <c r="D936" t="s">
        <v>3545</v>
      </c>
    </row>
    <row r="937" spans="1:4" x14ac:dyDescent="0.2">
      <c r="A937" s="289">
        <v>9782408056827</v>
      </c>
      <c r="B937" t="s">
        <v>2900</v>
      </c>
      <c r="C937">
        <v>0</v>
      </c>
      <c r="D937" t="s">
        <v>3546</v>
      </c>
    </row>
    <row r="938" spans="1:4" x14ac:dyDescent="0.2">
      <c r="A938" s="289">
        <v>9782408056834</v>
      </c>
      <c r="B938" t="s">
        <v>2900</v>
      </c>
      <c r="C938">
        <v>2331</v>
      </c>
      <c r="D938" t="s">
        <v>3309</v>
      </c>
    </row>
    <row r="939" spans="1:4" x14ac:dyDescent="0.2">
      <c r="A939" s="289">
        <v>9782408056841</v>
      </c>
      <c r="B939" t="s">
        <v>2900</v>
      </c>
      <c r="C939">
        <v>1674</v>
      </c>
      <c r="D939" t="s">
        <v>3309</v>
      </c>
    </row>
    <row r="940" spans="1:4" x14ac:dyDescent="0.2">
      <c r="A940" s="289">
        <v>9782408056858</v>
      </c>
      <c r="B940" t="s">
        <v>2900</v>
      </c>
      <c r="C940">
        <v>0</v>
      </c>
      <c r="D940" t="s">
        <v>3547</v>
      </c>
    </row>
    <row r="941" spans="1:4" x14ac:dyDescent="0.2">
      <c r="A941" s="289">
        <v>9782408056865</v>
      </c>
      <c r="B941" t="s">
        <v>2900</v>
      </c>
      <c r="C941">
        <v>0</v>
      </c>
      <c r="D941" t="s">
        <v>3547</v>
      </c>
    </row>
    <row r="942" spans="1:4" x14ac:dyDescent="0.2">
      <c r="A942" s="289">
        <v>9782408007379</v>
      </c>
      <c r="B942" t="s">
        <v>2900</v>
      </c>
      <c r="C942">
        <v>0</v>
      </c>
      <c r="D942" t="s">
        <v>3546</v>
      </c>
    </row>
    <row r="943" spans="1:4" x14ac:dyDescent="0.2">
      <c r="A943" s="289">
        <v>9782745969569</v>
      </c>
      <c r="B943" t="s">
        <v>2900</v>
      </c>
      <c r="C943">
        <v>5726</v>
      </c>
      <c r="D943" t="s">
        <v>3309</v>
      </c>
    </row>
    <row r="944" spans="1:4" x14ac:dyDescent="0.2">
      <c r="A944" s="289">
        <v>9782408019006</v>
      </c>
      <c r="B944" t="s">
        <v>2900</v>
      </c>
      <c r="C944">
        <v>58</v>
      </c>
      <c r="D944" t="s">
        <v>3308</v>
      </c>
    </row>
    <row r="945" spans="1:4" x14ac:dyDescent="0.2">
      <c r="A945" s="289">
        <v>9782408064495</v>
      </c>
      <c r="B945" t="s">
        <v>2900</v>
      </c>
      <c r="C945">
        <v>0</v>
      </c>
      <c r="D945" t="s">
        <v>3547</v>
      </c>
    </row>
    <row r="946" spans="1:4" x14ac:dyDescent="0.2">
      <c r="A946" s="289">
        <v>9782408064501</v>
      </c>
      <c r="B946" t="s">
        <v>2900</v>
      </c>
      <c r="C946">
        <v>0</v>
      </c>
      <c r="D946" t="s">
        <v>3547</v>
      </c>
    </row>
    <row r="947" spans="1:4" x14ac:dyDescent="0.2">
      <c r="A947" s="289">
        <v>9782408064518</v>
      </c>
      <c r="B947" t="s">
        <v>2900</v>
      </c>
      <c r="C947">
        <v>0</v>
      </c>
      <c r="D947" t="s">
        <v>3547</v>
      </c>
    </row>
    <row r="948" spans="1:4" x14ac:dyDescent="0.2">
      <c r="A948" s="289">
        <v>9782408051365</v>
      </c>
      <c r="B948" t="s">
        <v>2900</v>
      </c>
      <c r="C948">
        <v>3440</v>
      </c>
      <c r="D948" t="s">
        <v>3309</v>
      </c>
    </row>
    <row r="949" spans="1:4" x14ac:dyDescent="0.2">
      <c r="A949" s="289">
        <v>9782408051464</v>
      </c>
      <c r="B949" t="s">
        <v>2900</v>
      </c>
      <c r="C949">
        <v>2076</v>
      </c>
      <c r="D949" t="s">
        <v>3309</v>
      </c>
    </row>
    <row r="950" spans="1:4" x14ac:dyDescent="0.2">
      <c r="A950" s="289">
        <v>9782408051488</v>
      </c>
      <c r="B950" t="s">
        <v>2900</v>
      </c>
      <c r="C950">
        <v>1218</v>
      </c>
      <c r="D950" t="s">
        <v>3309</v>
      </c>
    </row>
    <row r="951" spans="1:4" x14ac:dyDescent="0.2">
      <c r="A951" s="289">
        <v>9782408051495</v>
      </c>
      <c r="B951" t="s">
        <v>2900</v>
      </c>
      <c r="C951">
        <v>1071</v>
      </c>
      <c r="D951" t="s">
        <v>3309</v>
      </c>
    </row>
    <row r="952" spans="1:4" x14ac:dyDescent="0.2">
      <c r="A952" s="289">
        <v>9782408051501</v>
      </c>
      <c r="B952" t="s">
        <v>2900</v>
      </c>
      <c r="C952">
        <v>1792</v>
      </c>
      <c r="D952" t="s">
        <v>3309</v>
      </c>
    </row>
    <row r="953" spans="1:4" x14ac:dyDescent="0.2">
      <c r="A953" s="289">
        <v>9782408051525</v>
      </c>
      <c r="B953" t="s">
        <v>2900</v>
      </c>
      <c r="C953">
        <v>2972</v>
      </c>
      <c r="D953" t="s">
        <v>3309</v>
      </c>
    </row>
    <row r="954" spans="1:4" x14ac:dyDescent="0.2">
      <c r="A954" s="289">
        <v>9782408051532</v>
      </c>
      <c r="B954" t="s">
        <v>2900</v>
      </c>
      <c r="C954">
        <v>2430</v>
      </c>
      <c r="D954" t="s">
        <v>3548</v>
      </c>
    </row>
    <row r="955" spans="1:4" x14ac:dyDescent="0.2">
      <c r="A955" s="289">
        <v>9782408056872</v>
      </c>
      <c r="B955" t="s">
        <v>2900</v>
      </c>
      <c r="C955">
        <v>706</v>
      </c>
      <c r="D955" t="s">
        <v>3307</v>
      </c>
    </row>
    <row r="956" spans="1:4" x14ac:dyDescent="0.2">
      <c r="A956" s="289">
        <v>9782408056889</v>
      </c>
      <c r="B956" t="s">
        <v>2900</v>
      </c>
      <c r="C956">
        <v>0</v>
      </c>
      <c r="D956" t="s">
        <v>3547</v>
      </c>
    </row>
    <row r="957" spans="1:4" x14ac:dyDescent="0.2">
      <c r="A957" s="289">
        <v>9782408056902</v>
      </c>
      <c r="B957" t="s">
        <v>2900</v>
      </c>
      <c r="C957">
        <v>2211</v>
      </c>
      <c r="D957" t="s">
        <v>3309</v>
      </c>
    </row>
    <row r="958" spans="1:4" x14ac:dyDescent="0.2">
      <c r="A958" s="289">
        <v>9782408064525</v>
      </c>
      <c r="B958" t="s">
        <v>2900</v>
      </c>
      <c r="C958">
        <v>0</v>
      </c>
      <c r="D958" t="s">
        <v>3547</v>
      </c>
    </row>
    <row r="959" spans="1:4" x14ac:dyDescent="0.2">
      <c r="A959" s="289">
        <v>9782408064532</v>
      </c>
      <c r="B959" t="s">
        <v>2900</v>
      </c>
      <c r="C959">
        <v>0</v>
      </c>
      <c r="D959" t="s">
        <v>3547</v>
      </c>
    </row>
    <row r="960" spans="1:4" x14ac:dyDescent="0.2">
      <c r="A960" s="289">
        <v>9782408019037</v>
      </c>
      <c r="B960" t="s">
        <v>2900</v>
      </c>
      <c r="C960">
        <v>20715</v>
      </c>
      <c r="D960" t="s">
        <v>3310</v>
      </c>
    </row>
    <row r="961" spans="1:4" x14ac:dyDescent="0.2">
      <c r="A961" s="289">
        <v>9782408019105</v>
      </c>
      <c r="B961" t="s">
        <v>2900</v>
      </c>
      <c r="C961">
        <v>-17</v>
      </c>
      <c r="D961" t="s">
        <v>3552</v>
      </c>
    </row>
    <row r="962" spans="1:4" x14ac:dyDescent="0.2">
      <c r="A962" s="289">
        <v>9782408019112</v>
      </c>
      <c r="B962" t="s">
        <v>2900</v>
      </c>
      <c r="C962">
        <v>0</v>
      </c>
      <c r="D962" t="s">
        <v>3545</v>
      </c>
    </row>
    <row r="963" spans="1:4" x14ac:dyDescent="0.2">
      <c r="A963" s="289">
        <v>9782408019129</v>
      </c>
      <c r="B963" t="s">
        <v>2900</v>
      </c>
      <c r="C963">
        <v>178</v>
      </c>
      <c r="D963" t="s">
        <v>3307</v>
      </c>
    </row>
    <row r="964" spans="1:4" x14ac:dyDescent="0.2">
      <c r="A964" s="289">
        <v>9782408056919</v>
      </c>
      <c r="B964" t="s">
        <v>2900</v>
      </c>
      <c r="C964">
        <v>0</v>
      </c>
      <c r="D964" t="s">
        <v>3547</v>
      </c>
    </row>
    <row r="965" spans="1:4" x14ac:dyDescent="0.2">
      <c r="A965" s="289">
        <v>9782408056926</v>
      </c>
      <c r="B965" t="s">
        <v>2900</v>
      </c>
      <c r="C965">
        <v>2398</v>
      </c>
      <c r="D965" t="s">
        <v>3309</v>
      </c>
    </row>
    <row r="966" spans="1:4" x14ac:dyDescent="0.2">
      <c r="A966" s="289">
        <v>9782408056933</v>
      </c>
      <c r="B966" t="s">
        <v>2900</v>
      </c>
      <c r="C966">
        <v>0</v>
      </c>
      <c r="D966" t="s">
        <v>3547</v>
      </c>
    </row>
    <row r="967" spans="1:4" x14ac:dyDescent="0.2">
      <c r="A967" s="289">
        <v>9782408056940</v>
      </c>
      <c r="B967" t="s">
        <v>2900</v>
      </c>
      <c r="C967">
        <v>973</v>
      </c>
      <c r="D967" t="s">
        <v>3307</v>
      </c>
    </row>
    <row r="968" spans="1:4" x14ac:dyDescent="0.2">
      <c r="A968" s="289">
        <v>9782408056957</v>
      </c>
      <c r="B968" t="s">
        <v>2900</v>
      </c>
      <c r="C968">
        <v>0</v>
      </c>
      <c r="D968" t="s">
        <v>3547</v>
      </c>
    </row>
    <row r="969" spans="1:4" x14ac:dyDescent="0.2">
      <c r="A969" s="289">
        <v>9782745978165</v>
      </c>
      <c r="B969" t="s">
        <v>2900</v>
      </c>
      <c r="C969">
        <v>0</v>
      </c>
      <c r="D969" t="s">
        <v>3545</v>
      </c>
    </row>
    <row r="970" spans="1:4" x14ac:dyDescent="0.2">
      <c r="A970" s="289">
        <v>9782745978158</v>
      </c>
      <c r="B970" t="s">
        <v>2900</v>
      </c>
      <c r="C970">
        <v>0</v>
      </c>
      <c r="D970" t="s">
        <v>3546</v>
      </c>
    </row>
    <row r="971" spans="1:4" x14ac:dyDescent="0.2">
      <c r="A971" s="289">
        <v>9782745978318</v>
      </c>
      <c r="B971" t="s">
        <v>2900</v>
      </c>
      <c r="C971">
        <v>0</v>
      </c>
      <c r="D971" t="s">
        <v>3545</v>
      </c>
    </row>
    <row r="972" spans="1:4" x14ac:dyDescent="0.2">
      <c r="A972" s="289">
        <v>9782745978301</v>
      </c>
      <c r="B972" t="s">
        <v>2900</v>
      </c>
      <c r="C972">
        <v>0</v>
      </c>
      <c r="D972" t="s">
        <v>3545</v>
      </c>
    </row>
    <row r="973" spans="1:4" x14ac:dyDescent="0.2">
      <c r="A973" s="289">
        <v>9782408029579</v>
      </c>
      <c r="B973" t="s">
        <v>2900</v>
      </c>
      <c r="C973">
        <v>1648</v>
      </c>
      <c r="D973" t="s">
        <v>3309</v>
      </c>
    </row>
    <row r="974" spans="1:4" x14ac:dyDescent="0.2">
      <c r="A974" s="289">
        <v>9782408029647</v>
      </c>
      <c r="B974" t="s">
        <v>2900</v>
      </c>
      <c r="C974">
        <v>0</v>
      </c>
      <c r="D974" t="s">
        <v>3545</v>
      </c>
    </row>
    <row r="975" spans="1:4" x14ac:dyDescent="0.2">
      <c r="A975" s="289">
        <v>9782408019150</v>
      </c>
      <c r="B975" t="s">
        <v>2900</v>
      </c>
      <c r="C975">
        <v>1111</v>
      </c>
      <c r="D975" t="s">
        <v>3309</v>
      </c>
    </row>
    <row r="976" spans="1:4" x14ac:dyDescent="0.2">
      <c r="A976" s="289">
        <v>9782408019020</v>
      </c>
      <c r="B976" t="s">
        <v>2900</v>
      </c>
      <c r="C976">
        <v>0</v>
      </c>
      <c r="D976" t="s">
        <v>3545</v>
      </c>
    </row>
    <row r="977" spans="1:4" x14ac:dyDescent="0.2">
      <c r="A977" s="289">
        <v>9782408019174</v>
      </c>
      <c r="B977" t="s">
        <v>2900</v>
      </c>
      <c r="C977">
        <v>0</v>
      </c>
      <c r="D977" t="s">
        <v>3545</v>
      </c>
    </row>
    <row r="978" spans="1:4" x14ac:dyDescent="0.2">
      <c r="A978" s="289">
        <v>9782408029609</v>
      </c>
      <c r="B978" t="s">
        <v>2900</v>
      </c>
      <c r="C978">
        <v>311</v>
      </c>
      <c r="D978" t="s">
        <v>3307</v>
      </c>
    </row>
    <row r="979" spans="1:4" x14ac:dyDescent="0.2">
      <c r="A979" s="289">
        <v>9782408019181</v>
      </c>
      <c r="B979" t="s">
        <v>2900</v>
      </c>
      <c r="C979">
        <v>461</v>
      </c>
      <c r="D979" t="s">
        <v>3307</v>
      </c>
    </row>
    <row r="980" spans="1:4" x14ac:dyDescent="0.2">
      <c r="A980" s="289">
        <v>9782408029623</v>
      </c>
      <c r="B980" t="s">
        <v>2900</v>
      </c>
      <c r="C980">
        <v>450</v>
      </c>
      <c r="D980" t="s">
        <v>3307</v>
      </c>
    </row>
    <row r="981" spans="1:4" x14ac:dyDescent="0.2">
      <c r="A981" s="289">
        <v>9782408019044</v>
      </c>
      <c r="B981" t="s">
        <v>2900</v>
      </c>
      <c r="C981">
        <v>0</v>
      </c>
      <c r="D981" t="s">
        <v>3545</v>
      </c>
    </row>
    <row r="982" spans="1:4" x14ac:dyDescent="0.2">
      <c r="A982" s="289">
        <v>9782408029678</v>
      </c>
      <c r="B982" t="s">
        <v>2900</v>
      </c>
      <c r="C982">
        <v>260</v>
      </c>
      <c r="D982" t="s">
        <v>3307</v>
      </c>
    </row>
    <row r="983" spans="1:4" x14ac:dyDescent="0.2">
      <c r="A983" s="289">
        <v>9782408019143</v>
      </c>
      <c r="B983" t="s">
        <v>2900</v>
      </c>
      <c r="C983">
        <v>0</v>
      </c>
      <c r="D983" t="s">
        <v>3545</v>
      </c>
    </row>
    <row r="984" spans="1:4" x14ac:dyDescent="0.2">
      <c r="A984" s="289">
        <v>9782408029685</v>
      </c>
      <c r="B984" t="s">
        <v>2900</v>
      </c>
      <c r="C984">
        <v>1599</v>
      </c>
      <c r="D984" t="s">
        <v>3309</v>
      </c>
    </row>
    <row r="985" spans="1:4" x14ac:dyDescent="0.2">
      <c r="A985" s="289">
        <v>9782408019198</v>
      </c>
      <c r="B985" t="s">
        <v>2900</v>
      </c>
      <c r="C985">
        <v>763</v>
      </c>
      <c r="D985" t="s">
        <v>3307</v>
      </c>
    </row>
    <row r="986" spans="1:4" x14ac:dyDescent="0.2">
      <c r="A986" s="289">
        <v>9782408029586</v>
      </c>
      <c r="B986" t="s">
        <v>2900</v>
      </c>
      <c r="C986">
        <v>1902</v>
      </c>
      <c r="D986" t="s">
        <v>3309</v>
      </c>
    </row>
    <row r="987" spans="1:4" x14ac:dyDescent="0.2">
      <c r="A987" s="289">
        <v>9782408029593</v>
      </c>
      <c r="B987" t="s">
        <v>2900</v>
      </c>
      <c r="C987">
        <v>623</v>
      </c>
      <c r="D987" t="s">
        <v>3307</v>
      </c>
    </row>
    <row r="988" spans="1:4" x14ac:dyDescent="0.2">
      <c r="A988" s="289">
        <v>9782408029616</v>
      </c>
      <c r="B988" t="s">
        <v>2900</v>
      </c>
      <c r="C988">
        <v>114</v>
      </c>
      <c r="D988" t="s">
        <v>3307</v>
      </c>
    </row>
    <row r="989" spans="1:4" x14ac:dyDescent="0.2">
      <c r="A989" s="289">
        <v>9782408019051</v>
      </c>
      <c r="B989" t="s">
        <v>2900</v>
      </c>
      <c r="C989">
        <v>31</v>
      </c>
      <c r="D989" t="s">
        <v>3308</v>
      </c>
    </row>
    <row r="990" spans="1:4" x14ac:dyDescent="0.2">
      <c r="A990" s="289">
        <v>9782408029630</v>
      </c>
      <c r="B990" t="s">
        <v>2900</v>
      </c>
      <c r="C990">
        <v>0</v>
      </c>
      <c r="D990" t="s">
        <v>3545</v>
      </c>
    </row>
    <row r="991" spans="1:4" x14ac:dyDescent="0.2">
      <c r="A991" s="289">
        <v>9782408019082</v>
      </c>
      <c r="B991" t="s">
        <v>2900</v>
      </c>
      <c r="C991">
        <v>0</v>
      </c>
      <c r="D991" t="s">
        <v>3545</v>
      </c>
    </row>
    <row r="992" spans="1:4" x14ac:dyDescent="0.2">
      <c r="A992" s="289">
        <v>9782408019075</v>
      </c>
      <c r="B992" t="s">
        <v>2900</v>
      </c>
      <c r="C992">
        <v>0</v>
      </c>
      <c r="D992" t="s">
        <v>3545</v>
      </c>
    </row>
    <row r="993" spans="1:4" x14ac:dyDescent="0.2">
      <c r="A993" s="289">
        <v>9782408019204</v>
      </c>
      <c r="B993" t="s">
        <v>2900</v>
      </c>
      <c r="C993">
        <v>21</v>
      </c>
      <c r="D993" t="s">
        <v>3308</v>
      </c>
    </row>
    <row r="994" spans="1:4" x14ac:dyDescent="0.2">
      <c r="A994" s="289">
        <v>9782408019228</v>
      </c>
      <c r="B994" t="s">
        <v>2900</v>
      </c>
      <c r="C994">
        <v>0</v>
      </c>
      <c r="D994" t="s">
        <v>3545</v>
      </c>
    </row>
    <row r="995" spans="1:4" x14ac:dyDescent="0.2">
      <c r="A995" s="289">
        <v>9782408013028</v>
      </c>
      <c r="B995" t="s">
        <v>2900</v>
      </c>
      <c r="C995">
        <v>0</v>
      </c>
      <c r="D995" t="s">
        <v>3545</v>
      </c>
    </row>
    <row r="996" spans="1:4" x14ac:dyDescent="0.2">
      <c r="A996" s="289">
        <v>9782408029883</v>
      </c>
      <c r="B996" t="s">
        <v>2900</v>
      </c>
      <c r="C996">
        <v>580</v>
      </c>
      <c r="D996" t="s">
        <v>3307</v>
      </c>
    </row>
    <row r="997" spans="1:4" x14ac:dyDescent="0.2">
      <c r="A997" s="289">
        <v>9782408029890</v>
      </c>
      <c r="B997" t="s">
        <v>2900</v>
      </c>
      <c r="C997">
        <v>0</v>
      </c>
      <c r="D997" t="s">
        <v>3545</v>
      </c>
    </row>
    <row r="998" spans="1:4" x14ac:dyDescent="0.2">
      <c r="A998" s="289">
        <v>9782408029906</v>
      </c>
      <c r="B998" t="s">
        <v>2900</v>
      </c>
      <c r="C998">
        <v>0</v>
      </c>
      <c r="D998" t="s">
        <v>3545</v>
      </c>
    </row>
    <row r="999" spans="1:4" x14ac:dyDescent="0.2">
      <c r="A999" s="289">
        <v>9782408029975</v>
      </c>
      <c r="B999" t="s">
        <v>2900</v>
      </c>
      <c r="C999">
        <v>379</v>
      </c>
      <c r="D999" t="s">
        <v>3307</v>
      </c>
    </row>
    <row r="1000" spans="1:4" x14ac:dyDescent="0.2">
      <c r="A1000" s="289">
        <v>9782408029982</v>
      </c>
      <c r="B1000" t="s">
        <v>2900</v>
      </c>
      <c r="C1000">
        <v>0</v>
      </c>
      <c r="D1000" t="s">
        <v>3545</v>
      </c>
    </row>
    <row r="1001" spans="1:4" x14ac:dyDescent="0.2">
      <c r="A1001" s="289">
        <v>9782408030018</v>
      </c>
      <c r="B1001" t="s">
        <v>2900</v>
      </c>
      <c r="C1001">
        <v>0</v>
      </c>
      <c r="D1001" t="s">
        <v>3545</v>
      </c>
    </row>
    <row r="1002" spans="1:4" x14ac:dyDescent="0.2">
      <c r="A1002" s="289">
        <v>9782408029920</v>
      </c>
      <c r="B1002" t="s">
        <v>2900</v>
      </c>
      <c r="C1002">
        <v>0</v>
      </c>
      <c r="D1002" t="s">
        <v>3545</v>
      </c>
    </row>
    <row r="1003" spans="1:4" x14ac:dyDescent="0.2">
      <c r="A1003" s="289">
        <v>9782408029944</v>
      </c>
      <c r="B1003" t="s">
        <v>2900</v>
      </c>
      <c r="C1003">
        <v>958</v>
      </c>
      <c r="D1003" t="s">
        <v>3307</v>
      </c>
    </row>
    <row r="1004" spans="1:4" x14ac:dyDescent="0.2">
      <c r="A1004" s="289">
        <v>9782408029951</v>
      </c>
      <c r="B1004" t="s">
        <v>2900</v>
      </c>
      <c r="C1004">
        <v>791</v>
      </c>
      <c r="D1004" t="s">
        <v>3307</v>
      </c>
    </row>
    <row r="1005" spans="1:4" x14ac:dyDescent="0.2">
      <c r="A1005" s="289">
        <v>9782408029999</v>
      </c>
      <c r="B1005" t="s">
        <v>2900</v>
      </c>
      <c r="C1005">
        <v>0</v>
      </c>
      <c r="D1005" t="s">
        <v>3545</v>
      </c>
    </row>
    <row r="1006" spans="1:4" x14ac:dyDescent="0.2">
      <c r="A1006" s="289">
        <v>9782408056988</v>
      </c>
      <c r="B1006" t="s">
        <v>2900</v>
      </c>
      <c r="C1006">
        <v>811</v>
      </c>
      <c r="D1006" t="s">
        <v>3307</v>
      </c>
    </row>
    <row r="1007" spans="1:4" x14ac:dyDescent="0.2">
      <c r="A1007" s="289">
        <v>9782408056995</v>
      </c>
      <c r="B1007" t="s">
        <v>2900</v>
      </c>
      <c r="C1007">
        <v>1651</v>
      </c>
      <c r="D1007" t="s">
        <v>3309</v>
      </c>
    </row>
    <row r="1008" spans="1:4" x14ac:dyDescent="0.2">
      <c r="A1008" s="289">
        <v>9782408029913</v>
      </c>
      <c r="B1008" t="s">
        <v>2900</v>
      </c>
      <c r="C1008">
        <v>0</v>
      </c>
      <c r="D1008" t="s">
        <v>3546</v>
      </c>
    </row>
    <row r="1009" spans="1:4" x14ac:dyDescent="0.2">
      <c r="A1009" s="289">
        <v>9782408029968</v>
      </c>
      <c r="B1009" t="s">
        <v>2900</v>
      </c>
      <c r="C1009">
        <v>698</v>
      </c>
      <c r="D1009" t="s">
        <v>3307</v>
      </c>
    </row>
    <row r="1010" spans="1:4" x14ac:dyDescent="0.2">
      <c r="A1010" s="289">
        <v>9782408030032</v>
      </c>
      <c r="B1010" t="s">
        <v>2900</v>
      </c>
      <c r="C1010">
        <v>0</v>
      </c>
      <c r="D1010" t="s">
        <v>3546</v>
      </c>
    </row>
    <row r="1011" spans="1:4" x14ac:dyDescent="0.2">
      <c r="A1011" s="289">
        <v>9782408030049</v>
      </c>
      <c r="B1011" t="s">
        <v>2900</v>
      </c>
      <c r="C1011">
        <v>2414</v>
      </c>
      <c r="D1011" t="s">
        <v>3309</v>
      </c>
    </row>
    <row r="1012" spans="1:4" x14ac:dyDescent="0.2">
      <c r="A1012" s="289">
        <v>9782408030056</v>
      </c>
      <c r="B1012" t="s">
        <v>2900</v>
      </c>
      <c r="C1012">
        <v>0</v>
      </c>
      <c r="D1012" t="s">
        <v>3547</v>
      </c>
    </row>
    <row r="1013" spans="1:4" x14ac:dyDescent="0.2">
      <c r="A1013" s="289">
        <v>9782408030063</v>
      </c>
      <c r="B1013" t="s">
        <v>2900</v>
      </c>
      <c r="C1013">
        <v>467</v>
      </c>
      <c r="D1013" t="s">
        <v>3307</v>
      </c>
    </row>
    <row r="1014" spans="1:4" x14ac:dyDescent="0.2">
      <c r="A1014" s="289">
        <v>9782408030087</v>
      </c>
      <c r="B1014" t="s">
        <v>2900</v>
      </c>
      <c r="C1014">
        <v>3292</v>
      </c>
      <c r="D1014" t="s">
        <v>3309</v>
      </c>
    </row>
    <row r="1015" spans="1:4" x14ac:dyDescent="0.2">
      <c r="A1015" s="289">
        <v>9782408030070</v>
      </c>
      <c r="B1015" t="s">
        <v>2900</v>
      </c>
      <c r="C1015">
        <v>825</v>
      </c>
      <c r="D1015" t="s">
        <v>3307</v>
      </c>
    </row>
    <row r="1016" spans="1:4" x14ac:dyDescent="0.2">
      <c r="A1016" s="289">
        <v>9782408037970</v>
      </c>
      <c r="B1016" t="s">
        <v>2900</v>
      </c>
      <c r="C1016">
        <v>1198</v>
      </c>
      <c r="D1016" t="s">
        <v>3309</v>
      </c>
    </row>
    <row r="1017" spans="1:4" x14ac:dyDescent="0.2">
      <c r="A1017" s="289">
        <v>9782408018368</v>
      </c>
      <c r="B1017" t="s">
        <v>2900</v>
      </c>
      <c r="C1017">
        <v>618</v>
      </c>
      <c r="D1017" t="s">
        <v>3549</v>
      </c>
    </row>
    <row r="1018" spans="1:4" x14ac:dyDescent="0.2">
      <c r="A1018" s="289">
        <v>9782408019235</v>
      </c>
      <c r="B1018" t="s">
        <v>2900</v>
      </c>
      <c r="C1018">
        <v>444</v>
      </c>
      <c r="D1018" t="s">
        <v>3307</v>
      </c>
    </row>
    <row r="1019" spans="1:4" x14ac:dyDescent="0.2">
      <c r="A1019" s="289">
        <v>9782408019242</v>
      </c>
      <c r="B1019" t="s">
        <v>2900</v>
      </c>
      <c r="C1019">
        <v>459</v>
      </c>
      <c r="D1019" t="s">
        <v>3307</v>
      </c>
    </row>
    <row r="1020" spans="1:4" x14ac:dyDescent="0.2">
      <c r="A1020" s="289">
        <v>9782408013141</v>
      </c>
      <c r="B1020" t="s">
        <v>2900</v>
      </c>
      <c r="C1020">
        <v>0</v>
      </c>
      <c r="D1020" t="s">
        <v>3545</v>
      </c>
    </row>
    <row r="1021" spans="1:4" x14ac:dyDescent="0.2">
      <c r="A1021" s="289">
        <v>9782408064549</v>
      </c>
      <c r="B1021" t="s">
        <v>2900</v>
      </c>
      <c r="C1021">
        <v>0</v>
      </c>
      <c r="D1021" t="s">
        <v>3547</v>
      </c>
    </row>
    <row r="1022" spans="1:4" x14ac:dyDescent="0.2">
      <c r="A1022" s="289">
        <v>9782408064556</v>
      </c>
      <c r="B1022" t="s">
        <v>2900</v>
      </c>
      <c r="C1022">
        <v>0</v>
      </c>
      <c r="D1022" t="s">
        <v>3547</v>
      </c>
    </row>
    <row r="1023" spans="1:4" x14ac:dyDescent="0.2">
      <c r="A1023" s="289">
        <v>9782408029692</v>
      </c>
      <c r="B1023" t="s">
        <v>2900</v>
      </c>
      <c r="C1023">
        <v>670</v>
      </c>
      <c r="D1023" t="s">
        <v>3307</v>
      </c>
    </row>
    <row r="1024" spans="1:4" x14ac:dyDescent="0.2">
      <c r="A1024" s="289">
        <v>9782408064563</v>
      </c>
      <c r="B1024" t="s">
        <v>2900</v>
      </c>
      <c r="C1024">
        <v>0</v>
      </c>
      <c r="D1024" t="s">
        <v>3547</v>
      </c>
    </row>
    <row r="1025" spans="1:4" x14ac:dyDescent="0.2">
      <c r="A1025" s="289">
        <v>9782408029708</v>
      </c>
      <c r="B1025" t="s">
        <v>2900</v>
      </c>
      <c r="C1025">
        <v>798</v>
      </c>
      <c r="D1025" t="s">
        <v>3307</v>
      </c>
    </row>
    <row r="1026" spans="1:4" x14ac:dyDescent="0.2">
      <c r="A1026" s="289">
        <v>9782408064570</v>
      </c>
      <c r="B1026" t="s">
        <v>2900</v>
      </c>
      <c r="C1026">
        <v>0</v>
      </c>
      <c r="D1026" t="s">
        <v>3547</v>
      </c>
    </row>
    <row r="1027" spans="1:4" x14ac:dyDescent="0.2">
      <c r="A1027" s="289">
        <v>9782408064587</v>
      </c>
      <c r="B1027" t="s">
        <v>2900</v>
      </c>
      <c r="C1027">
        <v>0</v>
      </c>
      <c r="D1027" t="s">
        <v>3547</v>
      </c>
    </row>
    <row r="1028" spans="1:4" x14ac:dyDescent="0.2">
      <c r="A1028" s="289">
        <v>9782408030117</v>
      </c>
      <c r="B1028" t="s">
        <v>2900</v>
      </c>
      <c r="C1028">
        <v>0</v>
      </c>
      <c r="D1028" t="s">
        <v>3545</v>
      </c>
    </row>
    <row r="1029" spans="1:4" x14ac:dyDescent="0.2">
      <c r="A1029" s="289">
        <v>9782408064594</v>
      </c>
      <c r="B1029" t="s">
        <v>2900</v>
      </c>
      <c r="C1029">
        <v>0</v>
      </c>
      <c r="D1029" t="s">
        <v>3547</v>
      </c>
    </row>
    <row r="1030" spans="1:4" x14ac:dyDescent="0.2">
      <c r="A1030" s="289">
        <v>9782408064600</v>
      </c>
      <c r="B1030" t="s">
        <v>2900</v>
      </c>
      <c r="C1030">
        <v>0</v>
      </c>
      <c r="D1030" t="s">
        <v>3547</v>
      </c>
    </row>
    <row r="1031" spans="1:4" x14ac:dyDescent="0.2">
      <c r="A1031" s="289">
        <v>9782408013189</v>
      </c>
      <c r="B1031" t="s">
        <v>2900</v>
      </c>
      <c r="C1031">
        <v>0</v>
      </c>
      <c r="D1031" t="s">
        <v>3545</v>
      </c>
    </row>
    <row r="1032" spans="1:4" x14ac:dyDescent="0.2">
      <c r="A1032" s="289">
        <v>9782408057008</v>
      </c>
      <c r="B1032" t="s">
        <v>2900</v>
      </c>
      <c r="C1032">
        <v>0</v>
      </c>
      <c r="D1032" t="s">
        <v>3547</v>
      </c>
    </row>
    <row r="1033" spans="1:4" x14ac:dyDescent="0.2">
      <c r="A1033" s="289">
        <v>9782408057015</v>
      </c>
      <c r="B1033" t="s">
        <v>2900</v>
      </c>
      <c r="C1033">
        <v>0</v>
      </c>
      <c r="D1033" t="s">
        <v>3547</v>
      </c>
    </row>
    <row r="1034" spans="1:4" x14ac:dyDescent="0.2">
      <c r="A1034" s="289">
        <v>9782408057046</v>
      </c>
      <c r="B1034" t="s">
        <v>2900</v>
      </c>
      <c r="C1034">
        <v>1537</v>
      </c>
      <c r="D1034" t="s">
        <v>3309</v>
      </c>
    </row>
    <row r="1035" spans="1:4" x14ac:dyDescent="0.2">
      <c r="A1035" s="289">
        <v>9782408057053</v>
      </c>
      <c r="B1035" t="s">
        <v>2900</v>
      </c>
      <c r="C1035">
        <v>412</v>
      </c>
      <c r="D1035" t="s">
        <v>3307</v>
      </c>
    </row>
    <row r="1036" spans="1:4" x14ac:dyDescent="0.2">
      <c r="A1036" s="289">
        <v>9782408057060</v>
      </c>
      <c r="B1036" t="s">
        <v>2900</v>
      </c>
      <c r="C1036">
        <v>977</v>
      </c>
      <c r="D1036" t="s">
        <v>3307</v>
      </c>
    </row>
    <row r="1037" spans="1:4" x14ac:dyDescent="0.2">
      <c r="A1037" s="289">
        <v>9782408019303</v>
      </c>
      <c r="B1037" t="s">
        <v>2900</v>
      </c>
      <c r="C1037">
        <v>0</v>
      </c>
      <c r="D1037" t="s">
        <v>3545</v>
      </c>
    </row>
    <row r="1038" spans="1:4" x14ac:dyDescent="0.2">
      <c r="A1038" s="289">
        <v>9782408019310</v>
      </c>
      <c r="B1038" t="s">
        <v>2900</v>
      </c>
      <c r="C1038">
        <v>0</v>
      </c>
      <c r="D1038" t="s">
        <v>3545</v>
      </c>
    </row>
    <row r="1039" spans="1:4" x14ac:dyDescent="0.2">
      <c r="A1039" s="289">
        <v>9782408019297</v>
      </c>
      <c r="B1039" t="s">
        <v>2900</v>
      </c>
      <c r="C1039">
        <v>0</v>
      </c>
      <c r="D1039" t="s">
        <v>3545</v>
      </c>
    </row>
    <row r="1040" spans="1:4" x14ac:dyDescent="0.2">
      <c r="A1040" s="289">
        <v>9782745997982</v>
      </c>
      <c r="B1040" t="s">
        <v>2900</v>
      </c>
      <c r="C1040">
        <v>1556</v>
      </c>
      <c r="D1040" t="s">
        <v>3309</v>
      </c>
    </row>
    <row r="1041" spans="1:4" x14ac:dyDescent="0.2">
      <c r="A1041" s="289">
        <v>9782408046224</v>
      </c>
      <c r="B1041" t="s">
        <v>2900</v>
      </c>
      <c r="C1041">
        <v>878</v>
      </c>
      <c r="D1041" t="s">
        <v>3307</v>
      </c>
    </row>
    <row r="1042" spans="1:4" x14ac:dyDescent="0.2">
      <c r="A1042" s="289">
        <v>9782408046231</v>
      </c>
      <c r="B1042" t="s">
        <v>2900</v>
      </c>
      <c r="C1042">
        <v>1553</v>
      </c>
      <c r="D1042" t="s">
        <v>3309</v>
      </c>
    </row>
    <row r="1043" spans="1:4" x14ac:dyDescent="0.2">
      <c r="A1043" s="289">
        <v>9782408046248</v>
      </c>
      <c r="B1043" t="s">
        <v>2900</v>
      </c>
      <c r="C1043">
        <v>0</v>
      </c>
      <c r="D1043" t="s">
        <v>3545</v>
      </c>
    </row>
    <row r="1044" spans="1:4" x14ac:dyDescent="0.2">
      <c r="A1044" s="289">
        <v>9782408064624</v>
      </c>
      <c r="B1044" t="s">
        <v>2900</v>
      </c>
      <c r="C1044">
        <v>0</v>
      </c>
      <c r="D1044" t="s">
        <v>3547</v>
      </c>
    </row>
    <row r="1045" spans="1:4" x14ac:dyDescent="0.2">
      <c r="A1045" s="289">
        <v>9782408064631</v>
      </c>
      <c r="B1045" t="s">
        <v>2900</v>
      </c>
      <c r="C1045">
        <v>0</v>
      </c>
      <c r="D1045" t="s">
        <v>3547</v>
      </c>
    </row>
    <row r="1046" spans="1:4" x14ac:dyDescent="0.2">
      <c r="A1046" s="289">
        <v>9782408064648</v>
      </c>
      <c r="B1046" t="s">
        <v>2900</v>
      </c>
      <c r="C1046">
        <v>0</v>
      </c>
      <c r="D1046" t="s">
        <v>3547</v>
      </c>
    </row>
    <row r="1047" spans="1:4" x14ac:dyDescent="0.2">
      <c r="A1047" s="289">
        <v>9782408030193</v>
      </c>
      <c r="B1047" t="s">
        <v>2900</v>
      </c>
      <c r="C1047">
        <v>0</v>
      </c>
      <c r="D1047" t="s">
        <v>3545</v>
      </c>
    </row>
    <row r="1048" spans="1:4" x14ac:dyDescent="0.2">
      <c r="A1048" s="289">
        <v>9782408013219</v>
      </c>
      <c r="B1048" t="s">
        <v>2900</v>
      </c>
      <c r="C1048">
        <v>971</v>
      </c>
      <c r="D1048" t="s">
        <v>3307</v>
      </c>
    </row>
    <row r="1049" spans="1:4" x14ac:dyDescent="0.2">
      <c r="A1049" s="289">
        <v>9782408039684</v>
      </c>
      <c r="B1049" t="s">
        <v>2900</v>
      </c>
      <c r="C1049">
        <v>1352</v>
      </c>
      <c r="D1049" t="s">
        <v>3309</v>
      </c>
    </row>
    <row r="1050" spans="1:4" x14ac:dyDescent="0.2">
      <c r="A1050" s="289">
        <v>9782408039691</v>
      </c>
      <c r="B1050" t="s">
        <v>2900</v>
      </c>
      <c r="C1050">
        <v>0</v>
      </c>
      <c r="D1050" t="s">
        <v>3545</v>
      </c>
    </row>
    <row r="1051" spans="1:4" x14ac:dyDescent="0.2">
      <c r="A1051" s="289">
        <v>9782408039707</v>
      </c>
      <c r="B1051" t="s">
        <v>2900</v>
      </c>
      <c r="C1051">
        <v>0</v>
      </c>
      <c r="D1051" t="s">
        <v>3546</v>
      </c>
    </row>
    <row r="1052" spans="1:4" x14ac:dyDescent="0.2">
      <c r="A1052" s="289">
        <v>9782408039714</v>
      </c>
      <c r="B1052" t="s">
        <v>2900</v>
      </c>
      <c r="C1052">
        <v>2105</v>
      </c>
      <c r="D1052" t="s">
        <v>3309</v>
      </c>
    </row>
    <row r="1053" spans="1:4" x14ac:dyDescent="0.2">
      <c r="A1053" s="289">
        <v>9782408039721</v>
      </c>
      <c r="B1053" t="s">
        <v>2900</v>
      </c>
      <c r="C1053">
        <v>1047</v>
      </c>
      <c r="D1053" t="s">
        <v>3309</v>
      </c>
    </row>
    <row r="1054" spans="1:4" x14ac:dyDescent="0.2">
      <c r="A1054" s="289">
        <v>9782408039738</v>
      </c>
      <c r="B1054" t="s">
        <v>2900</v>
      </c>
      <c r="C1054">
        <v>51</v>
      </c>
      <c r="D1054" t="s">
        <v>3308</v>
      </c>
    </row>
    <row r="1055" spans="1:4" x14ac:dyDescent="0.2">
      <c r="A1055" s="289">
        <v>9782408039745</v>
      </c>
      <c r="B1055" t="s">
        <v>2900</v>
      </c>
      <c r="C1055">
        <v>0</v>
      </c>
      <c r="D1055" t="s">
        <v>3545</v>
      </c>
    </row>
    <row r="1056" spans="1:4" x14ac:dyDescent="0.2">
      <c r="A1056" s="289">
        <v>9782408039752</v>
      </c>
      <c r="B1056" t="s">
        <v>2900</v>
      </c>
      <c r="C1056">
        <v>0</v>
      </c>
      <c r="D1056" t="s">
        <v>3545</v>
      </c>
    </row>
    <row r="1057" spans="1:4" x14ac:dyDescent="0.2">
      <c r="A1057" s="289">
        <v>9782408039769</v>
      </c>
      <c r="B1057" t="s">
        <v>2900</v>
      </c>
      <c r="C1057">
        <v>2562</v>
      </c>
      <c r="D1057" t="s">
        <v>3309</v>
      </c>
    </row>
    <row r="1058" spans="1:4" x14ac:dyDescent="0.2">
      <c r="A1058" s="289">
        <v>9782408039776</v>
      </c>
      <c r="B1058" t="s">
        <v>2900</v>
      </c>
      <c r="C1058">
        <v>0</v>
      </c>
      <c r="D1058" t="s">
        <v>3547</v>
      </c>
    </row>
    <row r="1059" spans="1:4" x14ac:dyDescent="0.2">
      <c r="A1059" s="289">
        <v>9782745974891</v>
      </c>
      <c r="B1059" t="s">
        <v>2900</v>
      </c>
      <c r="C1059">
        <v>0</v>
      </c>
      <c r="D1059" t="s">
        <v>3545</v>
      </c>
    </row>
    <row r="1060" spans="1:4" x14ac:dyDescent="0.2">
      <c r="A1060" s="289">
        <v>9782408057152</v>
      </c>
      <c r="B1060" t="s">
        <v>2900</v>
      </c>
      <c r="C1060">
        <v>0</v>
      </c>
      <c r="D1060" t="s">
        <v>3547</v>
      </c>
    </row>
    <row r="1061" spans="1:4" x14ac:dyDescent="0.2">
      <c r="A1061" s="289">
        <v>9782408057169</v>
      </c>
      <c r="B1061" t="s">
        <v>2900</v>
      </c>
      <c r="C1061">
        <v>2817</v>
      </c>
      <c r="D1061" t="s">
        <v>3309</v>
      </c>
    </row>
    <row r="1062" spans="1:4" x14ac:dyDescent="0.2">
      <c r="A1062" s="289">
        <v>9782408057183</v>
      </c>
      <c r="B1062" t="s">
        <v>2900</v>
      </c>
      <c r="C1062">
        <v>0</v>
      </c>
      <c r="D1062" t="s">
        <v>3547</v>
      </c>
    </row>
    <row r="1063" spans="1:4" x14ac:dyDescent="0.2">
      <c r="A1063" s="289">
        <v>9782408007416</v>
      </c>
      <c r="B1063" t="s">
        <v>2900</v>
      </c>
      <c r="C1063">
        <v>613</v>
      </c>
      <c r="D1063" t="s">
        <v>3307</v>
      </c>
    </row>
    <row r="1064" spans="1:4" x14ac:dyDescent="0.2">
      <c r="A1064" s="289">
        <v>9782408039639</v>
      </c>
      <c r="B1064" t="s">
        <v>2900</v>
      </c>
      <c r="C1064">
        <v>3476</v>
      </c>
      <c r="D1064" t="s">
        <v>3309</v>
      </c>
    </row>
    <row r="1065" spans="1:4" x14ac:dyDescent="0.2">
      <c r="A1065" s="289">
        <v>9782408039806</v>
      </c>
      <c r="B1065" t="s">
        <v>2900</v>
      </c>
      <c r="C1065">
        <v>23343</v>
      </c>
      <c r="D1065" t="s">
        <v>3310</v>
      </c>
    </row>
    <row r="1066" spans="1:4" x14ac:dyDescent="0.2">
      <c r="A1066" s="289">
        <v>9782408039813</v>
      </c>
      <c r="B1066" t="s">
        <v>2900</v>
      </c>
      <c r="C1066">
        <v>0</v>
      </c>
      <c r="D1066" t="s">
        <v>3545</v>
      </c>
    </row>
    <row r="1067" spans="1:4" x14ac:dyDescent="0.2">
      <c r="A1067" s="289">
        <v>9782408057022</v>
      </c>
      <c r="B1067" t="s">
        <v>2900</v>
      </c>
      <c r="C1067">
        <v>0</v>
      </c>
      <c r="D1067" t="s">
        <v>3547</v>
      </c>
    </row>
    <row r="1068" spans="1:4" x14ac:dyDescent="0.2">
      <c r="A1068" s="289">
        <v>9782408057206</v>
      </c>
      <c r="B1068" t="s">
        <v>2900</v>
      </c>
      <c r="C1068">
        <v>0</v>
      </c>
      <c r="D1068" t="s">
        <v>3547</v>
      </c>
    </row>
    <row r="1069" spans="1:4" x14ac:dyDescent="0.2">
      <c r="A1069" s="289">
        <v>9782408007461</v>
      </c>
      <c r="B1069" t="s">
        <v>2900</v>
      </c>
      <c r="C1069">
        <v>258</v>
      </c>
      <c r="D1069" t="s">
        <v>3307</v>
      </c>
    </row>
    <row r="1070" spans="1:4" x14ac:dyDescent="0.2">
      <c r="A1070" s="289">
        <v>9782408007478</v>
      </c>
      <c r="B1070" t="s">
        <v>2900</v>
      </c>
      <c r="C1070">
        <v>0</v>
      </c>
      <c r="D1070" t="s">
        <v>3546</v>
      </c>
    </row>
    <row r="1071" spans="1:4" x14ac:dyDescent="0.2">
      <c r="A1071" s="289">
        <v>9782745997463</v>
      </c>
      <c r="B1071" t="s">
        <v>2900</v>
      </c>
      <c r="C1071">
        <v>0</v>
      </c>
      <c r="D1071" t="s">
        <v>3545</v>
      </c>
    </row>
    <row r="1072" spans="1:4" x14ac:dyDescent="0.2">
      <c r="A1072" s="289">
        <v>9782745997975</v>
      </c>
      <c r="B1072" t="s">
        <v>2900</v>
      </c>
      <c r="C1072">
        <v>429</v>
      </c>
      <c r="D1072" t="s">
        <v>3307</v>
      </c>
    </row>
    <row r="1073" spans="1:4" x14ac:dyDescent="0.2">
      <c r="A1073" s="289">
        <v>9782408064655</v>
      </c>
      <c r="B1073" t="s">
        <v>2900</v>
      </c>
      <c r="C1073">
        <v>0</v>
      </c>
      <c r="D1073" t="s">
        <v>3547</v>
      </c>
    </row>
    <row r="1074" spans="1:4" x14ac:dyDescent="0.2">
      <c r="A1074" s="289">
        <v>9782408012489</v>
      </c>
      <c r="B1074" t="s">
        <v>2900</v>
      </c>
      <c r="C1074">
        <v>130</v>
      </c>
      <c r="D1074" t="s">
        <v>3307</v>
      </c>
    </row>
    <row r="1075" spans="1:4" x14ac:dyDescent="0.2">
      <c r="A1075" s="289">
        <v>9782408057176</v>
      </c>
      <c r="B1075" t="s">
        <v>2900</v>
      </c>
      <c r="C1075">
        <v>1105</v>
      </c>
      <c r="D1075" t="s">
        <v>3309</v>
      </c>
    </row>
    <row r="1076" spans="1:4" x14ac:dyDescent="0.2">
      <c r="A1076" s="289">
        <v>9782408057220</v>
      </c>
      <c r="B1076" t="s">
        <v>2900</v>
      </c>
      <c r="C1076">
        <v>2795</v>
      </c>
      <c r="D1076" t="s">
        <v>3309</v>
      </c>
    </row>
    <row r="1077" spans="1:4" x14ac:dyDescent="0.2">
      <c r="A1077" s="289">
        <v>9782408019402</v>
      </c>
      <c r="B1077" t="s">
        <v>2900</v>
      </c>
      <c r="C1077">
        <v>1131</v>
      </c>
      <c r="D1077" t="s">
        <v>3309</v>
      </c>
    </row>
    <row r="1078" spans="1:4" x14ac:dyDescent="0.2">
      <c r="A1078" s="289">
        <v>9782408019433</v>
      </c>
      <c r="B1078" t="s">
        <v>2900</v>
      </c>
      <c r="C1078">
        <v>502</v>
      </c>
      <c r="D1078" t="s">
        <v>3307</v>
      </c>
    </row>
    <row r="1079" spans="1:4" x14ac:dyDescent="0.2">
      <c r="A1079" s="289">
        <v>9782408019396</v>
      </c>
      <c r="B1079" t="s">
        <v>2900</v>
      </c>
      <c r="C1079">
        <v>2899</v>
      </c>
      <c r="D1079" t="s">
        <v>3548</v>
      </c>
    </row>
    <row r="1080" spans="1:4" x14ac:dyDescent="0.2">
      <c r="A1080" s="289">
        <v>9782408019419</v>
      </c>
      <c r="B1080" t="s">
        <v>2900</v>
      </c>
      <c r="C1080">
        <v>1024</v>
      </c>
      <c r="D1080" t="s">
        <v>3309</v>
      </c>
    </row>
    <row r="1081" spans="1:4" x14ac:dyDescent="0.2">
      <c r="A1081" s="289">
        <v>9782408019426</v>
      </c>
      <c r="B1081" t="s">
        <v>2900</v>
      </c>
      <c r="C1081">
        <v>1184</v>
      </c>
      <c r="D1081" t="s">
        <v>3309</v>
      </c>
    </row>
    <row r="1082" spans="1:4" x14ac:dyDescent="0.2">
      <c r="A1082" s="289">
        <v>9782408019440</v>
      </c>
      <c r="B1082" t="s">
        <v>2900</v>
      </c>
      <c r="C1082">
        <v>0</v>
      </c>
      <c r="D1082" t="s">
        <v>3545</v>
      </c>
    </row>
    <row r="1083" spans="1:4" x14ac:dyDescent="0.2">
      <c r="A1083" s="289">
        <v>9782408013257</v>
      </c>
      <c r="B1083" t="s">
        <v>2900</v>
      </c>
      <c r="C1083">
        <v>634</v>
      </c>
      <c r="D1083" t="s">
        <v>3307</v>
      </c>
    </row>
    <row r="1084" spans="1:4" x14ac:dyDescent="0.2">
      <c r="A1084" s="289">
        <v>9782408013271</v>
      </c>
      <c r="B1084" t="s">
        <v>2900</v>
      </c>
      <c r="C1084">
        <v>0</v>
      </c>
      <c r="D1084" t="s">
        <v>3545</v>
      </c>
    </row>
    <row r="1085" spans="1:4" x14ac:dyDescent="0.2">
      <c r="A1085" s="289">
        <v>9782408013301</v>
      </c>
      <c r="B1085" t="s">
        <v>2900</v>
      </c>
      <c r="C1085">
        <v>0</v>
      </c>
      <c r="D1085" t="s">
        <v>3546</v>
      </c>
    </row>
    <row r="1086" spans="1:4" x14ac:dyDescent="0.2">
      <c r="A1086" s="289">
        <v>9782408064662</v>
      </c>
      <c r="B1086" t="s">
        <v>2900</v>
      </c>
      <c r="C1086">
        <v>0</v>
      </c>
      <c r="D1086" t="s">
        <v>3547</v>
      </c>
    </row>
    <row r="1087" spans="1:4" x14ac:dyDescent="0.2">
      <c r="A1087" s="289">
        <v>9782408064679</v>
      </c>
      <c r="B1087" t="s">
        <v>2900</v>
      </c>
      <c r="C1087">
        <v>0</v>
      </c>
      <c r="D1087" t="s">
        <v>3547</v>
      </c>
    </row>
    <row r="1088" spans="1:4" x14ac:dyDescent="0.2">
      <c r="A1088" s="289">
        <v>9782408039851</v>
      </c>
      <c r="B1088" t="s">
        <v>2900</v>
      </c>
      <c r="C1088">
        <v>692</v>
      </c>
      <c r="D1088" t="s">
        <v>3307</v>
      </c>
    </row>
    <row r="1089" spans="1:4" x14ac:dyDescent="0.2">
      <c r="A1089" s="289">
        <v>9782408039837</v>
      </c>
      <c r="B1089" t="s">
        <v>2900</v>
      </c>
      <c r="C1089">
        <v>1828</v>
      </c>
      <c r="D1089" t="s">
        <v>3309</v>
      </c>
    </row>
    <row r="1090" spans="1:4" x14ac:dyDescent="0.2">
      <c r="A1090" s="289">
        <v>9782408039844</v>
      </c>
      <c r="B1090" t="s">
        <v>2900</v>
      </c>
      <c r="C1090">
        <v>0</v>
      </c>
      <c r="D1090" t="s">
        <v>3547</v>
      </c>
    </row>
    <row r="1091" spans="1:4" x14ac:dyDescent="0.2">
      <c r="A1091" s="289">
        <v>9782408039868</v>
      </c>
      <c r="B1091" t="s">
        <v>2900</v>
      </c>
      <c r="C1091">
        <v>537</v>
      </c>
      <c r="D1091" t="s">
        <v>3307</v>
      </c>
    </row>
    <row r="1092" spans="1:4" x14ac:dyDescent="0.2">
      <c r="A1092" s="289">
        <v>9782408039875</v>
      </c>
      <c r="B1092" t="s">
        <v>2900</v>
      </c>
      <c r="C1092">
        <v>1763</v>
      </c>
      <c r="D1092" t="s">
        <v>3309</v>
      </c>
    </row>
    <row r="1093" spans="1:4" x14ac:dyDescent="0.2">
      <c r="A1093" s="289">
        <v>9782408019747</v>
      </c>
      <c r="B1093" t="s">
        <v>2900</v>
      </c>
      <c r="C1093">
        <v>0</v>
      </c>
      <c r="D1093" t="s">
        <v>3545</v>
      </c>
    </row>
    <row r="1094" spans="1:4" x14ac:dyDescent="0.2">
      <c r="A1094" s="289">
        <v>9782408039899</v>
      </c>
      <c r="B1094" t="s">
        <v>2900</v>
      </c>
      <c r="C1094">
        <v>1470</v>
      </c>
      <c r="D1094" t="s">
        <v>3309</v>
      </c>
    </row>
    <row r="1095" spans="1:4" x14ac:dyDescent="0.2">
      <c r="A1095" s="289">
        <v>9782408030520</v>
      </c>
      <c r="B1095" t="s">
        <v>2900</v>
      </c>
      <c r="C1095">
        <v>3443</v>
      </c>
      <c r="D1095" t="s">
        <v>3309</v>
      </c>
    </row>
    <row r="1096" spans="1:4" x14ac:dyDescent="0.2">
      <c r="A1096" s="289">
        <v>9782408030551</v>
      </c>
      <c r="B1096" t="s">
        <v>2900</v>
      </c>
      <c r="C1096">
        <v>-1</v>
      </c>
      <c r="D1096" t="s">
        <v>3550</v>
      </c>
    </row>
    <row r="1097" spans="1:4" x14ac:dyDescent="0.2">
      <c r="A1097" s="289">
        <v>9782408030575</v>
      </c>
      <c r="B1097" t="s">
        <v>2900</v>
      </c>
      <c r="C1097">
        <v>776</v>
      </c>
      <c r="D1097" t="s">
        <v>3307</v>
      </c>
    </row>
    <row r="1098" spans="1:4" x14ac:dyDescent="0.2">
      <c r="A1098" s="289">
        <v>9782408030537</v>
      </c>
      <c r="B1098" t="s">
        <v>2900</v>
      </c>
      <c r="C1098">
        <v>765</v>
      </c>
      <c r="D1098" t="s">
        <v>3307</v>
      </c>
    </row>
    <row r="1099" spans="1:4" x14ac:dyDescent="0.2">
      <c r="A1099" s="289">
        <v>9782408030544</v>
      </c>
      <c r="B1099" t="s">
        <v>2900</v>
      </c>
      <c r="C1099">
        <v>1089</v>
      </c>
      <c r="D1099" t="s">
        <v>3309</v>
      </c>
    </row>
    <row r="1100" spans="1:4" x14ac:dyDescent="0.2">
      <c r="A1100" s="289">
        <v>9782408030568</v>
      </c>
      <c r="B1100" t="s">
        <v>2900</v>
      </c>
      <c r="C1100">
        <v>0</v>
      </c>
      <c r="D1100" t="s">
        <v>3547</v>
      </c>
    </row>
    <row r="1101" spans="1:4" x14ac:dyDescent="0.2">
      <c r="A1101" s="289">
        <v>9782408019785</v>
      </c>
      <c r="B1101" t="s">
        <v>2900</v>
      </c>
      <c r="C1101">
        <v>0</v>
      </c>
      <c r="D1101" t="s">
        <v>3545</v>
      </c>
    </row>
    <row r="1102" spans="1:4" x14ac:dyDescent="0.2">
      <c r="A1102" s="289">
        <v>9782408019761</v>
      </c>
      <c r="B1102" t="s">
        <v>2900</v>
      </c>
      <c r="C1102">
        <v>0</v>
      </c>
      <c r="D1102" t="s">
        <v>3545</v>
      </c>
    </row>
    <row r="1103" spans="1:4" x14ac:dyDescent="0.2">
      <c r="A1103" s="289">
        <v>9782408019778</v>
      </c>
      <c r="B1103" t="s">
        <v>2900</v>
      </c>
      <c r="C1103">
        <v>0</v>
      </c>
      <c r="D1103" t="s">
        <v>3545</v>
      </c>
    </row>
    <row r="1104" spans="1:4" x14ac:dyDescent="0.2">
      <c r="A1104" s="289">
        <v>9782408019754</v>
      </c>
      <c r="B1104" t="s">
        <v>2900</v>
      </c>
      <c r="C1104">
        <v>528</v>
      </c>
      <c r="D1104" t="s">
        <v>3307</v>
      </c>
    </row>
    <row r="1105" spans="1:4" x14ac:dyDescent="0.2">
      <c r="A1105" s="289">
        <v>9782408064716</v>
      </c>
      <c r="B1105" t="s">
        <v>2900</v>
      </c>
      <c r="C1105">
        <v>0</v>
      </c>
      <c r="D1105" t="s">
        <v>3547</v>
      </c>
    </row>
    <row r="1106" spans="1:4" x14ac:dyDescent="0.2">
      <c r="A1106" s="289">
        <v>9782408064723</v>
      </c>
      <c r="B1106" t="s">
        <v>2900</v>
      </c>
      <c r="C1106">
        <v>0</v>
      </c>
      <c r="D1106" t="s">
        <v>3547</v>
      </c>
    </row>
    <row r="1107" spans="1:4" x14ac:dyDescent="0.2">
      <c r="A1107" s="289">
        <v>9782408019860</v>
      </c>
      <c r="B1107" t="s">
        <v>2900</v>
      </c>
      <c r="C1107">
        <v>427</v>
      </c>
      <c r="D1107" t="s">
        <v>3307</v>
      </c>
    </row>
    <row r="1108" spans="1:4" x14ac:dyDescent="0.2">
      <c r="A1108" s="289">
        <v>9782408019914</v>
      </c>
      <c r="B1108" t="s">
        <v>2900</v>
      </c>
      <c r="C1108">
        <v>1117</v>
      </c>
      <c r="D1108" t="s">
        <v>3309</v>
      </c>
    </row>
    <row r="1109" spans="1:4" x14ac:dyDescent="0.2">
      <c r="A1109" s="289">
        <v>9782408019921</v>
      </c>
      <c r="B1109" t="s">
        <v>2900</v>
      </c>
      <c r="C1109">
        <v>922</v>
      </c>
      <c r="D1109" t="s">
        <v>3307</v>
      </c>
    </row>
    <row r="1110" spans="1:4" x14ac:dyDescent="0.2">
      <c r="A1110" s="289">
        <v>9782408019938</v>
      </c>
      <c r="B1110" t="s">
        <v>2900</v>
      </c>
      <c r="C1110">
        <v>2983</v>
      </c>
      <c r="D1110" t="s">
        <v>3309</v>
      </c>
    </row>
    <row r="1111" spans="1:4" x14ac:dyDescent="0.2">
      <c r="A1111" s="289">
        <v>9782408007485</v>
      </c>
      <c r="B1111" t="s">
        <v>2900</v>
      </c>
      <c r="C1111">
        <v>368</v>
      </c>
      <c r="D1111" t="s">
        <v>3307</v>
      </c>
    </row>
    <row r="1112" spans="1:4" x14ac:dyDescent="0.2">
      <c r="A1112" s="289">
        <v>9782408007492</v>
      </c>
      <c r="B1112" t="s">
        <v>2900</v>
      </c>
      <c r="C1112">
        <v>0</v>
      </c>
      <c r="D1112" t="s">
        <v>3545</v>
      </c>
    </row>
    <row r="1113" spans="1:4" x14ac:dyDescent="0.2">
      <c r="A1113" s="289">
        <v>9782408007508</v>
      </c>
      <c r="B1113" t="s">
        <v>2900</v>
      </c>
      <c r="C1113">
        <v>165</v>
      </c>
      <c r="D1113" t="s">
        <v>3307</v>
      </c>
    </row>
    <row r="1114" spans="1:4" x14ac:dyDescent="0.2">
      <c r="A1114" s="289">
        <v>9782408051624</v>
      </c>
      <c r="B1114" t="s">
        <v>2900</v>
      </c>
      <c r="C1114">
        <v>1879</v>
      </c>
      <c r="D1114" t="s">
        <v>3309</v>
      </c>
    </row>
    <row r="1115" spans="1:4" x14ac:dyDescent="0.2">
      <c r="A1115" s="289">
        <v>9782408064730</v>
      </c>
      <c r="B1115" t="s">
        <v>2900</v>
      </c>
      <c r="C1115">
        <v>0</v>
      </c>
      <c r="D1115" t="s">
        <v>3547</v>
      </c>
    </row>
    <row r="1116" spans="1:4" x14ac:dyDescent="0.2">
      <c r="A1116" s="289">
        <v>9782408064747</v>
      </c>
      <c r="B1116" t="s">
        <v>2900</v>
      </c>
      <c r="C1116">
        <v>0</v>
      </c>
      <c r="D1116" t="s">
        <v>3547</v>
      </c>
    </row>
    <row r="1117" spans="1:4" x14ac:dyDescent="0.2">
      <c r="A1117" s="289">
        <v>9782408064754</v>
      </c>
      <c r="B1117" t="s">
        <v>2900</v>
      </c>
      <c r="C1117">
        <v>0</v>
      </c>
      <c r="D1117" t="s">
        <v>3547</v>
      </c>
    </row>
    <row r="1118" spans="1:4" x14ac:dyDescent="0.2">
      <c r="A1118" s="289">
        <v>9782745978691</v>
      </c>
      <c r="B1118" t="s">
        <v>2900</v>
      </c>
      <c r="C1118">
        <v>0</v>
      </c>
      <c r="D1118" t="s">
        <v>3545</v>
      </c>
    </row>
    <row r="1119" spans="1:4" x14ac:dyDescent="0.2">
      <c r="A1119" s="289">
        <v>9782408056308</v>
      </c>
      <c r="B1119" t="s">
        <v>2900</v>
      </c>
      <c r="C1119">
        <v>1275</v>
      </c>
      <c r="D1119" t="s">
        <v>3309</v>
      </c>
    </row>
    <row r="1120" spans="1:4" x14ac:dyDescent="0.2">
      <c r="A1120" s="289">
        <v>9782408039967</v>
      </c>
      <c r="B1120" t="s">
        <v>2900</v>
      </c>
      <c r="C1120">
        <v>1118</v>
      </c>
      <c r="D1120" t="s">
        <v>3309</v>
      </c>
    </row>
    <row r="1121" spans="1:4" x14ac:dyDescent="0.2">
      <c r="A1121" s="289">
        <v>9782408040000</v>
      </c>
      <c r="B1121" t="s">
        <v>2900</v>
      </c>
      <c r="C1121">
        <v>0</v>
      </c>
      <c r="D1121" t="s">
        <v>3545</v>
      </c>
    </row>
    <row r="1122" spans="1:4" x14ac:dyDescent="0.2">
      <c r="A1122" s="289">
        <v>9782408040017</v>
      </c>
      <c r="B1122" t="s">
        <v>2900</v>
      </c>
      <c r="C1122">
        <v>987</v>
      </c>
      <c r="D1122" t="s">
        <v>3307</v>
      </c>
    </row>
    <row r="1123" spans="1:4" x14ac:dyDescent="0.2">
      <c r="A1123" s="289">
        <v>9782408040031</v>
      </c>
      <c r="B1123" t="s">
        <v>2900</v>
      </c>
      <c r="C1123">
        <v>1300</v>
      </c>
      <c r="D1123" t="s">
        <v>3309</v>
      </c>
    </row>
    <row r="1124" spans="1:4" x14ac:dyDescent="0.2">
      <c r="A1124" s="289">
        <v>9782408040048</v>
      </c>
      <c r="B1124" t="s">
        <v>2900</v>
      </c>
      <c r="C1124">
        <v>0</v>
      </c>
      <c r="D1124" t="s">
        <v>3545</v>
      </c>
    </row>
    <row r="1125" spans="1:4" x14ac:dyDescent="0.2">
      <c r="A1125" s="289">
        <v>9782408040024</v>
      </c>
      <c r="B1125" t="s">
        <v>2900</v>
      </c>
      <c r="C1125">
        <v>2312</v>
      </c>
      <c r="D1125" t="s">
        <v>3309</v>
      </c>
    </row>
    <row r="1126" spans="1:4" x14ac:dyDescent="0.2">
      <c r="A1126" s="289">
        <v>9782408030643</v>
      </c>
      <c r="B1126" t="s">
        <v>2900</v>
      </c>
      <c r="C1126">
        <v>0</v>
      </c>
      <c r="D1126" t="s">
        <v>3545</v>
      </c>
    </row>
    <row r="1127" spans="1:4" x14ac:dyDescent="0.2">
      <c r="A1127" s="289">
        <v>9782408030650</v>
      </c>
      <c r="B1127" t="s">
        <v>2900</v>
      </c>
      <c r="C1127">
        <v>0</v>
      </c>
      <c r="D1127" t="s">
        <v>3545</v>
      </c>
    </row>
    <row r="1128" spans="1:4" x14ac:dyDescent="0.2">
      <c r="A1128" s="289">
        <v>9782408030667</v>
      </c>
      <c r="B1128" t="s">
        <v>2900</v>
      </c>
      <c r="C1128">
        <v>0</v>
      </c>
      <c r="D1128" t="s">
        <v>3547</v>
      </c>
    </row>
    <row r="1129" spans="1:4" x14ac:dyDescent="0.2">
      <c r="A1129" s="289">
        <v>9782408030674</v>
      </c>
      <c r="B1129" t="s">
        <v>2900</v>
      </c>
      <c r="C1129">
        <v>525</v>
      </c>
      <c r="D1129" t="s">
        <v>3307</v>
      </c>
    </row>
    <row r="1130" spans="1:4" x14ac:dyDescent="0.2">
      <c r="A1130" s="289">
        <v>9782408030681</v>
      </c>
      <c r="B1130" t="s">
        <v>2900</v>
      </c>
      <c r="C1130">
        <v>0</v>
      </c>
      <c r="D1130" t="s">
        <v>3545</v>
      </c>
    </row>
    <row r="1131" spans="1:4" x14ac:dyDescent="0.2">
      <c r="A1131" s="289">
        <v>9782408030704</v>
      </c>
      <c r="B1131" t="s">
        <v>2900</v>
      </c>
      <c r="C1131">
        <v>97</v>
      </c>
      <c r="D1131" t="s">
        <v>3308</v>
      </c>
    </row>
    <row r="1132" spans="1:4" x14ac:dyDescent="0.2">
      <c r="A1132" s="289">
        <v>9782408030711</v>
      </c>
      <c r="B1132" t="s">
        <v>2900</v>
      </c>
      <c r="C1132">
        <v>0</v>
      </c>
      <c r="D1132" t="s">
        <v>3545</v>
      </c>
    </row>
    <row r="1133" spans="1:4" x14ac:dyDescent="0.2">
      <c r="A1133" s="289">
        <v>9782408030728</v>
      </c>
      <c r="B1133" t="s">
        <v>2900</v>
      </c>
      <c r="C1133">
        <v>1037</v>
      </c>
      <c r="D1133" t="s">
        <v>3309</v>
      </c>
    </row>
    <row r="1134" spans="1:4" x14ac:dyDescent="0.2">
      <c r="A1134" s="289">
        <v>9782408030698</v>
      </c>
      <c r="B1134" t="s">
        <v>2900</v>
      </c>
      <c r="C1134">
        <v>1383</v>
      </c>
      <c r="D1134" t="s">
        <v>3309</v>
      </c>
    </row>
    <row r="1135" spans="1:4" x14ac:dyDescent="0.2">
      <c r="A1135" s="289">
        <v>9782408057336</v>
      </c>
      <c r="B1135" t="s">
        <v>2900</v>
      </c>
      <c r="C1135">
        <v>2392</v>
      </c>
      <c r="D1135" t="s">
        <v>3309</v>
      </c>
    </row>
    <row r="1136" spans="1:4" x14ac:dyDescent="0.2">
      <c r="A1136" s="289">
        <v>9782408057497</v>
      </c>
      <c r="B1136" t="s">
        <v>2900</v>
      </c>
      <c r="C1136">
        <v>1914</v>
      </c>
      <c r="D1136" t="s">
        <v>3309</v>
      </c>
    </row>
    <row r="1137" spans="1:4" x14ac:dyDescent="0.2">
      <c r="A1137" s="289">
        <v>9782408057466</v>
      </c>
      <c r="B1137" t="s">
        <v>2900</v>
      </c>
      <c r="C1137">
        <v>697</v>
      </c>
      <c r="D1137" t="s">
        <v>3307</v>
      </c>
    </row>
    <row r="1138" spans="1:4" x14ac:dyDescent="0.2">
      <c r="A1138" s="289">
        <v>9782408057473</v>
      </c>
      <c r="B1138" t="s">
        <v>2900</v>
      </c>
      <c r="C1138">
        <v>1007</v>
      </c>
      <c r="D1138" t="s">
        <v>3309</v>
      </c>
    </row>
    <row r="1139" spans="1:4" x14ac:dyDescent="0.2">
      <c r="A1139" s="289">
        <v>9782408057480</v>
      </c>
      <c r="B1139" t="s">
        <v>2900</v>
      </c>
      <c r="C1139">
        <v>3093</v>
      </c>
      <c r="D1139" t="s">
        <v>3309</v>
      </c>
    </row>
    <row r="1140" spans="1:4" x14ac:dyDescent="0.2">
      <c r="A1140" s="289">
        <v>9782408057404</v>
      </c>
      <c r="B1140" t="s">
        <v>2900</v>
      </c>
      <c r="C1140">
        <v>2216</v>
      </c>
      <c r="D1140" t="s">
        <v>3309</v>
      </c>
    </row>
    <row r="1141" spans="1:4" x14ac:dyDescent="0.2">
      <c r="A1141" s="289">
        <v>9782408057411</v>
      </c>
      <c r="B1141" t="s">
        <v>2900</v>
      </c>
      <c r="C1141">
        <v>-234</v>
      </c>
      <c r="D1141" t="s">
        <v>3700</v>
      </c>
    </row>
    <row r="1142" spans="1:4" x14ac:dyDescent="0.2">
      <c r="A1142" s="289">
        <v>9782408030759</v>
      </c>
      <c r="B1142" t="s">
        <v>2900</v>
      </c>
      <c r="C1142">
        <v>0</v>
      </c>
      <c r="D1142" t="s">
        <v>3547</v>
      </c>
    </row>
    <row r="1143" spans="1:4" x14ac:dyDescent="0.2">
      <c r="A1143" s="289">
        <v>9782408030780</v>
      </c>
      <c r="B1143" t="s">
        <v>2900</v>
      </c>
      <c r="C1143">
        <v>0</v>
      </c>
      <c r="D1143" t="s">
        <v>3545</v>
      </c>
    </row>
    <row r="1144" spans="1:4" x14ac:dyDescent="0.2">
      <c r="A1144" s="289">
        <v>9782408030803</v>
      </c>
      <c r="B1144" t="s">
        <v>2900</v>
      </c>
      <c r="C1144">
        <v>462</v>
      </c>
      <c r="D1144" t="s">
        <v>3307</v>
      </c>
    </row>
    <row r="1145" spans="1:4" x14ac:dyDescent="0.2">
      <c r="A1145" s="289">
        <v>9782408030810</v>
      </c>
      <c r="B1145" t="s">
        <v>2900</v>
      </c>
      <c r="C1145">
        <v>0</v>
      </c>
      <c r="D1145" t="s">
        <v>3545</v>
      </c>
    </row>
    <row r="1146" spans="1:4" x14ac:dyDescent="0.2">
      <c r="A1146" s="289">
        <v>9782408030841</v>
      </c>
      <c r="B1146" t="s">
        <v>2900</v>
      </c>
      <c r="C1146">
        <v>0</v>
      </c>
      <c r="D1146" t="s">
        <v>3546</v>
      </c>
    </row>
    <row r="1147" spans="1:4" x14ac:dyDescent="0.2">
      <c r="A1147" s="289">
        <v>9782408030865</v>
      </c>
      <c r="B1147" t="s">
        <v>2900</v>
      </c>
      <c r="C1147">
        <v>206</v>
      </c>
      <c r="D1147" t="s">
        <v>3307</v>
      </c>
    </row>
    <row r="1148" spans="1:4" x14ac:dyDescent="0.2">
      <c r="A1148" s="289">
        <v>9782408030872</v>
      </c>
      <c r="B1148" t="s">
        <v>2900</v>
      </c>
      <c r="C1148">
        <v>564</v>
      </c>
      <c r="D1148" t="s">
        <v>3307</v>
      </c>
    </row>
    <row r="1149" spans="1:4" x14ac:dyDescent="0.2">
      <c r="A1149" s="289">
        <v>9782408030742</v>
      </c>
      <c r="B1149" t="s">
        <v>2900</v>
      </c>
      <c r="C1149">
        <v>0</v>
      </c>
      <c r="D1149" t="s">
        <v>3545</v>
      </c>
    </row>
    <row r="1150" spans="1:4" x14ac:dyDescent="0.2">
      <c r="A1150" s="289">
        <v>9782408030766</v>
      </c>
      <c r="B1150" t="s">
        <v>2900</v>
      </c>
      <c r="C1150">
        <v>48</v>
      </c>
      <c r="D1150" t="s">
        <v>3308</v>
      </c>
    </row>
    <row r="1151" spans="1:4" x14ac:dyDescent="0.2">
      <c r="A1151" s="289">
        <v>9782408030773</v>
      </c>
      <c r="B1151" t="s">
        <v>2900</v>
      </c>
      <c r="C1151">
        <v>560</v>
      </c>
      <c r="D1151" t="s">
        <v>3307</v>
      </c>
    </row>
    <row r="1152" spans="1:4" x14ac:dyDescent="0.2">
      <c r="A1152" s="289">
        <v>9782408030797</v>
      </c>
      <c r="B1152" t="s">
        <v>2900</v>
      </c>
      <c r="C1152">
        <v>381</v>
      </c>
      <c r="D1152" t="s">
        <v>3307</v>
      </c>
    </row>
    <row r="1153" spans="1:4" x14ac:dyDescent="0.2">
      <c r="A1153" s="289">
        <v>9782408030834</v>
      </c>
      <c r="B1153" t="s">
        <v>2900</v>
      </c>
      <c r="C1153">
        <v>195</v>
      </c>
      <c r="D1153" t="s">
        <v>3307</v>
      </c>
    </row>
    <row r="1154" spans="1:4" x14ac:dyDescent="0.2">
      <c r="A1154" s="289">
        <v>9782408030858</v>
      </c>
      <c r="B1154" t="s">
        <v>2900</v>
      </c>
      <c r="C1154">
        <v>0</v>
      </c>
      <c r="D1154" t="s">
        <v>3545</v>
      </c>
    </row>
    <row r="1155" spans="1:4" x14ac:dyDescent="0.2">
      <c r="A1155" s="289">
        <v>9782408030889</v>
      </c>
      <c r="B1155" t="s">
        <v>2900</v>
      </c>
      <c r="C1155">
        <v>856</v>
      </c>
      <c r="D1155" t="s">
        <v>3307</v>
      </c>
    </row>
    <row r="1156" spans="1:4" x14ac:dyDescent="0.2">
      <c r="A1156" s="289">
        <v>9782408030896</v>
      </c>
      <c r="B1156" t="s">
        <v>2900</v>
      </c>
      <c r="C1156">
        <v>638</v>
      </c>
      <c r="D1156" t="s">
        <v>3307</v>
      </c>
    </row>
    <row r="1157" spans="1:4" x14ac:dyDescent="0.2">
      <c r="A1157" s="289">
        <v>9782408030902</v>
      </c>
      <c r="B1157" t="s">
        <v>2900</v>
      </c>
      <c r="C1157">
        <v>937</v>
      </c>
      <c r="D1157" t="s">
        <v>3307</v>
      </c>
    </row>
    <row r="1158" spans="1:4" x14ac:dyDescent="0.2">
      <c r="A1158" s="289">
        <v>9782408030919</v>
      </c>
      <c r="B1158" t="s">
        <v>2900</v>
      </c>
      <c r="C1158">
        <v>1410</v>
      </c>
      <c r="D1158" t="s">
        <v>3309</v>
      </c>
    </row>
    <row r="1159" spans="1:4" x14ac:dyDescent="0.2">
      <c r="A1159" s="289">
        <v>9782408064761</v>
      </c>
      <c r="B1159" t="s">
        <v>2900</v>
      </c>
      <c r="C1159">
        <v>0</v>
      </c>
      <c r="D1159" t="s">
        <v>3547</v>
      </c>
    </row>
    <row r="1160" spans="1:4" x14ac:dyDescent="0.2">
      <c r="A1160" s="289">
        <v>9782408064778</v>
      </c>
      <c r="B1160" t="s">
        <v>2900</v>
      </c>
      <c r="C1160">
        <v>0</v>
      </c>
      <c r="D1160" t="s">
        <v>3547</v>
      </c>
    </row>
    <row r="1161" spans="1:4" x14ac:dyDescent="0.2">
      <c r="A1161" s="289">
        <v>9782408064785</v>
      </c>
      <c r="B1161" t="s">
        <v>2900</v>
      </c>
      <c r="C1161">
        <v>0</v>
      </c>
      <c r="D1161" t="s">
        <v>3547</v>
      </c>
    </row>
    <row r="1162" spans="1:4" x14ac:dyDescent="0.2">
      <c r="A1162" s="289">
        <v>9782408064792</v>
      </c>
      <c r="B1162" t="s">
        <v>2900</v>
      </c>
      <c r="C1162">
        <v>0</v>
      </c>
      <c r="D1162" t="s">
        <v>3547</v>
      </c>
    </row>
    <row r="1163" spans="1:4" x14ac:dyDescent="0.2">
      <c r="A1163" s="289">
        <v>9782745969606</v>
      </c>
      <c r="B1163" t="s">
        <v>2900</v>
      </c>
      <c r="C1163">
        <v>2434</v>
      </c>
      <c r="D1163" t="s">
        <v>3309</v>
      </c>
    </row>
    <row r="1164" spans="1:4" x14ac:dyDescent="0.2">
      <c r="A1164" s="289">
        <v>9782408019990</v>
      </c>
      <c r="B1164" t="s">
        <v>2900</v>
      </c>
      <c r="C1164">
        <v>1492</v>
      </c>
      <c r="D1164" t="s">
        <v>3309</v>
      </c>
    </row>
    <row r="1165" spans="1:4" x14ac:dyDescent="0.2">
      <c r="A1165" s="289">
        <v>9782408020019</v>
      </c>
      <c r="B1165" t="s">
        <v>2900</v>
      </c>
      <c r="C1165">
        <v>588</v>
      </c>
      <c r="D1165" t="s">
        <v>3307</v>
      </c>
    </row>
    <row r="1166" spans="1:4" x14ac:dyDescent="0.2">
      <c r="A1166" s="289">
        <v>9782408020002</v>
      </c>
      <c r="B1166" t="s">
        <v>2900</v>
      </c>
      <c r="C1166">
        <v>665</v>
      </c>
      <c r="D1166" t="s">
        <v>3307</v>
      </c>
    </row>
    <row r="1167" spans="1:4" x14ac:dyDescent="0.2">
      <c r="A1167" s="289">
        <v>9782408007560</v>
      </c>
      <c r="B1167" t="s">
        <v>2900</v>
      </c>
      <c r="C1167">
        <v>0</v>
      </c>
      <c r="D1167" t="s">
        <v>3546</v>
      </c>
    </row>
    <row r="1168" spans="1:4" x14ac:dyDescent="0.2">
      <c r="A1168" s="289">
        <v>9782408020033</v>
      </c>
      <c r="B1168" t="s">
        <v>2900</v>
      </c>
      <c r="C1168">
        <v>0</v>
      </c>
      <c r="D1168" t="s">
        <v>3546</v>
      </c>
    </row>
    <row r="1169" spans="1:4" x14ac:dyDescent="0.2">
      <c r="A1169" s="289">
        <v>9782408020088</v>
      </c>
      <c r="B1169" t="s">
        <v>2900</v>
      </c>
      <c r="C1169">
        <v>4058</v>
      </c>
      <c r="D1169" t="s">
        <v>3309</v>
      </c>
    </row>
    <row r="1170" spans="1:4" x14ac:dyDescent="0.2">
      <c r="A1170" s="289">
        <v>9782408020118</v>
      </c>
      <c r="B1170" t="s">
        <v>2900</v>
      </c>
      <c r="C1170">
        <v>-4</v>
      </c>
      <c r="D1170" t="s">
        <v>3550</v>
      </c>
    </row>
    <row r="1171" spans="1:4" x14ac:dyDescent="0.2">
      <c r="A1171" s="289">
        <v>9782408020040</v>
      </c>
      <c r="B1171" t="s">
        <v>2900</v>
      </c>
      <c r="C1171">
        <v>686</v>
      </c>
      <c r="D1171" t="s">
        <v>3307</v>
      </c>
    </row>
    <row r="1172" spans="1:4" x14ac:dyDescent="0.2">
      <c r="A1172" s="289">
        <v>9782408020064</v>
      </c>
      <c r="B1172" t="s">
        <v>2900</v>
      </c>
      <c r="C1172">
        <v>1555</v>
      </c>
      <c r="D1172" t="s">
        <v>3309</v>
      </c>
    </row>
    <row r="1173" spans="1:4" x14ac:dyDescent="0.2">
      <c r="A1173" s="289">
        <v>9782408020101</v>
      </c>
      <c r="B1173" t="s">
        <v>2900</v>
      </c>
      <c r="C1173">
        <v>0</v>
      </c>
      <c r="D1173" t="s">
        <v>3545</v>
      </c>
    </row>
    <row r="1174" spans="1:4" x14ac:dyDescent="0.2">
      <c r="A1174" s="289">
        <v>9782408020026</v>
      </c>
      <c r="B1174" t="s">
        <v>2900</v>
      </c>
      <c r="C1174">
        <v>0</v>
      </c>
      <c r="D1174" t="s">
        <v>3546</v>
      </c>
    </row>
    <row r="1175" spans="1:4" x14ac:dyDescent="0.2">
      <c r="A1175" s="289">
        <v>9782408020057</v>
      </c>
      <c r="B1175" t="s">
        <v>2900</v>
      </c>
      <c r="C1175">
        <v>62</v>
      </c>
      <c r="D1175" t="s">
        <v>3308</v>
      </c>
    </row>
    <row r="1176" spans="1:4" x14ac:dyDescent="0.2">
      <c r="A1176" s="289">
        <v>9782408020071</v>
      </c>
      <c r="B1176" t="s">
        <v>2900</v>
      </c>
      <c r="C1176">
        <v>3572</v>
      </c>
      <c r="D1176" t="s">
        <v>3309</v>
      </c>
    </row>
    <row r="1177" spans="1:4" x14ac:dyDescent="0.2">
      <c r="A1177" s="289">
        <v>9782408020095</v>
      </c>
      <c r="B1177" t="s">
        <v>2900</v>
      </c>
      <c r="C1177">
        <v>4560</v>
      </c>
      <c r="D1177" t="s">
        <v>3309</v>
      </c>
    </row>
    <row r="1178" spans="1:4" x14ac:dyDescent="0.2">
      <c r="A1178" s="289">
        <v>9782745983930</v>
      </c>
      <c r="B1178" t="s">
        <v>2900</v>
      </c>
      <c r="C1178">
        <v>0</v>
      </c>
      <c r="D1178" t="s">
        <v>3545</v>
      </c>
    </row>
    <row r="1179" spans="1:4" x14ac:dyDescent="0.2">
      <c r="A1179" s="289">
        <v>9782745984081</v>
      </c>
      <c r="B1179" t="s">
        <v>2900</v>
      </c>
      <c r="C1179">
        <v>0</v>
      </c>
      <c r="D1179" t="s">
        <v>3545</v>
      </c>
    </row>
    <row r="1180" spans="1:4" x14ac:dyDescent="0.2">
      <c r="A1180" s="289">
        <v>9782745984074</v>
      </c>
      <c r="B1180" t="s">
        <v>2900</v>
      </c>
      <c r="C1180">
        <v>0</v>
      </c>
      <c r="D1180" t="s">
        <v>3545</v>
      </c>
    </row>
    <row r="1181" spans="1:4" x14ac:dyDescent="0.2">
      <c r="A1181" s="289">
        <v>9782745984029</v>
      </c>
      <c r="B1181" t="s">
        <v>2900</v>
      </c>
      <c r="C1181">
        <v>0</v>
      </c>
      <c r="D1181" t="s">
        <v>3545</v>
      </c>
    </row>
    <row r="1182" spans="1:4" x14ac:dyDescent="0.2">
      <c r="A1182" s="289">
        <v>9782745984005</v>
      </c>
      <c r="B1182" t="s">
        <v>2900</v>
      </c>
      <c r="C1182">
        <v>1523</v>
      </c>
      <c r="D1182" t="s">
        <v>3309</v>
      </c>
    </row>
    <row r="1183" spans="1:4" x14ac:dyDescent="0.2">
      <c r="A1183" s="289">
        <v>9782408020125</v>
      </c>
      <c r="B1183" t="s">
        <v>2900</v>
      </c>
      <c r="C1183">
        <v>562</v>
      </c>
      <c r="D1183" t="s">
        <v>3307</v>
      </c>
    </row>
    <row r="1184" spans="1:4" x14ac:dyDescent="0.2">
      <c r="A1184" s="289">
        <v>9782408013325</v>
      </c>
      <c r="B1184" t="s">
        <v>2900</v>
      </c>
      <c r="C1184">
        <v>2496</v>
      </c>
      <c r="D1184" t="s">
        <v>3309</v>
      </c>
    </row>
    <row r="1185" spans="1:4" x14ac:dyDescent="0.2">
      <c r="A1185" s="289">
        <v>9782408031220</v>
      </c>
      <c r="B1185" t="s">
        <v>2900</v>
      </c>
      <c r="C1185">
        <v>0</v>
      </c>
      <c r="D1185" t="s">
        <v>3545</v>
      </c>
    </row>
    <row r="1186" spans="1:4" x14ac:dyDescent="0.2">
      <c r="A1186" s="289">
        <v>9782408007690</v>
      </c>
      <c r="B1186" t="s">
        <v>2900</v>
      </c>
      <c r="C1186">
        <v>215</v>
      </c>
      <c r="D1186" t="s">
        <v>3307</v>
      </c>
    </row>
    <row r="1187" spans="1:4" x14ac:dyDescent="0.2">
      <c r="A1187" s="289">
        <v>9782408007614</v>
      </c>
      <c r="B1187" t="s">
        <v>2900</v>
      </c>
      <c r="C1187">
        <v>0</v>
      </c>
      <c r="D1187" t="s">
        <v>3546</v>
      </c>
    </row>
    <row r="1188" spans="1:4" x14ac:dyDescent="0.2">
      <c r="A1188" s="289">
        <v>9782408007621</v>
      </c>
      <c r="B1188" t="s">
        <v>2900</v>
      </c>
      <c r="C1188">
        <v>134</v>
      </c>
      <c r="D1188" t="s">
        <v>3307</v>
      </c>
    </row>
    <row r="1189" spans="1:4" x14ac:dyDescent="0.2">
      <c r="A1189" s="289">
        <v>9782408007638</v>
      </c>
      <c r="B1189" t="s">
        <v>2900</v>
      </c>
      <c r="C1189">
        <v>2133</v>
      </c>
      <c r="D1189" t="s">
        <v>3309</v>
      </c>
    </row>
    <row r="1190" spans="1:4" x14ac:dyDescent="0.2">
      <c r="A1190" s="289">
        <v>9782408007652</v>
      </c>
      <c r="B1190" t="s">
        <v>2900</v>
      </c>
      <c r="C1190">
        <v>2413</v>
      </c>
      <c r="D1190" t="s">
        <v>3309</v>
      </c>
    </row>
    <row r="1191" spans="1:4" x14ac:dyDescent="0.2">
      <c r="A1191" s="289">
        <v>9782408007669</v>
      </c>
      <c r="B1191" t="s">
        <v>2900</v>
      </c>
      <c r="C1191">
        <v>1053</v>
      </c>
      <c r="D1191" t="s">
        <v>3309</v>
      </c>
    </row>
    <row r="1192" spans="1:4" x14ac:dyDescent="0.2">
      <c r="A1192" s="289">
        <v>9782408007676</v>
      </c>
      <c r="B1192" t="s">
        <v>2900</v>
      </c>
      <c r="C1192">
        <v>851</v>
      </c>
      <c r="D1192" t="s">
        <v>3307</v>
      </c>
    </row>
    <row r="1193" spans="1:4" x14ac:dyDescent="0.2">
      <c r="A1193" s="289">
        <v>9782408046262</v>
      </c>
      <c r="B1193" t="s">
        <v>2900</v>
      </c>
      <c r="C1193">
        <v>1010</v>
      </c>
      <c r="D1193" t="s">
        <v>3309</v>
      </c>
    </row>
    <row r="1194" spans="1:4" x14ac:dyDescent="0.2">
      <c r="A1194" s="289">
        <v>9782408046279</v>
      </c>
      <c r="B1194" t="s">
        <v>2900</v>
      </c>
      <c r="C1194">
        <v>2817</v>
      </c>
      <c r="D1194" t="s">
        <v>3309</v>
      </c>
    </row>
    <row r="1195" spans="1:4" x14ac:dyDescent="0.2">
      <c r="A1195" s="289">
        <v>9782408046286</v>
      </c>
      <c r="B1195" t="s">
        <v>2900</v>
      </c>
      <c r="C1195">
        <v>1348</v>
      </c>
      <c r="D1195" t="s">
        <v>3309</v>
      </c>
    </row>
    <row r="1196" spans="1:4" x14ac:dyDescent="0.2">
      <c r="A1196" s="289">
        <v>9782408046293</v>
      </c>
      <c r="B1196" t="s">
        <v>2900</v>
      </c>
      <c r="C1196">
        <v>840</v>
      </c>
      <c r="D1196" t="s">
        <v>3307</v>
      </c>
    </row>
    <row r="1197" spans="1:4" x14ac:dyDescent="0.2">
      <c r="A1197" s="289">
        <v>9782408046309</v>
      </c>
      <c r="B1197" t="s">
        <v>2900</v>
      </c>
      <c r="C1197">
        <v>2871</v>
      </c>
      <c r="D1197" t="s">
        <v>3309</v>
      </c>
    </row>
    <row r="1198" spans="1:4" x14ac:dyDescent="0.2">
      <c r="A1198" s="289">
        <v>9782408046316</v>
      </c>
      <c r="B1198" t="s">
        <v>2900</v>
      </c>
      <c r="C1198">
        <v>1953</v>
      </c>
      <c r="D1198" t="s">
        <v>3309</v>
      </c>
    </row>
    <row r="1199" spans="1:4" x14ac:dyDescent="0.2">
      <c r="A1199" s="289">
        <v>9782408031244</v>
      </c>
      <c r="B1199" t="s">
        <v>2900</v>
      </c>
      <c r="C1199">
        <v>0</v>
      </c>
      <c r="D1199" t="s">
        <v>3545</v>
      </c>
    </row>
    <row r="1200" spans="1:4" x14ac:dyDescent="0.2">
      <c r="A1200" s="289">
        <v>9782408020200</v>
      </c>
      <c r="B1200" t="s">
        <v>2900</v>
      </c>
      <c r="C1200">
        <v>0</v>
      </c>
      <c r="D1200" t="s">
        <v>3545</v>
      </c>
    </row>
    <row r="1201" spans="1:4" x14ac:dyDescent="0.2">
      <c r="A1201" s="289">
        <v>9782408013578</v>
      </c>
      <c r="B1201" t="s">
        <v>2900</v>
      </c>
      <c r="C1201">
        <v>0</v>
      </c>
      <c r="D1201" t="s">
        <v>3545</v>
      </c>
    </row>
    <row r="1202" spans="1:4" x14ac:dyDescent="0.2">
      <c r="A1202" s="289">
        <v>9782408020187</v>
      </c>
      <c r="B1202" t="s">
        <v>2900</v>
      </c>
      <c r="C1202">
        <v>874</v>
      </c>
      <c r="D1202" t="s">
        <v>3307</v>
      </c>
    </row>
    <row r="1203" spans="1:4" x14ac:dyDescent="0.2">
      <c r="A1203" s="289">
        <v>9782408020194</v>
      </c>
      <c r="B1203" t="s">
        <v>2900</v>
      </c>
      <c r="C1203">
        <v>1813</v>
      </c>
      <c r="D1203" t="s">
        <v>3309</v>
      </c>
    </row>
    <row r="1204" spans="1:4" x14ac:dyDescent="0.2">
      <c r="A1204" s="289">
        <v>9782408007720</v>
      </c>
      <c r="B1204" t="s">
        <v>2900</v>
      </c>
      <c r="C1204">
        <v>0</v>
      </c>
      <c r="D1204" t="s">
        <v>3546</v>
      </c>
    </row>
    <row r="1205" spans="1:4" x14ac:dyDescent="0.2">
      <c r="A1205" s="289">
        <v>9782408007737</v>
      </c>
      <c r="B1205" t="s">
        <v>2900</v>
      </c>
      <c r="C1205">
        <v>1196</v>
      </c>
      <c r="D1205" t="s">
        <v>3309</v>
      </c>
    </row>
    <row r="1206" spans="1:4" x14ac:dyDescent="0.2">
      <c r="A1206" s="289">
        <v>9782408013691</v>
      </c>
      <c r="B1206" t="s">
        <v>2900</v>
      </c>
      <c r="C1206">
        <v>0</v>
      </c>
      <c r="D1206" t="s">
        <v>3545</v>
      </c>
    </row>
    <row r="1207" spans="1:4" x14ac:dyDescent="0.2">
      <c r="A1207" s="289">
        <v>9782408013714</v>
      </c>
      <c r="B1207" t="s">
        <v>2900</v>
      </c>
      <c r="C1207">
        <v>0</v>
      </c>
      <c r="D1207" t="s">
        <v>3545</v>
      </c>
    </row>
    <row r="1208" spans="1:4" x14ac:dyDescent="0.2">
      <c r="A1208" s="289">
        <v>9782408046354</v>
      </c>
      <c r="B1208" t="s">
        <v>2900</v>
      </c>
      <c r="C1208">
        <v>1829</v>
      </c>
      <c r="D1208" t="s">
        <v>3309</v>
      </c>
    </row>
    <row r="1209" spans="1:4" x14ac:dyDescent="0.2">
      <c r="A1209" s="289">
        <v>9782408046361</v>
      </c>
      <c r="B1209" t="s">
        <v>2900</v>
      </c>
      <c r="C1209">
        <v>1639</v>
      </c>
      <c r="D1209" t="s">
        <v>3309</v>
      </c>
    </row>
    <row r="1210" spans="1:4" x14ac:dyDescent="0.2">
      <c r="A1210" s="289">
        <v>9782408046378</v>
      </c>
      <c r="B1210" t="s">
        <v>2900</v>
      </c>
      <c r="C1210">
        <v>1464</v>
      </c>
      <c r="D1210" t="s">
        <v>3309</v>
      </c>
    </row>
    <row r="1211" spans="1:4" x14ac:dyDescent="0.2">
      <c r="A1211" s="289">
        <v>9782408046385</v>
      </c>
      <c r="B1211" t="s">
        <v>2900</v>
      </c>
      <c r="C1211">
        <v>3086</v>
      </c>
      <c r="D1211" t="s">
        <v>3309</v>
      </c>
    </row>
    <row r="1212" spans="1:4" x14ac:dyDescent="0.2">
      <c r="A1212" s="289">
        <v>9782408020217</v>
      </c>
      <c r="B1212" t="s">
        <v>2900</v>
      </c>
      <c r="C1212">
        <v>1607</v>
      </c>
      <c r="D1212" t="s">
        <v>3309</v>
      </c>
    </row>
    <row r="1213" spans="1:4" x14ac:dyDescent="0.2">
      <c r="A1213" s="289">
        <v>9782408020309</v>
      </c>
      <c r="B1213" t="s">
        <v>2900</v>
      </c>
      <c r="C1213">
        <v>2757</v>
      </c>
      <c r="D1213" t="s">
        <v>3309</v>
      </c>
    </row>
    <row r="1214" spans="1:4" x14ac:dyDescent="0.2">
      <c r="A1214" s="289">
        <v>9782408020224</v>
      </c>
      <c r="B1214" t="s">
        <v>2900</v>
      </c>
      <c r="C1214">
        <v>280</v>
      </c>
      <c r="D1214" t="s">
        <v>3307</v>
      </c>
    </row>
    <row r="1215" spans="1:4" x14ac:dyDescent="0.2">
      <c r="A1215" s="289">
        <v>9782408020279</v>
      </c>
      <c r="B1215" t="s">
        <v>2900</v>
      </c>
      <c r="C1215">
        <v>1291</v>
      </c>
      <c r="D1215" t="s">
        <v>3309</v>
      </c>
    </row>
    <row r="1216" spans="1:4" x14ac:dyDescent="0.2">
      <c r="A1216" s="289">
        <v>9782408020286</v>
      </c>
      <c r="B1216" t="s">
        <v>2900</v>
      </c>
      <c r="C1216">
        <v>0</v>
      </c>
      <c r="D1216" t="s">
        <v>3545</v>
      </c>
    </row>
    <row r="1217" spans="1:4" x14ac:dyDescent="0.2">
      <c r="A1217" s="289">
        <v>9782408020293</v>
      </c>
      <c r="B1217" t="s">
        <v>2900</v>
      </c>
      <c r="C1217">
        <v>0</v>
      </c>
      <c r="D1217" t="s">
        <v>3545</v>
      </c>
    </row>
    <row r="1218" spans="1:4" x14ac:dyDescent="0.2">
      <c r="A1218" s="289">
        <v>9782408051471</v>
      </c>
      <c r="B1218" t="s">
        <v>2900</v>
      </c>
      <c r="C1218">
        <v>1251</v>
      </c>
      <c r="D1218" t="s">
        <v>3309</v>
      </c>
    </row>
    <row r="1219" spans="1:4" x14ac:dyDescent="0.2">
      <c r="A1219" s="289">
        <v>9782408039790</v>
      </c>
      <c r="B1219" t="s">
        <v>2900</v>
      </c>
      <c r="C1219">
        <v>0</v>
      </c>
      <c r="D1219" t="s">
        <v>3545</v>
      </c>
    </row>
    <row r="1220" spans="1:4" x14ac:dyDescent="0.2">
      <c r="A1220" s="289">
        <v>9782408039936</v>
      </c>
      <c r="B1220" t="s">
        <v>2900</v>
      </c>
      <c r="C1220">
        <v>1350</v>
      </c>
      <c r="D1220" t="s">
        <v>3309</v>
      </c>
    </row>
    <row r="1221" spans="1:4" x14ac:dyDescent="0.2">
      <c r="A1221" s="289">
        <v>9782408039943</v>
      </c>
      <c r="B1221" t="s">
        <v>2900</v>
      </c>
      <c r="C1221">
        <v>774</v>
      </c>
      <c r="D1221" t="s">
        <v>3307</v>
      </c>
    </row>
    <row r="1222" spans="1:4" x14ac:dyDescent="0.2">
      <c r="A1222" s="289">
        <v>9782408039950</v>
      </c>
      <c r="B1222" t="s">
        <v>2900</v>
      </c>
      <c r="C1222">
        <v>0</v>
      </c>
      <c r="D1222" t="s">
        <v>3545</v>
      </c>
    </row>
    <row r="1223" spans="1:4" x14ac:dyDescent="0.2">
      <c r="A1223" s="289">
        <v>9782408039974</v>
      </c>
      <c r="B1223" t="s">
        <v>2900</v>
      </c>
      <c r="C1223">
        <v>289</v>
      </c>
      <c r="D1223" t="s">
        <v>3307</v>
      </c>
    </row>
    <row r="1224" spans="1:4" x14ac:dyDescent="0.2">
      <c r="A1224" s="289">
        <v>9782408040079</v>
      </c>
      <c r="B1224" t="s">
        <v>2900</v>
      </c>
      <c r="C1224">
        <v>0</v>
      </c>
      <c r="D1224" t="s">
        <v>3545</v>
      </c>
    </row>
    <row r="1225" spans="1:4" x14ac:dyDescent="0.2">
      <c r="A1225" s="289">
        <v>9782408040086</v>
      </c>
      <c r="B1225" t="s">
        <v>2900</v>
      </c>
      <c r="C1225">
        <v>1280</v>
      </c>
      <c r="D1225" t="s">
        <v>3309</v>
      </c>
    </row>
    <row r="1226" spans="1:4" x14ac:dyDescent="0.2">
      <c r="A1226" s="289">
        <v>9782408040093</v>
      </c>
      <c r="B1226" t="s">
        <v>2900</v>
      </c>
      <c r="C1226">
        <v>0</v>
      </c>
      <c r="D1226" t="s">
        <v>3545</v>
      </c>
    </row>
    <row r="1227" spans="1:4" x14ac:dyDescent="0.2">
      <c r="A1227" s="289">
        <v>9782408040109</v>
      </c>
      <c r="B1227" t="s">
        <v>2900</v>
      </c>
      <c r="C1227">
        <v>2305</v>
      </c>
      <c r="D1227" t="s">
        <v>3548</v>
      </c>
    </row>
    <row r="1228" spans="1:4" x14ac:dyDescent="0.2">
      <c r="A1228" s="289">
        <v>9782408040116</v>
      </c>
      <c r="B1228" t="s">
        <v>2900</v>
      </c>
      <c r="C1228">
        <v>0</v>
      </c>
      <c r="D1228" t="s">
        <v>3545</v>
      </c>
    </row>
    <row r="1229" spans="1:4" x14ac:dyDescent="0.2">
      <c r="A1229" s="289">
        <v>9782408040123</v>
      </c>
      <c r="B1229" t="s">
        <v>2900</v>
      </c>
      <c r="C1229">
        <v>104</v>
      </c>
      <c r="D1229" t="s">
        <v>3307</v>
      </c>
    </row>
    <row r="1230" spans="1:4" x14ac:dyDescent="0.2">
      <c r="A1230" s="289">
        <v>9782408040130</v>
      </c>
      <c r="B1230" t="s">
        <v>2900</v>
      </c>
      <c r="C1230">
        <v>0</v>
      </c>
      <c r="D1230" t="s">
        <v>3545</v>
      </c>
    </row>
    <row r="1231" spans="1:4" x14ac:dyDescent="0.2">
      <c r="A1231" s="289">
        <v>9782408040147</v>
      </c>
      <c r="B1231" t="s">
        <v>2900</v>
      </c>
      <c r="C1231">
        <v>2913</v>
      </c>
      <c r="D1231" t="s">
        <v>3309</v>
      </c>
    </row>
    <row r="1232" spans="1:4" x14ac:dyDescent="0.2">
      <c r="A1232" s="289">
        <v>9782408040154</v>
      </c>
      <c r="B1232" t="s">
        <v>2900</v>
      </c>
      <c r="C1232">
        <v>2385</v>
      </c>
      <c r="D1232" t="s">
        <v>3309</v>
      </c>
    </row>
    <row r="1233" spans="1:4" x14ac:dyDescent="0.2">
      <c r="A1233" s="289">
        <v>9782408040161</v>
      </c>
      <c r="B1233" t="s">
        <v>2900</v>
      </c>
      <c r="C1233">
        <v>2990</v>
      </c>
      <c r="D1233" t="s">
        <v>3309</v>
      </c>
    </row>
    <row r="1234" spans="1:4" x14ac:dyDescent="0.2">
      <c r="A1234" s="289">
        <v>9782408040178</v>
      </c>
      <c r="B1234" t="s">
        <v>2900</v>
      </c>
      <c r="C1234">
        <v>1176</v>
      </c>
      <c r="D1234" t="s">
        <v>3309</v>
      </c>
    </row>
    <row r="1235" spans="1:4" x14ac:dyDescent="0.2">
      <c r="A1235" s="289">
        <v>9782408040185</v>
      </c>
      <c r="B1235" t="s">
        <v>2900</v>
      </c>
      <c r="C1235">
        <v>400</v>
      </c>
      <c r="D1235" t="s">
        <v>3307</v>
      </c>
    </row>
    <row r="1236" spans="1:4" x14ac:dyDescent="0.2">
      <c r="A1236" s="289">
        <v>9782408040192</v>
      </c>
      <c r="B1236" t="s">
        <v>2900</v>
      </c>
      <c r="C1236">
        <v>804</v>
      </c>
      <c r="D1236" t="s">
        <v>3307</v>
      </c>
    </row>
    <row r="1237" spans="1:4" x14ac:dyDescent="0.2">
      <c r="A1237" s="289">
        <v>9782408040208</v>
      </c>
      <c r="B1237" t="s">
        <v>2900</v>
      </c>
      <c r="C1237">
        <v>378</v>
      </c>
      <c r="D1237" t="s">
        <v>3307</v>
      </c>
    </row>
    <row r="1238" spans="1:4" x14ac:dyDescent="0.2">
      <c r="A1238" s="289">
        <v>9782408007775</v>
      </c>
      <c r="B1238" t="s">
        <v>2900</v>
      </c>
      <c r="C1238">
        <v>0</v>
      </c>
      <c r="D1238" t="s">
        <v>3545</v>
      </c>
    </row>
    <row r="1239" spans="1:4" x14ac:dyDescent="0.2">
      <c r="A1239" s="289">
        <v>9782408020323</v>
      </c>
      <c r="B1239" t="s">
        <v>2900</v>
      </c>
      <c r="C1239">
        <v>0</v>
      </c>
      <c r="D1239" t="s">
        <v>3545</v>
      </c>
    </row>
    <row r="1240" spans="1:4" x14ac:dyDescent="0.2">
      <c r="A1240" s="289">
        <v>9782408020347</v>
      </c>
      <c r="B1240" t="s">
        <v>2900</v>
      </c>
      <c r="C1240">
        <v>337</v>
      </c>
      <c r="D1240" t="s">
        <v>3307</v>
      </c>
    </row>
    <row r="1241" spans="1:4" x14ac:dyDescent="0.2">
      <c r="A1241" s="289">
        <v>9782408020354</v>
      </c>
      <c r="B1241" t="s">
        <v>2900</v>
      </c>
      <c r="C1241">
        <v>1825</v>
      </c>
      <c r="D1241" t="s">
        <v>3309</v>
      </c>
    </row>
    <row r="1242" spans="1:4" x14ac:dyDescent="0.2">
      <c r="A1242" s="289">
        <v>9782408020316</v>
      </c>
      <c r="B1242" t="s">
        <v>2900</v>
      </c>
      <c r="C1242">
        <v>0</v>
      </c>
      <c r="D1242" t="s">
        <v>3545</v>
      </c>
    </row>
    <row r="1243" spans="1:4" x14ac:dyDescent="0.2">
      <c r="A1243" s="289">
        <v>9782408020361</v>
      </c>
      <c r="B1243" t="s">
        <v>2900</v>
      </c>
      <c r="C1243">
        <v>7</v>
      </c>
      <c r="D1243" t="s">
        <v>3311</v>
      </c>
    </row>
    <row r="1244" spans="1:4" x14ac:dyDescent="0.2">
      <c r="A1244" s="289">
        <v>9782408020415</v>
      </c>
      <c r="B1244" t="s">
        <v>2900</v>
      </c>
      <c r="C1244">
        <v>264</v>
      </c>
      <c r="D1244" t="s">
        <v>3307</v>
      </c>
    </row>
    <row r="1245" spans="1:4" x14ac:dyDescent="0.2">
      <c r="A1245" s="289">
        <v>9782408020422</v>
      </c>
      <c r="B1245" t="s">
        <v>2900</v>
      </c>
      <c r="C1245">
        <v>0</v>
      </c>
      <c r="D1245" t="s">
        <v>3545</v>
      </c>
    </row>
    <row r="1246" spans="1:4" x14ac:dyDescent="0.2">
      <c r="A1246" s="289">
        <v>9782408020507</v>
      </c>
      <c r="B1246" t="s">
        <v>2900</v>
      </c>
      <c r="C1246">
        <v>3966</v>
      </c>
      <c r="D1246" t="s">
        <v>3309</v>
      </c>
    </row>
    <row r="1247" spans="1:4" x14ac:dyDescent="0.2">
      <c r="A1247" s="289">
        <v>9782408020453</v>
      </c>
      <c r="B1247" t="s">
        <v>2900</v>
      </c>
      <c r="C1247">
        <v>0</v>
      </c>
      <c r="D1247" t="s">
        <v>3545</v>
      </c>
    </row>
    <row r="1248" spans="1:4" x14ac:dyDescent="0.2">
      <c r="A1248" s="289">
        <v>9782408020477</v>
      </c>
      <c r="B1248" t="s">
        <v>2900</v>
      </c>
      <c r="C1248">
        <v>0</v>
      </c>
      <c r="D1248" t="s">
        <v>3545</v>
      </c>
    </row>
    <row r="1249" spans="1:4" x14ac:dyDescent="0.2">
      <c r="A1249" s="289">
        <v>9782408020491</v>
      </c>
      <c r="B1249" t="s">
        <v>2900</v>
      </c>
      <c r="C1249">
        <v>1191</v>
      </c>
      <c r="D1249" t="s">
        <v>3548</v>
      </c>
    </row>
    <row r="1250" spans="1:4" x14ac:dyDescent="0.2">
      <c r="A1250" s="289">
        <v>9782408020460</v>
      </c>
      <c r="B1250" t="s">
        <v>2900</v>
      </c>
      <c r="C1250">
        <v>0</v>
      </c>
      <c r="D1250" t="s">
        <v>3546</v>
      </c>
    </row>
    <row r="1251" spans="1:4" x14ac:dyDescent="0.2">
      <c r="A1251" s="289">
        <v>9782408007812</v>
      </c>
      <c r="B1251" t="s">
        <v>2900</v>
      </c>
      <c r="C1251">
        <v>0</v>
      </c>
      <c r="D1251" t="s">
        <v>3545</v>
      </c>
    </row>
    <row r="1252" spans="1:4" x14ac:dyDescent="0.2">
      <c r="A1252" s="289">
        <v>9782408007829</v>
      </c>
      <c r="B1252" t="s">
        <v>2900</v>
      </c>
      <c r="C1252">
        <v>0</v>
      </c>
      <c r="D1252" t="s">
        <v>3545</v>
      </c>
    </row>
    <row r="1253" spans="1:4" x14ac:dyDescent="0.2">
      <c r="A1253" s="289">
        <v>9782408064808</v>
      </c>
      <c r="B1253" t="s">
        <v>2900</v>
      </c>
      <c r="C1253">
        <v>0</v>
      </c>
      <c r="D1253" t="s">
        <v>3547</v>
      </c>
    </row>
    <row r="1254" spans="1:4" x14ac:dyDescent="0.2">
      <c r="A1254" s="289">
        <v>9782408007843</v>
      </c>
      <c r="B1254" t="s">
        <v>2900</v>
      </c>
      <c r="C1254">
        <v>968</v>
      </c>
      <c r="D1254" t="s">
        <v>3307</v>
      </c>
    </row>
    <row r="1255" spans="1:4" x14ac:dyDescent="0.2">
      <c r="A1255" s="289">
        <v>9782408040352</v>
      </c>
      <c r="B1255" t="s">
        <v>2900</v>
      </c>
      <c r="C1255">
        <v>3418</v>
      </c>
      <c r="D1255" t="s">
        <v>3309</v>
      </c>
    </row>
    <row r="1256" spans="1:4" x14ac:dyDescent="0.2">
      <c r="A1256" s="289">
        <v>9782408057718</v>
      </c>
      <c r="B1256" t="s">
        <v>2900</v>
      </c>
      <c r="C1256">
        <v>121</v>
      </c>
      <c r="D1256" t="s">
        <v>3307</v>
      </c>
    </row>
    <row r="1257" spans="1:4" x14ac:dyDescent="0.2">
      <c r="A1257" s="289">
        <v>9782408020514</v>
      </c>
      <c r="B1257" t="s">
        <v>2900</v>
      </c>
      <c r="C1257">
        <v>0</v>
      </c>
      <c r="D1257" t="s">
        <v>3545</v>
      </c>
    </row>
    <row r="1258" spans="1:4" x14ac:dyDescent="0.2">
      <c r="A1258" s="289">
        <v>9782408064938</v>
      </c>
      <c r="B1258" t="s">
        <v>2900</v>
      </c>
      <c r="C1258">
        <v>0</v>
      </c>
      <c r="D1258" t="s">
        <v>3547</v>
      </c>
    </row>
    <row r="1259" spans="1:4" x14ac:dyDescent="0.2">
      <c r="A1259" s="289">
        <v>9782408064945</v>
      </c>
      <c r="B1259" t="s">
        <v>2900</v>
      </c>
      <c r="C1259">
        <v>0</v>
      </c>
      <c r="D1259" t="s">
        <v>3547</v>
      </c>
    </row>
    <row r="1260" spans="1:4" x14ac:dyDescent="0.2">
      <c r="A1260" s="289">
        <v>9782408064952</v>
      </c>
      <c r="B1260" t="s">
        <v>2900</v>
      </c>
      <c r="C1260">
        <v>0</v>
      </c>
      <c r="D1260" t="s">
        <v>3547</v>
      </c>
    </row>
    <row r="1261" spans="1:4" x14ac:dyDescent="0.2">
      <c r="A1261" s="289">
        <v>9782408064969</v>
      </c>
      <c r="B1261" t="s">
        <v>2900</v>
      </c>
      <c r="C1261">
        <v>0</v>
      </c>
      <c r="D1261" t="s">
        <v>3547</v>
      </c>
    </row>
    <row r="1262" spans="1:4" x14ac:dyDescent="0.2">
      <c r="A1262" s="289">
        <v>9782745969866</v>
      </c>
      <c r="B1262" t="s">
        <v>2900</v>
      </c>
      <c r="C1262">
        <v>0</v>
      </c>
      <c r="D1262" t="s">
        <v>3545</v>
      </c>
    </row>
    <row r="1263" spans="1:4" x14ac:dyDescent="0.2">
      <c r="A1263" s="289">
        <v>9782408046774</v>
      </c>
      <c r="B1263" t="s">
        <v>2900</v>
      </c>
      <c r="C1263">
        <v>878</v>
      </c>
      <c r="D1263" t="s">
        <v>3307</v>
      </c>
    </row>
    <row r="1264" spans="1:4" x14ac:dyDescent="0.2">
      <c r="A1264" s="289">
        <v>9782408046781</v>
      </c>
      <c r="B1264" t="s">
        <v>2900</v>
      </c>
      <c r="C1264">
        <v>1632</v>
      </c>
      <c r="D1264" t="s">
        <v>3309</v>
      </c>
    </row>
    <row r="1265" spans="1:4" x14ac:dyDescent="0.2">
      <c r="A1265" s="289">
        <v>9782745969637</v>
      </c>
      <c r="B1265" t="s">
        <v>2900</v>
      </c>
      <c r="C1265">
        <v>728</v>
      </c>
      <c r="D1265" t="s">
        <v>3307</v>
      </c>
    </row>
    <row r="1266" spans="1:4" x14ac:dyDescent="0.2">
      <c r="A1266" s="289">
        <v>9782408039981</v>
      </c>
      <c r="B1266" t="s">
        <v>2900</v>
      </c>
      <c r="C1266">
        <v>381</v>
      </c>
      <c r="D1266" t="s">
        <v>3307</v>
      </c>
    </row>
    <row r="1267" spans="1:4" x14ac:dyDescent="0.2">
      <c r="A1267" s="289">
        <v>9782408064921</v>
      </c>
      <c r="B1267" t="s">
        <v>2900</v>
      </c>
      <c r="C1267">
        <v>0</v>
      </c>
      <c r="D1267" t="s">
        <v>3547</v>
      </c>
    </row>
    <row r="1268" spans="1:4" x14ac:dyDescent="0.2">
      <c r="A1268" s="289">
        <v>9782408057886</v>
      </c>
      <c r="B1268" t="s">
        <v>2900</v>
      </c>
      <c r="C1268">
        <v>0</v>
      </c>
      <c r="D1268" t="s">
        <v>3547</v>
      </c>
    </row>
    <row r="1269" spans="1:4" x14ac:dyDescent="0.2">
      <c r="A1269" s="289">
        <v>9782408057787</v>
      </c>
      <c r="B1269" t="s">
        <v>2900</v>
      </c>
      <c r="C1269">
        <v>2116</v>
      </c>
      <c r="D1269" t="s">
        <v>3309</v>
      </c>
    </row>
    <row r="1270" spans="1:4" x14ac:dyDescent="0.2">
      <c r="A1270" s="289">
        <v>9782408057893</v>
      </c>
      <c r="B1270" t="s">
        <v>2900</v>
      </c>
      <c r="C1270">
        <v>2901</v>
      </c>
      <c r="D1270" t="s">
        <v>3548</v>
      </c>
    </row>
    <row r="1271" spans="1:4" x14ac:dyDescent="0.2">
      <c r="A1271" s="289">
        <v>9782408020538</v>
      </c>
      <c r="B1271" t="s">
        <v>2900</v>
      </c>
      <c r="C1271">
        <v>677</v>
      </c>
      <c r="D1271" t="s">
        <v>3307</v>
      </c>
    </row>
    <row r="1272" spans="1:4" x14ac:dyDescent="0.2">
      <c r="A1272" s="289">
        <v>9782408020552</v>
      </c>
      <c r="B1272" t="s">
        <v>2900</v>
      </c>
      <c r="C1272">
        <v>0</v>
      </c>
      <c r="D1272" t="s">
        <v>3546</v>
      </c>
    </row>
    <row r="1273" spans="1:4" x14ac:dyDescent="0.2">
      <c r="A1273" s="289">
        <v>9782408020545</v>
      </c>
      <c r="B1273" t="s">
        <v>2900</v>
      </c>
      <c r="C1273">
        <v>775</v>
      </c>
      <c r="D1273" t="s">
        <v>3307</v>
      </c>
    </row>
    <row r="1274" spans="1:4" x14ac:dyDescent="0.2">
      <c r="A1274" s="289">
        <v>9782408040369</v>
      </c>
      <c r="B1274" t="s">
        <v>2900</v>
      </c>
      <c r="C1274">
        <v>1710</v>
      </c>
      <c r="D1274" t="s">
        <v>3309</v>
      </c>
    </row>
    <row r="1275" spans="1:4" x14ac:dyDescent="0.2">
      <c r="A1275" s="289">
        <v>9782408040376</v>
      </c>
      <c r="B1275" t="s">
        <v>2900</v>
      </c>
      <c r="C1275">
        <v>5808</v>
      </c>
      <c r="D1275" t="s">
        <v>3309</v>
      </c>
    </row>
    <row r="1276" spans="1:4" x14ac:dyDescent="0.2">
      <c r="A1276" s="289">
        <v>9782408040383</v>
      </c>
      <c r="B1276" t="s">
        <v>2900</v>
      </c>
      <c r="C1276">
        <v>98</v>
      </c>
      <c r="D1276" t="s">
        <v>3308</v>
      </c>
    </row>
    <row r="1277" spans="1:4" x14ac:dyDescent="0.2">
      <c r="A1277" s="289">
        <v>9782408040390</v>
      </c>
      <c r="B1277" t="s">
        <v>2900</v>
      </c>
      <c r="C1277">
        <v>1525</v>
      </c>
      <c r="D1277" t="s">
        <v>3309</v>
      </c>
    </row>
    <row r="1278" spans="1:4" x14ac:dyDescent="0.2">
      <c r="A1278" s="289">
        <v>9782408057855</v>
      </c>
      <c r="B1278" t="s">
        <v>2900</v>
      </c>
      <c r="C1278">
        <v>2060</v>
      </c>
      <c r="D1278" t="s">
        <v>3309</v>
      </c>
    </row>
    <row r="1279" spans="1:4" x14ac:dyDescent="0.2">
      <c r="A1279" s="289">
        <v>9782408057749</v>
      </c>
      <c r="B1279" t="s">
        <v>2900</v>
      </c>
      <c r="C1279">
        <v>0</v>
      </c>
      <c r="D1279" t="s">
        <v>3545</v>
      </c>
    </row>
    <row r="1280" spans="1:4" x14ac:dyDescent="0.2">
      <c r="A1280" s="289">
        <v>9782408057756</v>
      </c>
      <c r="B1280" t="s">
        <v>2900</v>
      </c>
      <c r="C1280">
        <v>1434</v>
      </c>
      <c r="D1280" t="s">
        <v>3309</v>
      </c>
    </row>
    <row r="1281" spans="1:4" x14ac:dyDescent="0.2">
      <c r="A1281" s="289">
        <v>9782408057763</v>
      </c>
      <c r="B1281" t="s">
        <v>2900</v>
      </c>
      <c r="C1281">
        <v>3187</v>
      </c>
      <c r="D1281" t="s">
        <v>3309</v>
      </c>
    </row>
    <row r="1282" spans="1:4" x14ac:dyDescent="0.2">
      <c r="A1282" s="289">
        <v>9782408057770</v>
      </c>
      <c r="B1282" t="s">
        <v>2900</v>
      </c>
      <c r="C1282">
        <v>-86</v>
      </c>
      <c r="D1282" t="s">
        <v>3552</v>
      </c>
    </row>
    <row r="1283" spans="1:4" x14ac:dyDescent="0.2">
      <c r="A1283" s="289">
        <v>9782408057794</v>
      </c>
      <c r="B1283" t="s">
        <v>2900</v>
      </c>
      <c r="C1283">
        <v>0</v>
      </c>
      <c r="D1283" t="s">
        <v>3547</v>
      </c>
    </row>
    <row r="1284" spans="1:4" x14ac:dyDescent="0.2">
      <c r="A1284" s="289">
        <v>9782408057800</v>
      </c>
      <c r="B1284" t="s">
        <v>2900</v>
      </c>
      <c r="C1284">
        <v>1871</v>
      </c>
      <c r="D1284" t="s">
        <v>3309</v>
      </c>
    </row>
    <row r="1285" spans="1:4" x14ac:dyDescent="0.2">
      <c r="A1285" s="289">
        <v>9782408057817</v>
      </c>
      <c r="B1285" t="s">
        <v>2900</v>
      </c>
      <c r="C1285">
        <v>1725</v>
      </c>
      <c r="D1285" t="s">
        <v>3309</v>
      </c>
    </row>
    <row r="1286" spans="1:4" x14ac:dyDescent="0.2">
      <c r="A1286" s="289">
        <v>9782408057824</v>
      </c>
      <c r="B1286" t="s">
        <v>2900</v>
      </c>
      <c r="C1286">
        <v>0</v>
      </c>
      <c r="D1286" t="s">
        <v>3547</v>
      </c>
    </row>
    <row r="1287" spans="1:4" x14ac:dyDescent="0.2">
      <c r="A1287" s="289">
        <v>9782408057831</v>
      </c>
      <c r="B1287" t="s">
        <v>2900</v>
      </c>
      <c r="C1287">
        <v>0</v>
      </c>
      <c r="D1287" t="s">
        <v>3547</v>
      </c>
    </row>
    <row r="1288" spans="1:4" x14ac:dyDescent="0.2">
      <c r="A1288" s="289">
        <v>9782408057862</v>
      </c>
      <c r="B1288" t="s">
        <v>2900</v>
      </c>
      <c r="C1288">
        <v>1928</v>
      </c>
      <c r="D1288" t="s">
        <v>3309</v>
      </c>
    </row>
    <row r="1289" spans="1:4" x14ac:dyDescent="0.2">
      <c r="A1289" s="289">
        <v>9782408057879</v>
      </c>
      <c r="B1289" t="s">
        <v>2900</v>
      </c>
      <c r="C1289">
        <v>1248</v>
      </c>
      <c r="D1289" t="s">
        <v>3309</v>
      </c>
    </row>
    <row r="1290" spans="1:4" x14ac:dyDescent="0.2">
      <c r="A1290" s="289">
        <v>9782408057909</v>
      </c>
      <c r="B1290" t="s">
        <v>2900</v>
      </c>
      <c r="C1290">
        <v>822</v>
      </c>
      <c r="D1290" t="s">
        <v>3307</v>
      </c>
    </row>
    <row r="1291" spans="1:4" x14ac:dyDescent="0.2">
      <c r="A1291" s="289">
        <v>9782408051976</v>
      </c>
      <c r="B1291" t="s">
        <v>2900</v>
      </c>
      <c r="C1291">
        <v>2018</v>
      </c>
      <c r="D1291" t="s">
        <v>3309</v>
      </c>
    </row>
    <row r="1292" spans="1:4" x14ac:dyDescent="0.2">
      <c r="A1292" s="289">
        <v>9782408020576</v>
      </c>
      <c r="B1292" t="s">
        <v>2900</v>
      </c>
      <c r="C1292">
        <v>46</v>
      </c>
      <c r="D1292" t="s">
        <v>3308</v>
      </c>
    </row>
    <row r="1293" spans="1:4" x14ac:dyDescent="0.2">
      <c r="A1293" s="289">
        <v>9782408013769</v>
      </c>
      <c r="B1293" t="s">
        <v>2900</v>
      </c>
      <c r="C1293">
        <v>0</v>
      </c>
      <c r="D1293" t="s">
        <v>3545</v>
      </c>
    </row>
    <row r="1294" spans="1:4" x14ac:dyDescent="0.2">
      <c r="A1294" s="289">
        <v>9782408013721</v>
      </c>
      <c r="B1294" t="s">
        <v>2900</v>
      </c>
      <c r="C1294">
        <v>187</v>
      </c>
      <c r="D1294" t="s">
        <v>3307</v>
      </c>
    </row>
    <row r="1295" spans="1:4" x14ac:dyDescent="0.2">
      <c r="A1295" s="289">
        <v>9782408013738</v>
      </c>
      <c r="B1295" t="s">
        <v>2900</v>
      </c>
      <c r="C1295">
        <v>0</v>
      </c>
      <c r="D1295" t="s">
        <v>3545</v>
      </c>
    </row>
    <row r="1296" spans="1:4" x14ac:dyDescent="0.2">
      <c r="A1296" s="289">
        <v>9782408013745</v>
      </c>
      <c r="B1296" t="s">
        <v>2900</v>
      </c>
      <c r="C1296">
        <v>0</v>
      </c>
      <c r="D1296" t="s">
        <v>3545</v>
      </c>
    </row>
    <row r="1297" spans="1:4" x14ac:dyDescent="0.2">
      <c r="A1297" s="289">
        <v>9782408013752</v>
      </c>
      <c r="B1297" t="s">
        <v>2900</v>
      </c>
      <c r="C1297">
        <v>133</v>
      </c>
      <c r="D1297" t="s">
        <v>3307</v>
      </c>
    </row>
    <row r="1298" spans="1:4" x14ac:dyDescent="0.2">
      <c r="A1298" s="289">
        <v>9782408013776</v>
      </c>
      <c r="B1298" t="s">
        <v>2900</v>
      </c>
      <c r="C1298">
        <v>0</v>
      </c>
      <c r="D1298" t="s">
        <v>3545</v>
      </c>
    </row>
    <row r="1299" spans="1:4" x14ac:dyDescent="0.2">
      <c r="A1299" s="289">
        <v>9782408013790</v>
      </c>
      <c r="B1299" t="s">
        <v>2900</v>
      </c>
      <c r="C1299">
        <v>0</v>
      </c>
      <c r="D1299" t="s">
        <v>3546</v>
      </c>
    </row>
    <row r="1300" spans="1:4" x14ac:dyDescent="0.2">
      <c r="A1300" s="289">
        <v>9782408043902</v>
      </c>
      <c r="B1300" t="s">
        <v>2900</v>
      </c>
      <c r="C1300">
        <v>335</v>
      </c>
      <c r="D1300" t="s">
        <v>3307</v>
      </c>
    </row>
    <row r="1301" spans="1:4" x14ac:dyDescent="0.2">
      <c r="A1301" s="289">
        <v>9782408045449</v>
      </c>
      <c r="B1301" t="s">
        <v>2900</v>
      </c>
      <c r="C1301">
        <v>2354</v>
      </c>
      <c r="D1301" t="s">
        <v>3309</v>
      </c>
    </row>
    <row r="1302" spans="1:4" x14ac:dyDescent="0.2">
      <c r="A1302" s="289">
        <v>9782408031268</v>
      </c>
      <c r="B1302" t="s">
        <v>2900</v>
      </c>
      <c r="C1302">
        <v>1735</v>
      </c>
      <c r="D1302" t="s">
        <v>3309</v>
      </c>
    </row>
    <row r="1303" spans="1:4" x14ac:dyDescent="0.2">
      <c r="A1303" s="289">
        <v>9782408057923</v>
      </c>
      <c r="B1303" t="s">
        <v>2900</v>
      </c>
      <c r="C1303">
        <v>0</v>
      </c>
      <c r="D1303" t="s">
        <v>3547</v>
      </c>
    </row>
    <row r="1304" spans="1:4" x14ac:dyDescent="0.2">
      <c r="A1304" s="289">
        <v>9782408013813</v>
      </c>
      <c r="B1304" t="s">
        <v>2900</v>
      </c>
      <c r="C1304">
        <v>7620</v>
      </c>
      <c r="D1304" t="s">
        <v>3548</v>
      </c>
    </row>
    <row r="1305" spans="1:4" x14ac:dyDescent="0.2">
      <c r="A1305" s="289">
        <v>9782408013820</v>
      </c>
      <c r="B1305" t="s">
        <v>2900</v>
      </c>
      <c r="C1305">
        <v>101</v>
      </c>
      <c r="D1305" t="s">
        <v>3307</v>
      </c>
    </row>
    <row r="1306" spans="1:4" x14ac:dyDescent="0.2">
      <c r="A1306" s="289">
        <v>9782408031251</v>
      </c>
      <c r="B1306" t="s">
        <v>2900</v>
      </c>
      <c r="C1306">
        <v>0</v>
      </c>
      <c r="D1306" t="s">
        <v>3545</v>
      </c>
    </row>
    <row r="1307" spans="1:4" x14ac:dyDescent="0.2">
      <c r="A1307" s="289">
        <v>9782408013844</v>
      </c>
      <c r="B1307" t="s">
        <v>2900</v>
      </c>
      <c r="C1307">
        <v>930</v>
      </c>
      <c r="D1307" t="s">
        <v>3307</v>
      </c>
    </row>
    <row r="1308" spans="1:4" x14ac:dyDescent="0.2">
      <c r="A1308" s="289">
        <v>9782408031275</v>
      </c>
      <c r="B1308" t="s">
        <v>2900</v>
      </c>
      <c r="C1308">
        <v>1004</v>
      </c>
      <c r="D1308" t="s">
        <v>3309</v>
      </c>
    </row>
    <row r="1309" spans="1:4" x14ac:dyDescent="0.2">
      <c r="A1309" s="289">
        <v>9782408013851</v>
      </c>
      <c r="B1309" t="s">
        <v>2900</v>
      </c>
      <c r="C1309">
        <v>2995</v>
      </c>
      <c r="D1309" t="s">
        <v>3309</v>
      </c>
    </row>
    <row r="1310" spans="1:4" x14ac:dyDescent="0.2">
      <c r="A1310" s="289">
        <v>9782745971364</v>
      </c>
      <c r="B1310" t="s">
        <v>2900</v>
      </c>
      <c r="C1310">
        <v>242</v>
      </c>
      <c r="D1310" t="s">
        <v>3307</v>
      </c>
    </row>
    <row r="1311" spans="1:4" x14ac:dyDescent="0.2">
      <c r="A1311" s="289">
        <v>9782745969729</v>
      </c>
      <c r="B1311" t="s">
        <v>2900</v>
      </c>
      <c r="C1311">
        <v>698</v>
      </c>
      <c r="D1311" t="s">
        <v>3307</v>
      </c>
    </row>
    <row r="1312" spans="1:4" x14ac:dyDescent="0.2">
      <c r="A1312" s="289">
        <v>9782408051983</v>
      </c>
      <c r="B1312" t="s">
        <v>2900</v>
      </c>
      <c r="C1312">
        <v>4971</v>
      </c>
      <c r="D1312" t="s">
        <v>3309</v>
      </c>
    </row>
    <row r="1313" spans="1:4" x14ac:dyDescent="0.2">
      <c r="A1313" s="289">
        <v>9782745972644</v>
      </c>
      <c r="B1313" t="s">
        <v>2900</v>
      </c>
      <c r="C1313">
        <v>0</v>
      </c>
      <c r="D1313" t="s">
        <v>3545</v>
      </c>
    </row>
    <row r="1314" spans="1:4" x14ac:dyDescent="0.2">
      <c r="A1314" s="289">
        <v>9782408065058</v>
      </c>
      <c r="B1314" t="s">
        <v>2900</v>
      </c>
      <c r="C1314">
        <v>0</v>
      </c>
      <c r="D1314" t="s">
        <v>3547</v>
      </c>
    </row>
    <row r="1315" spans="1:4" x14ac:dyDescent="0.2">
      <c r="A1315" s="289">
        <v>9782408065065</v>
      </c>
      <c r="B1315" t="s">
        <v>2900</v>
      </c>
      <c r="C1315">
        <v>0</v>
      </c>
      <c r="D1315" t="s">
        <v>3547</v>
      </c>
    </row>
    <row r="1316" spans="1:4" x14ac:dyDescent="0.2">
      <c r="A1316" s="289">
        <v>9782408065072</v>
      </c>
      <c r="B1316" t="s">
        <v>2900</v>
      </c>
      <c r="C1316">
        <v>0</v>
      </c>
      <c r="D1316" t="s">
        <v>3547</v>
      </c>
    </row>
    <row r="1317" spans="1:4" x14ac:dyDescent="0.2">
      <c r="A1317" s="289">
        <v>9782408065089</v>
      </c>
      <c r="B1317" t="s">
        <v>2900</v>
      </c>
      <c r="C1317">
        <v>0</v>
      </c>
      <c r="D1317" t="s">
        <v>3547</v>
      </c>
    </row>
    <row r="1318" spans="1:4" x14ac:dyDescent="0.2">
      <c r="A1318" s="289">
        <v>9782408065096</v>
      </c>
      <c r="B1318" t="s">
        <v>2900</v>
      </c>
      <c r="C1318">
        <v>0</v>
      </c>
      <c r="D1318" t="s">
        <v>3547</v>
      </c>
    </row>
    <row r="1319" spans="1:4" x14ac:dyDescent="0.2">
      <c r="A1319" s="289">
        <v>9782745969736</v>
      </c>
      <c r="B1319" t="s">
        <v>2900</v>
      </c>
      <c r="C1319">
        <v>0</v>
      </c>
      <c r="D1319" t="s">
        <v>3546</v>
      </c>
    </row>
    <row r="1320" spans="1:4" x14ac:dyDescent="0.2">
      <c r="A1320" s="289">
        <v>9782408031282</v>
      </c>
      <c r="B1320" t="s">
        <v>2900</v>
      </c>
      <c r="C1320">
        <v>2527</v>
      </c>
      <c r="D1320" t="s">
        <v>3309</v>
      </c>
    </row>
    <row r="1321" spans="1:4" x14ac:dyDescent="0.2">
      <c r="A1321" s="289">
        <v>9782408031299</v>
      </c>
      <c r="B1321" t="s">
        <v>2900</v>
      </c>
      <c r="C1321">
        <v>1245</v>
      </c>
      <c r="D1321" t="s">
        <v>3309</v>
      </c>
    </row>
    <row r="1322" spans="1:4" x14ac:dyDescent="0.2">
      <c r="A1322" s="289">
        <v>9782408031305</v>
      </c>
      <c r="B1322" t="s">
        <v>2900</v>
      </c>
      <c r="C1322">
        <v>45</v>
      </c>
      <c r="D1322" t="s">
        <v>3308</v>
      </c>
    </row>
    <row r="1323" spans="1:4" x14ac:dyDescent="0.2">
      <c r="A1323" s="289">
        <v>9782408031336</v>
      </c>
      <c r="B1323" t="s">
        <v>2900</v>
      </c>
      <c r="C1323">
        <v>714</v>
      </c>
      <c r="D1323" t="s">
        <v>3549</v>
      </c>
    </row>
    <row r="1324" spans="1:4" x14ac:dyDescent="0.2">
      <c r="A1324" s="289">
        <v>9782408031367</v>
      </c>
      <c r="B1324" t="s">
        <v>2900</v>
      </c>
      <c r="C1324">
        <v>0</v>
      </c>
      <c r="D1324" t="s">
        <v>3545</v>
      </c>
    </row>
    <row r="1325" spans="1:4" x14ac:dyDescent="0.2">
      <c r="A1325" s="289">
        <v>9782408031398</v>
      </c>
      <c r="B1325" t="s">
        <v>2900</v>
      </c>
      <c r="C1325">
        <v>0</v>
      </c>
      <c r="D1325" t="s">
        <v>3545</v>
      </c>
    </row>
    <row r="1326" spans="1:4" x14ac:dyDescent="0.2">
      <c r="A1326" s="289">
        <v>9782745969613</v>
      </c>
      <c r="B1326" t="s">
        <v>2900</v>
      </c>
      <c r="C1326">
        <v>929</v>
      </c>
      <c r="D1326" t="s">
        <v>3307</v>
      </c>
    </row>
    <row r="1327" spans="1:4" x14ac:dyDescent="0.2">
      <c r="A1327" s="289">
        <v>9782745973375</v>
      </c>
      <c r="B1327" t="s">
        <v>2900</v>
      </c>
      <c r="C1327">
        <v>836</v>
      </c>
      <c r="D1327" t="s">
        <v>3307</v>
      </c>
    </row>
    <row r="1328" spans="1:4" x14ac:dyDescent="0.2">
      <c r="A1328" s="289">
        <v>9782745971371</v>
      </c>
      <c r="B1328" t="s">
        <v>2900</v>
      </c>
      <c r="C1328">
        <v>0</v>
      </c>
      <c r="D1328" t="s">
        <v>3546</v>
      </c>
    </row>
    <row r="1329" spans="1:4" x14ac:dyDescent="0.2">
      <c r="A1329" s="289">
        <v>9782408040468</v>
      </c>
      <c r="B1329" t="s">
        <v>2900</v>
      </c>
      <c r="C1329">
        <v>2785</v>
      </c>
      <c r="D1329" t="s">
        <v>3309</v>
      </c>
    </row>
    <row r="1330" spans="1:4" x14ac:dyDescent="0.2">
      <c r="A1330" s="289">
        <v>9782745973399</v>
      </c>
      <c r="B1330" t="s">
        <v>2900</v>
      </c>
      <c r="C1330">
        <v>0</v>
      </c>
      <c r="D1330" t="s">
        <v>3545</v>
      </c>
    </row>
    <row r="1331" spans="1:4" x14ac:dyDescent="0.2">
      <c r="A1331" s="289">
        <v>9782408046835</v>
      </c>
      <c r="B1331" t="s">
        <v>2900</v>
      </c>
      <c r="C1331">
        <v>323</v>
      </c>
      <c r="D1331" t="s">
        <v>3307</v>
      </c>
    </row>
    <row r="1332" spans="1:4" x14ac:dyDescent="0.2">
      <c r="A1332" s="289">
        <v>9782408052058</v>
      </c>
      <c r="B1332" t="s">
        <v>2900</v>
      </c>
      <c r="C1332">
        <v>1658</v>
      </c>
      <c r="D1332" t="s">
        <v>3548</v>
      </c>
    </row>
    <row r="1333" spans="1:4" x14ac:dyDescent="0.2">
      <c r="A1333" s="289">
        <v>9782408013837</v>
      </c>
      <c r="B1333" t="s">
        <v>2900</v>
      </c>
      <c r="C1333">
        <v>906</v>
      </c>
      <c r="D1333" t="s">
        <v>3307</v>
      </c>
    </row>
    <row r="1334" spans="1:4" x14ac:dyDescent="0.2">
      <c r="A1334" s="289">
        <v>9782408040215</v>
      </c>
      <c r="B1334" t="s">
        <v>2900</v>
      </c>
      <c r="C1334">
        <v>0</v>
      </c>
      <c r="D1334" t="s">
        <v>3545</v>
      </c>
    </row>
    <row r="1335" spans="1:4" x14ac:dyDescent="0.2">
      <c r="A1335" s="289">
        <v>9782408040239</v>
      </c>
      <c r="B1335" t="s">
        <v>2900</v>
      </c>
      <c r="C1335">
        <v>0</v>
      </c>
      <c r="D1335" t="s">
        <v>3545</v>
      </c>
    </row>
    <row r="1336" spans="1:4" x14ac:dyDescent="0.2">
      <c r="A1336" s="289">
        <v>9782408040406</v>
      </c>
      <c r="B1336" t="s">
        <v>2900</v>
      </c>
      <c r="C1336">
        <v>0</v>
      </c>
      <c r="D1336" t="s">
        <v>3545</v>
      </c>
    </row>
    <row r="1337" spans="1:4" x14ac:dyDescent="0.2">
      <c r="A1337" s="289">
        <v>9782408039905</v>
      </c>
      <c r="B1337" t="s">
        <v>2900</v>
      </c>
      <c r="C1337">
        <v>0</v>
      </c>
      <c r="D1337" t="s">
        <v>3545</v>
      </c>
    </row>
    <row r="1338" spans="1:4" x14ac:dyDescent="0.2">
      <c r="A1338" s="289">
        <v>9782408040222</v>
      </c>
      <c r="B1338" t="s">
        <v>2900</v>
      </c>
      <c r="C1338">
        <v>1690</v>
      </c>
      <c r="D1338" t="s">
        <v>3309</v>
      </c>
    </row>
    <row r="1339" spans="1:4" x14ac:dyDescent="0.2">
      <c r="A1339" s="289">
        <v>9782408040246</v>
      </c>
      <c r="B1339" t="s">
        <v>2900</v>
      </c>
      <c r="C1339">
        <v>1704</v>
      </c>
      <c r="D1339" t="s">
        <v>3309</v>
      </c>
    </row>
    <row r="1340" spans="1:4" x14ac:dyDescent="0.2">
      <c r="A1340" s="289">
        <v>9782745984371</v>
      </c>
      <c r="B1340" t="s">
        <v>2900</v>
      </c>
      <c r="C1340">
        <v>0</v>
      </c>
      <c r="D1340" t="s">
        <v>3545</v>
      </c>
    </row>
    <row r="1341" spans="1:4" x14ac:dyDescent="0.2">
      <c r="A1341" s="289">
        <v>9782745984319</v>
      </c>
      <c r="B1341" t="s">
        <v>2900</v>
      </c>
      <c r="C1341">
        <v>4535</v>
      </c>
      <c r="D1341" t="s">
        <v>3309</v>
      </c>
    </row>
    <row r="1342" spans="1:4" x14ac:dyDescent="0.2">
      <c r="A1342" s="289">
        <v>9782745984302</v>
      </c>
      <c r="B1342" t="s">
        <v>2900</v>
      </c>
      <c r="C1342">
        <v>0</v>
      </c>
      <c r="D1342" t="s">
        <v>3546</v>
      </c>
    </row>
    <row r="1343" spans="1:4" x14ac:dyDescent="0.2">
      <c r="A1343" s="289">
        <v>9782745984296</v>
      </c>
      <c r="B1343" t="s">
        <v>2900</v>
      </c>
      <c r="C1343">
        <v>0</v>
      </c>
      <c r="D1343" t="s">
        <v>3545</v>
      </c>
    </row>
    <row r="1344" spans="1:4" x14ac:dyDescent="0.2">
      <c r="A1344" s="289">
        <v>9782745984272</v>
      </c>
      <c r="B1344" t="s">
        <v>2900</v>
      </c>
      <c r="C1344">
        <v>1851</v>
      </c>
      <c r="D1344" t="s">
        <v>3309</v>
      </c>
    </row>
    <row r="1345" spans="1:4" x14ac:dyDescent="0.2">
      <c r="A1345" s="289">
        <v>9782745984265</v>
      </c>
      <c r="B1345" t="s">
        <v>2900</v>
      </c>
      <c r="C1345">
        <v>675</v>
      </c>
      <c r="D1345" t="s">
        <v>3307</v>
      </c>
    </row>
    <row r="1346" spans="1:4" x14ac:dyDescent="0.2">
      <c r="A1346" s="289">
        <v>9782408065126</v>
      </c>
      <c r="B1346" t="s">
        <v>2900</v>
      </c>
      <c r="C1346">
        <v>0</v>
      </c>
      <c r="D1346" t="s">
        <v>3547</v>
      </c>
    </row>
    <row r="1347" spans="1:4" x14ac:dyDescent="0.2">
      <c r="A1347" s="289">
        <v>9782408065133</v>
      </c>
      <c r="B1347" t="s">
        <v>2900</v>
      </c>
      <c r="C1347">
        <v>0</v>
      </c>
      <c r="D1347" t="s">
        <v>3547</v>
      </c>
    </row>
    <row r="1348" spans="1:4" x14ac:dyDescent="0.2">
      <c r="A1348" s="289">
        <v>9782745984470</v>
      </c>
      <c r="B1348" t="s">
        <v>2900</v>
      </c>
      <c r="C1348">
        <v>299</v>
      </c>
      <c r="D1348" t="s">
        <v>3307</v>
      </c>
    </row>
    <row r="1349" spans="1:4" x14ac:dyDescent="0.2">
      <c r="A1349" s="289">
        <v>9782745984463</v>
      </c>
      <c r="B1349" t="s">
        <v>2900</v>
      </c>
      <c r="C1349">
        <v>142</v>
      </c>
      <c r="D1349" t="s">
        <v>3307</v>
      </c>
    </row>
    <row r="1350" spans="1:4" x14ac:dyDescent="0.2">
      <c r="A1350" s="289">
        <v>9782745984425</v>
      </c>
      <c r="B1350" t="s">
        <v>2900</v>
      </c>
      <c r="C1350">
        <v>0</v>
      </c>
      <c r="D1350" t="s">
        <v>3546</v>
      </c>
    </row>
    <row r="1351" spans="1:4" x14ac:dyDescent="0.2">
      <c r="A1351" s="289">
        <v>9782408065409</v>
      </c>
      <c r="B1351" t="s">
        <v>2900</v>
      </c>
      <c r="C1351">
        <v>0</v>
      </c>
      <c r="D1351" t="s">
        <v>3547</v>
      </c>
    </row>
    <row r="1352" spans="1:4" x14ac:dyDescent="0.2">
      <c r="A1352" s="289">
        <v>9782408065416</v>
      </c>
      <c r="B1352" t="s">
        <v>2900</v>
      </c>
      <c r="C1352">
        <v>0</v>
      </c>
      <c r="D1352" t="s">
        <v>3547</v>
      </c>
    </row>
    <row r="1353" spans="1:4" x14ac:dyDescent="0.2">
      <c r="A1353" s="289">
        <v>9782408058043</v>
      </c>
      <c r="B1353" t="s">
        <v>2900</v>
      </c>
      <c r="C1353">
        <v>1294</v>
      </c>
      <c r="D1353" t="s">
        <v>3548</v>
      </c>
    </row>
    <row r="1354" spans="1:4" x14ac:dyDescent="0.2">
      <c r="A1354" s="289">
        <v>9782745984647</v>
      </c>
      <c r="B1354" t="s">
        <v>2900</v>
      </c>
      <c r="C1354">
        <v>1821</v>
      </c>
      <c r="D1354" t="s">
        <v>3309</v>
      </c>
    </row>
    <row r="1355" spans="1:4" x14ac:dyDescent="0.2">
      <c r="A1355" s="289">
        <v>9782745984593</v>
      </c>
      <c r="B1355" t="s">
        <v>2900</v>
      </c>
      <c r="C1355">
        <v>172</v>
      </c>
      <c r="D1355" t="s">
        <v>3307</v>
      </c>
    </row>
    <row r="1356" spans="1:4" x14ac:dyDescent="0.2">
      <c r="A1356" s="289">
        <v>9782745984678</v>
      </c>
      <c r="B1356" t="s">
        <v>2900</v>
      </c>
      <c r="C1356">
        <v>572</v>
      </c>
      <c r="D1356" t="s">
        <v>3307</v>
      </c>
    </row>
    <row r="1357" spans="1:4" x14ac:dyDescent="0.2">
      <c r="A1357" s="289">
        <v>9782745984661</v>
      </c>
      <c r="B1357" t="s">
        <v>2900</v>
      </c>
      <c r="C1357">
        <v>86</v>
      </c>
      <c r="D1357" t="s">
        <v>3308</v>
      </c>
    </row>
    <row r="1358" spans="1:4" x14ac:dyDescent="0.2">
      <c r="A1358" s="289">
        <v>9782745984654</v>
      </c>
      <c r="B1358" t="s">
        <v>2900</v>
      </c>
      <c r="C1358">
        <v>1923</v>
      </c>
      <c r="D1358" t="s">
        <v>3309</v>
      </c>
    </row>
    <row r="1359" spans="1:4" x14ac:dyDescent="0.2">
      <c r="A1359" s="289">
        <v>9782408058111</v>
      </c>
      <c r="B1359" t="s">
        <v>2900</v>
      </c>
      <c r="C1359">
        <v>0</v>
      </c>
      <c r="D1359" t="s">
        <v>3547</v>
      </c>
    </row>
    <row r="1360" spans="1:4" x14ac:dyDescent="0.2">
      <c r="A1360" s="289">
        <v>9782408058128</v>
      </c>
      <c r="B1360" t="s">
        <v>2900</v>
      </c>
      <c r="C1360">
        <v>0</v>
      </c>
      <c r="D1360" t="s">
        <v>3547</v>
      </c>
    </row>
    <row r="1361" spans="1:4" x14ac:dyDescent="0.2">
      <c r="A1361" s="289">
        <v>9782408046910</v>
      </c>
      <c r="B1361" t="s">
        <v>2900</v>
      </c>
      <c r="C1361">
        <v>29</v>
      </c>
      <c r="D1361" t="s">
        <v>3308</v>
      </c>
    </row>
    <row r="1362" spans="1:4" x14ac:dyDescent="0.2">
      <c r="A1362" s="289">
        <v>9782408046927</v>
      </c>
      <c r="B1362" t="s">
        <v>2900</v>
      </c>
      <c r="C1362">
        <v>-2</v>
      </c>
      <c r="D1362" t="s">
        <v>3550</v>
      </c>
    </row>
    <row r="1363" spans="1:4" x14ac:dyDescent="0.2">
      <c r="A1363" s="289">
        <v>9782408046941</v>
      </c>
      <c r="B1363" t="s">
        <v>2900</v>
      </c>
      <c r="C1363">
        <v>419</v>
      </c>
      <c r="D1363" t="s">
        <v>3307</v>
      </c>
    </row>
    <row r="1364" spans="1:4" x14ac:dyDescent="0.2">
      <c r="A1364" s="289">
        <v>9782408046958</v>
      </c>
      <c r="B1364" t="s">
        <v>2900</v>
      </c>
      <c r="C1364">
        <v>1581</v>
      </c>
      <c r="D1364" t="s">
        <v>3309</v>
      </c>
    </row>
    <row r="1365" spans="1:4" x14ac:dyDescent="0.2">
      <c r="A1365" s="289">
        <v>9782408013936</v>
      </c>
      <c r="B1365" t="s">
        <v>2900</v>
      </c>
      <c r="C1365">
        <v>0</v>
      </c>
      <c r="D1365" t="s">
        <v>3545</v>
      </c>
    </row>
    <row r="1366" spans="1:4" x14ac:dyDescent="0.2">
      <c r="A1366" s="289">
        <v>9782408046965</v>
      </c>
      <c r="B1366" t="s">
        <v>2900</v>
      </c>
      <c r="C1366">
        <v>1290</v>
      </c>
      <c r="D1366" t="s">
        <v>3309</v>
      </c>
    </row>
    <row r="1367" spans="1:4" x14ac:dyDescent="0.2">
      <c r="A1367" s="289">
        <v>9782408013943</v>
      </c>
      <c r="B1367" t="s">
        <v>2900</v>
      </c>
      <c r="C1367">
        <v>0</v>
      </c>
      <c r="D1367" t="s">
        <v>3546</v>
      </c>
    </row>
    <row r="1368" spans="1:4" x14ac:dyDescent="0.2">
      <c r="A1368" s="289">
        <v>9782408046972</v>
      </c>
      <c r="B1368" t="s">
        <v>2900</v>
      </c>
      <c r="C1368">
        <v>3454</v>
      </c>
      <c r="D1368" t="s">
        <v>3309</v>
      </c>
    </row>
    <row r="1369" spans="1:4" x14ac:dyDescent="0.2">
      <c r="A1369" s="289">
        <v>9782408046989</v>
      </c>
      <c r="B1369" t="s">
        <v>2900</v>
      </c>
      <c r="C1369">
        <v>828</v>
      </c>
      <c r="D1369" t="s">
        <v>3307</v>
      </c>
    </row>
    <row r="1370" spans="1:4" x14ac:dyDescent="0.2">
      <c r="A1370" s="289">
        <v>9782408013912</v>
      </c>
      <c r="B1370" t="s">
        <v>2900</v>
      </c>
      <c r="C1370">
        <v>0</v>
      </c>
      <c r="D1370" t="s">
        <v>3545</v>
      </c>
    </row>
    <row r="1371" spans="1:4" x14ac:dyDescent="0.2">
      <c r="A1371" s="289">
        <v>9782408046996</v>
      </c>
      <c r="B1371" t="s">
        <v>2900</v>
      </c>
      <c r="C1371">
        <v>2405</v>
      </c>
      <c r="D1371" t="s">
        <v>3309</v>
      </c>
    </row>
    <row r="1372" spans="1:4" x14ac:dyDescent="0.2">
      <c r="A1372" s="289">
        <v>9782408013950</v>
      </c>
      <c r="B1372" t="s">
        <v>2900</v>
      </c>
      <c r="C1372">
        <v>0</v>
      </c>
      <c r="D1372" t="s">
        <v>3545</v>
      </c>
    </row>
    <row r="1373" spans="1:4" x14ac:dyDescent="0.2">
      <c r="A1373" s="289">
        <v>9782408047009</v>
      </c>
      <c r="B1373" t="s">
        <v>2900</v>
      </c>
      <c r="C1373">
        <v>1654</v>
      </c>
      <c r="D1373" t="s">
        <v>3309</v>
      </c>
    </row>
    <row r="1374" spans="1:4" x14ac:dyDescent="0.2">
      <c r="A1374" s="289">
        <v>9782408047016</v>
      </c>
      <c r="B1374" t="s">
        <v>2900</v>
      </c>
      <c r="C1374">
        <v>2194</v>
      </c>
      <c r="D1374" t="s">
        <v>3309</v>
      </c>
    </row>
    <row r="1375" spans="1:4" x14ac:dyDescent="0.2">
      <c r="A1375" s="289">
        <v>9782408047023</v>
      </c>
      <c r="B1375" t="s">
        <v>2900</v>
      </c>
      <c r="C1375">
        <v>4193</v>
      </c>
      <c r="D1375" t="s">
        <v>3309</v>
      </c>
    </row>
    <row r="1376" spans="1:4" x14ac:dyDescent="0.2">
      <c r="A1376" s="289">
        <v>9782408047030</v>
      </c>
      <c r="B1376" t="s">
        <v>2900</v>
      </c>
      <c r="C1376">
        <v>0</v>
      </c>
      <c r="D1376" t="s">
        <v>3546</v>
      </c>
    </row>
    <row r="1377" spans="1:4" x14ac:dyDescent="0.2">
      <c r="A1377" s="289">
        <v>9782408031480</v>
      </c>
      <c r="B1377" t="s">
        <v>2900</v>
      </c>
      <c r="C1377">
        <v>0</v>
      </c>
      <c r="D1377" t="s">
        <v>3545</v>
      </c>
    </row>
    <row r="1378" spans="1:4" x14ac:dyDescent="0.2">
      <c r="A1378" s="289">
        <v>9782408047047</v>
      </c>
      <c r="B1378" t="s">
        <v>2900</v>
      </c>
      <c r="C1378">
        <v>0</v>
      </c>
      <c r="D1378" t="s">
        <v>3547</v>
      </c>
    </row>
    <row r="1379" spans="1:4" x14ac:dyDescent="0.2">
      <c r="A1379" s="289">
        <v>9782408047054</v>
      </c>
      <c r="B1379" t="s">
        <v>2900</v>
      </c>
      <c r="C1379">
        <v>2373</v>
      </c>
      <c r="D1379" t="s">
        <v>3309</v>
      </c>
    </row>
    <row r="1380" spans="1:4" x14ac:dyDescent="0.2">
      <c r="A1380" s="289">
        <v>9782408047061</v>
      </c>
      <c r="B1380" t="s">
        <v>2900</v>
      </c>
      <c r="C1380">
        <v>0</v>
      </c>
      <c r="D1380" t="s">
        <v>3547</v>
      </c>
    </row>
    <row r="1381" spans="1:4" x14ac:dyDescent="0.2">
      <c r="A1381" s="289">
        <v>9782408031411</v>
      </c>
      <c r="B1381" t="s">
        <v>2900</v>
      </c>
      <c r="C1381">
        <v>0</v>
      </c>
      <c r="D1381" t="s">
        <v>3545</v>
      </c>
    </row>
    <row r="1382" spans="1:4" x14ac:dyDescent="0.2">
      <c r="A1382" s="289">
        <v>9782408031428</v>
      </c>
      <c r="B1382" t="s">
        <v>2900</v>
      </c>
      <c r="C1382">
        <v>587</v>
      </c>
      <c r="D1382" t="s">
        <v>3307</v>
      </c>
    </row>
    <row r="1383" spans="1:4" x14ac:dyDescent="0.2">
      <c r="A1383" s="289">
        <v>9782408031435</v>
      </c>
      <c r="B1383" t="s">
        <v>2900</v>
      </c>
      <c r="C1383">
        <v>1963</v>
      </c>
      <c r="D1383" t="s">
        <v>3309</v>
      </c>
    </row>
    <row r="1384" spans="1:4" x14ac:dyDescent="0.2">
      <c r="A1384" s="289">
        <v>9782408031442</v>
      </c>
      <c r="B1384" t="s">
        <v>2900</v>
      </c>
      <c r="C1384">
        <v>193</v>
      </c>
      <c r="D1384" t="s">
        <v>3307</v>
      </c>
    </row>
    <row r="1385" spans="1:4" x14ac:dyDescent="0.2">
      <c r="A1385" s="289">
        <v>9782408031459</v>
      </c>
      <c r="B1385" t="s">
        <v>2900</v>
      </c>
      <c r="C1385">
        <v>1310</v>
      </c>
      <c r="D1385" t="s">
        <v>3309</v>
      </c>
    </row>
    <row r="1386" spans="1:4" x14ac:dyDescent="0.2">
      <c r="A1386" s="289">
        <v>9782408031473</v>
      </c>
      <c r="B1386" t="s">
        <v>2900</v>
      </c>
      <c r="C1386">
        <v>0</v>
      </c>
      <c r="D1386" t="s">
        <v>3545</v>
      </c>
    </row>
    <row r="1387" spans="1:4" x14ac:dyDescent="0.2">
      <c r="A1387" s="289">
        <v>9782408031312</v>
      </c>
      <c r="B1387" t="s">
        <v>2900</v>
      </c>
      <c r="C1387">
        <v>495</v>
      </c>
      <c r="D1387" t="s">
        <v>3307</v>
      </c>
    </row>
    <row r="1388" spans="1:4" x14ac:dyDescent="0.2">
      <c r="A1388" s="289">
        <v>9782408031329</v>
      </c>
      <c r="B1388" t="s">
        <v>2900</v>
      </c>
      <c r="C1388">
        <v>0</v>
      </c>
      <c r="D1388" t="s">
        <v>3545</v>
      </c>
    </row>
    <row r="1389" spans="1:4" x14ac:dyDescent="0.2">
      <c r="A1389" s="289">
        <v>9782408030735</v>
      </c>
      <c r="B1389" t="s">
        <v>2900</v>
      </c>
      <c r="C1389">
        <v>95</v>
      </c>
      <c r="D1389" t="s">
        <v>3308</v>
      </c>
    </row>
    <row r="1390" spans="1:4" x14ac:dyDescent="0.2">
      <c r="A1390" s="289">
        <v>9782408031343</v>
      </c>
      <c r="B1390" t="s">
        <v>2900</v>
      </c>
      <c r="C1390">
        <v>749</v>
      </c>
      <c r="D1390" t="s">
        <v>3307</v>
      </c>
    </row>
    <row r="1391" spans="1:4" x14ac:dyDescent="0.2">
      <c r="A1391" s="289">
        <v>9782408031404</v>
      </c>
      <c r="B1391" t="s">
        <v>2900</v>
      </c>
      <c r="C1391">
        <v>0</v>
      </c>
      <c r="D1391" t="s">
        <v>3545</v>
      </c>
    </row>
    <row r="1392" spans="1:4" x14ac:dyDescent="0.2">
      <c r="A1392" s="289">
        <v>9782408013981</v>
      </c>
      <c r="B1392" t="s">
        <v>2900</v>
      </c>
      <c r="C1392">
        <v>0</v>
      </c>
      <c r="D1392" t="s">
        <v>3546</v>
      </c>
    </row>
    <row r="1393" spans="1:4" x14ac:dyDescent="0.2">
      <c r="A1393" s="289">
        <v>9782408052300</v>
      </c>
      <c r="B1393" t="s">
        <v>2900</v>
      </c>
      <c r="C1393">
        <v>2846</v>
      </c>
      <c r="D1393" t="s">
        <v>3309</v>
      </c>
    </row>
    <row r="1394" spans="1:4" x14ac:dyDescent="0.2">
      <c r="A1394" s="289">
        <v>9782408031534</v>
      </c>
      <c r="B1394" t="s">
        <v>2900</v>
      </c>
      <c r="C1394">
        <v>480</v>
      </c>
      <c r="D1394" t="s">
        <v>3307</v>
      </c>
    </row>
    <row r="1395" spans="1:4" x14ac:dyDescent="0.2">
      <c r="A1395" s="289">
        <v>9782408031541</v>
      </c>
      <c r="B1395" t="s">
        <v>2900</v>
      </c>
      <c r="C1395">
        <v>60</v>
      </c>
      <c r="D1395" t="s">
        <v>3308</v>
      </c>
    </row>
    <row r="1396" spans="1:4" x14ac:dyDescent="0.2">
      <c r="A1396" s="289">
        <v>9782408031572</v>
      </c>
      <c r="B1396" t="s">
        <v>2900</v>
      </c>
      <c r="C1396">
        <v>348</v>
      </c>
      <c r="D1396" t="s">
        <v>3307</v>
      </c>
    </row>
    <row r="1397" spans="1:4" x14ac:dyDescent="0.2">
      <c r="A1397" s="289">
        <v>9782408029159</v>
      </c>
      <c r="B1397" t="s">
        <v>2900</v>
      </c>
      <c r="C1397">
        <v>0</v>
      </c>
      <c r="D1397" t="s">
        <v>3547</v>
      </c>
    </row>
    <row r="1398" spans="1:4" x14ac:dyDescent="0.2">
      <c r="A1398" s="289">
        <v>9782408058142</v>
      </c>
      <c r="B1398" t="s">
        <v>2900</v>
      </c>
      <c r="C1398">
        <v>0</v>
      </c>
      <c r="D1398" t="s">
        <v>3547</v>
      </c>
    </row>
    <row r="1399" spans="1:4" x14ac:dyDescent="0.2">
      <c r="A1399" s="289">
        <v>9782408058159</v>
      </c>
      <c r="B1399" t="s">
        <v>2900</v>
      </c>
      <c r="C1399">
        <v>912</v>
      </c>
      <c r="D1399" t="s">
        <v>3307</v>
      </c>
    </row>
    <row r="1400" spans="1:4" x14ac:dyDescent="0.2">
      <c r="A1400" s="289">
        <v>9782408058166</v>
      </c>
      <c r="B1400" t="s">
        <v>2900</v>
      </c>
      <c r="C1400">
        <v>2085</v>
      </c>
      <c r="D1400" t="s">
        <v>3309</v>
      </c>
    </row>
    <row r="1401" spans="1:4" x14ac:dyDescent="0.2">
      <c r="A1401" s="289">
        <v>9782408040499</v>
      </c>
      <c r="B1401" t="s">
        <v>2900</v>
      </c>
      <c r="C1401">
        <v>0</v>
      </c>
      <c r="D1401" t="s">
        <v>3545</v>
      </c>
    </row>
    <row r="1402" spans="1:4" x14ac:dyDescent="0.2">
      <c r="A1402" s="289">
        <v>9782408040505</v>
      </c>
      <c r="B1402" t="s">
        <v>2900</v>
      </c>
      <c r="C1402">
        <v>0</v>
      </c>
      <c r="D1402" t="s">
        <v>3545</v>
      </c>
    </row>
    <row r="1403" spans="1:4" x14ac:dyDescent="0.2">
      <c r="A1403" s="289">
        <v>9782408058029</v>
      </c>
      <c r="B1403" t="s">
        <v>2900</v>
      </c>
      <c r="C1403">
        <v>0</v>
      </c>
      <c r="D1403" t="s">
        <v>3547</v>
      </c>
    </row>
    <row r="1404" spans="1:4" x14ac:dyDescent="0.2">
      <c r="A1404" s="289">
        <v>9782408058173</v>
      </c>
      <c r="B1404" t="s">
        <v>2900</v>
      </c>
      <c r="C1404">
        <v>597</v>
      </c>
      <c r="D1404" t="s">
        <v>3307</v>
      </c>
    </row>
    <row r="1405" spans="1:4" x14ac:dyDescent="0.2">
      <c r="A1405" s="289">
        <v>9782408058180</v>
      </c>
      <c r="B1405" t="s">
        <v>2900</v>
      </c>
      <c r="C1405">
        <v>816</v>
      </c>
      <c r="D1405" t="s">
        <v>3307</v>
      </c>
    </row>
    <row r="1406" spans="1:4" x14ac:dyDescent="0.2">
      <c r="A1406" s="289">
        <v>9782745973351</v>
      </c>
      <c r="B1406" t="s">
        <v>2900</v>
      </c>
      <c r="C1406">
        <v>38</v>
      </c>
      <c r="D1406" t="s">
        <v>3308</v>
      </c>
    </row>
    <row r="1407" spans="1:4" x14ac:dyDescent="0.2">
      <c r="A1407" s="289">
        <v>9782408046934</v>
      </c>
      <c r="B1407" t="s">
        <v>2900</v>
      </c>
      <c r="C1407">
        <v>2813</v>
      </c>
      <c r="D1407" t="s">
        <v>3309</v>
      </c>
    </row>
    <row r="1408" spans="1:4" x14ac:dyDescent="0.2">
      <c r="A1408" s="289">
        <v>9782408047092</v>
      </c>
      <c r="B1408" t="s">
        <v>2900</v>
      </c>
      <c r="C1408">
        <v>1284</v>
      </c>
      <c r="D1408" t="s">
        <v>3309</v>
      </c>
    </row>
    <row r="1409" spans="1:4" x14ac:dyDescent="0.2">
      <c r="A1409" s="289">
        <v>9782408047108</v>
      </c>
      <c r="B1409" t="s">
        <v>2900</v>
      </c>
      <c r="C1409">
        <v>1748</v>
      </c>
      <c r="D1409" t="s">
        <v>3309</v>
      </c>
    </row>
    <row r="1410" spans="1:4" x14ac:dyDescent="0.2">
      <c r="A1410" s="289">
        <v>9782408058395</v>
      </c>
      <c r="B1410" t="s">
        <v>2900</v>
      </c>
      <c r="C1410">
        <v>0</v>
      </c>
      <c r="D1410" t="s">
        <v>3547</v>
      </c>
    </row>
    <row r="1411" spans="1:4" x14ac:dyDescent="0.2">
      <c r="A1411" s="289">
        <v>9782408058401</v>
      </c>
      <c r="B1411" t="s">
        <v>2900</v>
      </c>
      <c r="C1411">
        <v>0</v>
      </c>
      <c r="D1411" t="s">
        <v>3547</v>
      </c>
    </row>
    <row r="1412" spans="1:4" x14ac:dyDescent="0.2">
      <c r="A1412" s="289">
        <v>9782408058418</v>
      </c>
      <c r="B1412" t="s">
        <v>2900</v>
      </c>
      <c r="C1412">
        <v>0</v>
      </c>
      <c r="D1412" t="s">
        <v>3547</v>
      </c>
    </row>
    <row r="1413" spans="1:4" x14ac:dyDescent="0.2">
      <c r="A1413" s="289">
        <v>9782408039882</v>
      </c>
      <c r="B1413" t="s">
        <v>2900</v>
      </c>
      <c r="C1413">
        <v>0</v>
      </c>
      <c r="D1413" t="s">
        <v>3545</v>
      </c>
    </row>
    <row r="1414" spans="1:4" x14ac:dyDescent="0.2">
      <c r="A1414" s="289">
        <v>9782408039912</v>
      </c>
      <c r="B1414" t="s">
        <v>2900</v>
      </c>
      <c r="C1414">
        <v>0</v>
      </c>
      <c r="D1414" t="s">
        <v>3545</v>
      </c>
    </row>
    <row r="1415" spans="1:4" x14ac:dyDescent="0.2">
      <c r="A1415" s="289">
        <v>9782408039929</v>
      </c>
      <c r="B1415" t="s">
        <v>2900</v>
      </c>
      <c r="C1415">
        <v>0</v>
      </c>
      <c r="D1415" t="s">
        <v>3545</v>
      </c>
    </row>
    <row r="1416" spans="1:4" x14ac:dyDescent="0.2">
      <c r="A1416" s="289">
        <v>9782408051617</v>
      </c>
      <c r="B1416" t="s">
        <v>2900</v>
      </c>
      <c r="C1416">
        <v>0</v>
      </c>
      <c r="D1416" t="s">
        <v>3547</v>
      </c>
    </row>
    <row r="1417" spans="1:4" x14ac:dyDescent="0.2">
      <c r="A1417" s="289">
        <v>9782408007980</v>
      </c>
      <c r="B1417" t="s">
        <v>2900</v>
      </c>
      <c r="C1417">
        <v>290</v>
      </c>
      <c r="D1417" t="s">
        <v>3307</v>
      </c>
    </row>
    <row r="1418" spans="1:4" x14ac:dyDescent="0.2">
      <c r="A1418" s="289">
        <v>9782408007997</v>
      </c>
      <c r="B1418" t="s">
        <v>2900</v>
      </c>
      <c r="C1418">
        <v>648</v>
      </c>
      <c r="D1418" t="s">
        <v>3307</v>
      </c>
    </row>
    <row r="1419" spans="1:4" x14ac:dyDescent="0.2">
      <c r="A1419" s="289">
        <v>9782408008000</v>
      </c>
      <c r="B1419" t="s">
        <v>2900</v>
      </c>
      <c r="C1419">
        <v>0</v>
      </c>
      <c r="D1419" t="s">
        <v>3545</v>
      </c>
    </row>
    <row r="1420" spans="1:4" x14ac:dyDescent="0.2">
      <c r="A1420" s="289">
        <v>9782408008017</v>
      </c>
      <c r="B1420" t="s">
        <v>2900</v>
      </c>
      <c r="C1420">
        <v>1074</v>
      </c>
      <c r="D1420" t="s">
        <v>3309</v>
      </c>
    </row>
    <row r="1421" spans="1:4" x14ac:dyDescent="0.2">
      <c r="A1421" s="289">
        <v>9782408020637</v>
      </c>
      <c r="B1421" t="s">
        <v>2900</v>
      </c>
      <c r="C1421">
        <v>147</v>
      </c>
      <c r="D1421" t="s">
        <v>3307</v>
      </c>
    </row>
    <row r="1422" spans="1:4" x14ac:dyDescent="0.2">
      <c r="A1422" s="289">
        <v>9782408020590</v>
      </c>
      <c r="B1422" t="s">
        <v>2900</v>
      </c>
      <c r="C1422">
        <v>834</v>
      </c>
      <c r="D1422" t="s">
        <v>3307</v>
      </c>
    </row>
    <row r="1423" spans="1:4" x14ac:dyDescent="0.2">
      <c r="A1423" s="289">
        <v>9782408020620</v>
      </c>
      <c r="B1423" t="s">
        <v>2900</v>
      </c>
      <c r="C1423">
        <v>0</v>
      </c>
      <c r="D1423" t="s">
        <v>3545</v>
      </c>
    </row>
    <row r="1424" spans="1:4" x14ac:dyDescent="0.2">
      <c r="A1424" s="289">
        <v>9782408020583</v>
      </c>
      <c r="B1424" t="s">
        <v>2900</v>
      </c>
      <c r="C1424">
        <v>0</v>
      </c>
      <c r="D1424" t="s">
        <v>3546</v>
      </c>
    </row>
    <row r="1425" spans="1:4" x14ac:dyDescent="0.2">
      <c r="A1425" s="289">
        <v>9782408020606</v>
      </c>
      <c r="B1425" t="s">
        <v>2900</v>
      </c>
      <c r="C1425">
        <v>73</v>
      </c>
      <c r="D1425" t="s">
        <v>3308</v>
      </c>
    </row>
    <row r="1426" spans="1:4" x14ac:dyDescent="0.2">
      <c r="A1426" s="289">
        <v>9782408020613</v>
      </c>
      <c r="B1426" t="s">
        <v>2900</v>
      </c>
      <c r="C1426">
        <v>0</v>
      </c>
      <c r="D1426" t="s">
        <v>3545</v>
      </c>
    </row>
    <row r="1427" spans="1:4" x14ac:dyDescent="0.2">
      <c r="A1427" s="289">
        <v>9782408020668</v>
      </c>
      <c r="B1427" t="s">
        <v>2900</v>
      </c>
      <c r="C1427">
        <v>0</v>
      </c>
      <c r="D1427" t="s">
        <v>3546</v>
      </c>
    </row>
    <row r="1428" spans="1:4" x14ac:dyDescent="0.2">
      <c r="A1428" s="289">
        <v>9782408020675</v>
      </c>
      <c r="B1428" t="s">
        <v>2900</v>
      </c>
      <c r="C1428">
        <v>84</v>
      </c>
      <c r="D1428" t="s">
        <v>3308</v>
      </c>
    </row>
    <row r="1429" spans="1:4" x14ac:dyDescent="0.2">
      <c r="A1429" s="289">
        <v>9782408013998</v>
      </c>
      <c r="B1429" t="s">
        <v>2900</v>
      </c>
      <c r="C1429">
        <v>128</v>
      </c>
      <c r="D1429" t="s">
        <v>3307</v>
      </c>
    </row>
    <row r="1430" spans="1:4" x14ac:dyDescent="0.2">
      <c r="A1430" s="289">
        <v>9782408041014</v>
      </c>
      <c r="B1430" t="s">
        <v>2900</v>
      </c>
      <c r="C1430">
        <v>1672</v>
      </c>
      <c r="D1430" t="s">
        <v>3309</v>
      </c>
    </row>
    <row r="1431" spans="1:4" x14ac:dyDescent="0.2">
      <c r="A1431" s="289">
        <v>9782408041021</v>
      </c>
      <c r="B1431" t="s">
        <v>2900</v>
      </c>
      <c r="C1431">
        <v>2227</v>
      </c>
      <c r="D1431" t="s">
        <v>3309</v>
      </c>
    </row>
    <row r="1432" spans="1:4" x14ac:dyDescent="0.2">
      <c r="A1432" s="289">
        <v>9782408041151</v>
      </c>
      <c r="B1432" t="s">
        <v>2900</v>
      </c>
      <c r="C1432">
        <v>0</v>
      </c>
      <c r="D1432" t="s">
        <v>3545</v>
      </c>
    </row>
    <row r="1433" spans="1:4" x14ac:dyDescent="0.2">
      <c r="A1433" s="289">
        <v>9782408058517</v>
      </c>
      <c r="B1433" t="s">
        <v>2900</v>
      </c>
      <c r="C1433">
        <v>3217</v>
      </c>
      <c r="D1433" t="s">
        <v>3309</v>
      </c>
    </row>
    <row r="1434" spans="1:4" x14ac:dyDescent="0.2">
      <c r="A1434" s="289">
        <v>9782408058524</v>
      </c>
      <c r="B1434" t="s">
        <v>2900</v>
      </c>
      <c r="C1434">
        <v>3834</v>
      </c>
      <c r="D1434" t="s">
        <v>3309</v>
      </c>
    </row>
    <row r="1435" spans="1:4" x14ac:dyDescent="0.2">
      <c r="A1435" s="289">
        <v>9782408058531</v>
      </c>
      <c r="B1435" t="s">
        <v>2900</v>
      </c>
      <c r="C1435">
        <v>4535</v>
      </c>
      <c r="D1435" t="s">
        <v>3309</v>
      </c>
    </row>
    <row r="1436" spans="1:4" x14ac:dyDescent="0.2">
      <c r="A1436" s="289">
        <v>9782408058548</v>
      </c>
      <c r="B1436" t="s">
        <v>2900</v>
      </c>
      <c r="C1436">
        <v>2569</v>
      </c>
      <c r="D1436" t="s">
        <v>3309</v>
      </c>
    </row>
    <row r="1437" spans="1:4" x14ac:dyDescent="0.2">
      <c r="A1437" s="289">
        <v>9782408014032</v>
      </c>
      <c r="B1437" t="s">
        <v>2900</v>
      </c>
      <c r="C1437">
        <v>85</v>
      </c>
      <c r="D1437" t="s">
        <v>3308</v>
      </c>
    </row>
    <row r="1438" spans="1:4" x14ac:dyDescent="0.2">
      <c r="A1438" s="289">
        <v>9782408014056</v>
      </c>
      <c r="B1438" t="s">
        <v>2900</v>
      </c>
      <c r="C1438">
        <v>0</v>
      </c>
      <c r="D1438" t="s">
        <v>3545</v>
      </c>
    </row>
    <row r="1439" spans="1:4" x14ac:dyDescent="0.2">
      <c r="A1439" s="289">
        <v>9782745998286</v>
      </c>
      <c r="B1439" t="s">
        <v>2900</v>
      </c>
      <c r="C1439">
        <v>0</v>
      </c>
      <c r="D1439" t="s">
        <v>3545</v>
      </c>
    </row>
    <row r="1440" spans="1:4" x14ac:dyDescent="0.2">
      <c r="A1440" s="289">
        <v>9782745998330</v>
      </c>
      <c r="B1440" t="s">
        <v>2900</v>
      </c>
      <c r="C1440">
        <v>465</v>
      </c>
      <c r="D1440" t="s">
        <v>3307</v>
      </c>
    </row>
    <row r="1441" spans="1:4" x14ac:dyDescent="0.2">
      <c r="A1441" s="289">
        <v>9782745998316</v>
      </c>
      <c r="B1441" t="s">
        <v>2900</v>
      </c>
      <c r="C1441">
        <v>1596</v>
      </c>
      <c r="D1441" t="s">
        <v>3309</v>
      </c>
    </row>
    <row r="1442" spans="1:4" x14ac:dyDescent="0.2">
      <c r="A1442" s="289">
        <v>9782408058425</v>
      </c>
      <c r="B1442" t="s">
        <v>2900</v>
      </c>
      <c r="C1442">
        <v>0</v>
      </c>
      <c r="D1442" t="s">
        <v>3547</v>
      </c>
    </row>
    <row r="1443" spans="1:4" x14ac:dyDescent="0.2">
      <c r="A1443" s="289">
        <v>9782408058555</v>
      </c>
      <c r="B1443" t="s">
        <v>2900</v>
      </c>
      <c r="C1443">
        <v>1908</v>
      </c>
      <c r="D1443" t="s">
        <v>3309</v>
      </c>
    </row>
    <row r="1444" spans="1:4" x14ac:dyDescent="0.2">
      <c r="A1444" s="289">
        <v>9782408058579</v>
      </c>
      <c r="B1444" t="s">
        <v>2900</v>
      </c>
      <c r="C1444">
        <v>3001</v>
      </c>
      <c r="D1444" t="s">
        <v>3309</v>
      </c>
    </row>
    <row r="1445" spans="1:4" x14ac:dyDescent="0.2">
      <c r="A1445" s="289">
        <v>9782408047115</v>
      </c>
      <c r="B1445" t="s">
        <v>2900</v>
      </c>
      <c r="C1445">
        <v>689</v>
      </c>
      <c r="D1445" t="s">
        <v>3307</v>
      </c>
    </row>
    <row r="1446" spans="1:4" x14ac:dyDescent="0.2">
      <c r="A1446" s="289">
        <v>9782408047122</v>
      </c>
      <c r="B1446" t="s">
        <v>2900</v>
      </c>
      <c r="C1446">
        <v>3717</v>
      </c>
      <c r="D1446" t="s">
        <v>3309</v>
      </c>
    </row>
    <row r="1447" spans="1:4" x14ac:dyDescent="0.2">
      <c r="A1447" s="289">
        <v>9782408047139</v>
      </c>
      <c r="B1447" t="s">
        <v>2900</v>
      </c>
      <c r="C1447">
        <v>5940</v>
      </c>
      <c r="D1447" t="s">
        <v>3309</v>
      </c>
    </row>
    <row r="1448" spans="1:4" x14ac:dyDescent="0.2">
      <c r="A1448" s="289">
        <v>9782408031619</v>
      </c>
      <c r="B1448" t="s">
        <v>2900</v>
      </c>
      <c r="C1448">
        <v>0</v>
      </c>
      <c r="D1448" t="s">
        <v>3545</v>
      </c>
    </row>
    <row r="1449" spans="1:4" x14ac:dyDescent="0.2">
      <c r="A1449" s="289">
        <v>9782745997968</v>
      </c>
      <c r="B1449" t="s">
        <v>2900</v>
      </c>
      <c r="C1449">
        <v>0</v>
      </c>
      <c r="D1449" t="s">
        <v>3546</v>
      </c>
    </row>
    <row r="1450" spans="1:4" x14ac:dyDescent="0.2">
      <c r="A1450" s="289">
        <v>9782745998309</v>
      </c>
      <c r="B1450" t="s">
        <v>2900</v>
      </c>
      <c r="C1450">
        <v>143</v>
      </c>
      <c r="D1450" t="s">
        <v>3307</v>
      </c>
    </row>
    <row r="1451" spans="1:4" x14ac:dyDescent="0.2">
      <c r="A1451" s="289">
        <v>9782408031596</v>
      </c>
      <c r="B1451" t="s">
        <v>2900</v>
      </c>
      <c r="C1451">
        <v>286</v>
      </c>
      <c r="D1451" t="s">
        <v>3307</v>
      </c>
    </row>
    <row r="1452" spans="1:4" x14ac:dyDescent="0.2">
      <c r="A1452" s="289">
        <v>9782408031602</v>
      </c>
      <c r="B1452" t="s">
        <v>2900</v>
      </c>
      <c r="C1452">
        <v>1365</v>
      </c>
      <c r="D1452" t="s">
        <v>3309</v>
      </c>
    </row>
    <row r="1453" spans="1:4" x14ac:dyDescent="0.2">
      <c r="A1453" s="289">
        <v>9782408020682</v>
      </c>
      <c r="B1453" t="s">
        <v>2900</v>
      </c>
      <c r="C1453">
        <v>1283</v>
      </c>
      <c r="D1453" t="s">
        <v>3309</v>
      </c>
    </row>
    <row r="1454" spans="1:4" x14ac:dyDescent="0.2">
      <c r="A1454" s="289">
        <v>9782408020736</v>
      </c>
      <c r="B1454" t="s">
        <v>2900</v>
      </c>
      <c r="C1454">
        <v>2051</v>
      </c>
      <c r="D1454" t="s">
        <v>3309</v>
      </c>
    </row>
    <row r="1455" spans="1:4" x14ac:dyDescent="0.2">
      <c r="A1455" s="289">
        <v>9782408020750</v>
      </c>
      <c r="B1455" t="s">
        <v>2900</v>
      </c>
      <c r="C1455">
        <v>289</v>
      </c>
      <c r="D1455" t="s">
        <v>3307</v>
      </c>
    </row>
    <row r="1456" spans="1:4" x14ac:dyDescent="0.2">
      <c r="A1456" s="289">
        <v>9782408020729</v>
      </c>
      <c r="B1456" t="s">
        <v>2900</v>
      </c>
      <c r="C1456">
        <v>236</v>
      </c>
      <c r="D1456" t="s">
        <v>3307</v>
      </c>
    </row>
    <row r="1457" spans="1:4" x14ac:dyDescent="0.2">
      <c r="A1457" s="289">
        <v>9782408014063</v>
      </c>
      <c r="B1457" t="s">
        <v>2900</v>
      </c>
      <c r="C1457">
        <v>1588</v>
      </c>
      <c r="D1457" t="s">
        <v>3309</v>
      </c>
    </row>
    <row r="1458" spans="1:4" x14ac:dyDescent="0.2">
      <c r="A1458" s="289">
        <v>9782408014100</v>
      </c>
      <c r="B1458" t="s">
        <v>2900</v>
      </c>
      <c r="C1458">
        <v>764</v>
      </c>
      <c r="D1458" t="s">
        <v>3307</v>
      </c>
    </row>
    <row r="1459" spans="1:4" x14ac:dyDescent="0.2">
      <c r="A1459" s="289">
        <v>9782408014124</v>
      </c>
      <c r="B1459" t="s">
        <v>2900</v>
      </c>
      <c r="C1459">
        <v>0</v>
      </c>
      <c r="D1459" t="s">
        <v>3545</v>
      </c>
    </row>
    <row r="1460" spans="1:4" x14ac:dyDescent="0.2">
      <c r="A1460" s="289">
        <v>9782408014162</v>
      </c>
      <c r="B1460" t="s">
        <v>2900</v>
      </c>
      <c r="C1460">
        <v>0</v>
      </c>
      <c r="D1460" t="s">
        <v>3545</v>
      </c>
    </row>
    <row r="1461" spans="1:4" x14ac:dyDescent="0.2">
      <c r="A1461" s="289">
        <v>9782408014070</v>
      </c>
      <c r="B1461" t="s">
        <v>2900</v>
      </c>
      <c r="C1461">
        <v>0</v>
      </c>
      <c r="D1461" t="s">
        <v>3546</v>
      </c>
    </row>
    <row r="1462" spans="1:4" x14ac:dyDescent="0.2">
      <c r="A1462" s="289">
        <v>9782408014087</v>
      </c>
      <c r="B1462" t="s">
        <v>2900</v>
      </c>
      <c r="C1462">
        <v>537</v>
      </c>
      <c r="D1462" t="s">
        <v>3307</v>
      </c>
    </row>
    <row r="1463" spans="1:4" x14ac:dyDescent="0.2">
      <c r="A1463" s="289">
        <v>9782408014094</v>
      </c>
      <c r="B1463" t="s">
        <v>2900</v>
      </c>
      <c r="C1463">
        <v>662</v>
      </c>
      <c r="D1463" t="s">
        <v>3307</v>
      </c>
    </row>
    <row r="1464" spans="1:4" x14ac:dyDescent="0.2">
      <c r="A1464" s="289">
        <v>9782408014131</v>
      </c>
      <c r="B1464" t="s">
        <v>2900</v>
      </c>
      <c r="C1464">
        <v>7905</v>
      </c>
      <c r="D1464" t="s">
        <v>3309</v>
      </c>
    </row>
    <row r="1465" spans="1:4" x14ac:dyDescent="0.2">
      <c r="A1465" s="289">
        <v>9782408014148</v>
      </c>
      <c r="B1465" t="s">
        <v>2900</v>
      </c>
      <c r="C1465">
        <v>0</v>
      </c>
      <c r="D1465" t="s">
        <v>3545</v>
      </c>
    </row>
    <row r="1466" spans="1:4" x14ac:dyDescent="0.2">
      <c r="A1466" s="289">
        <v>9782408014155</v>
      </c>
      <c r="B1466" t="s">
        <v>2900</v>
      </c>
      <c r="C1466">
        <v>0</v>
      </c>
      <c r="D1466" t="s">
        <v>3545</v>
      </c>
    </row>
    <row r="1467" spans="1:4" x14ac:dyDescent="0.2">
      <c r="A1467" s="289">
        <v>9782408052423</v>
      </c>
      <c r="B1467" t="s">
        <v>2900</v>
      </c>
      <c r="C1467">
        <v>2497</v>
      </c>
      <c r="D1467" t="s">
        <v>3309</v>
      </c>
    </row>
    <row r="1468" spans="1:4" x14ac:dyDescent="0.2">
      <c r="A1468" s="289">
        <v>9782408052447</v>
      </c>
      <c r="B1468" t="s">
        <v>2900</v>
      </c>
      <c r="C1468">
        <v>30074</v>
      </c>
      <c r="D1468" t="s">
        <v>3310</v>
      </c>
    </row>
    <row r="1469" spans="1:4" x14ac:dyDescent="0.2">
      <c r="A1469" s="289">
        <v>9782408052430</v>
      </c>
      <c r="B1469" t="s">
        <v>2900</v>
      </c>
      <c r="C1469">
        <v>2328</v>
      </c>
      <c r="D1469" t="s">
        <v>3548</v>
      </c>
    </row>
    <row r="1470" spans="1:4" x14ac:dyDescent="0.2">
      <c r="A1470" s="289">
        <v>9782408014193</v>
      </c>
      <c r="B1470" t="s">
        <v>2900</v>
      </c>
      <c r="C1470">
        <v>18</v>
      </c>
      <c r="D1470" t="s">
        <v>3308</v>
      </c>
    </row>
    <row r="1471" spans="1:4" x14ac:dyDescent="0.2">
      <c r="A1471" s="289">
        <v>9782408014209</v>
      </c>
      <c r="B1471" t="s">
        <v>2900</v>
      </c>
      <c r="C1471">
        <v>97</v>
      </c>
      <c r="D1471" t="s">
        <v>3308</v>
      </c>
    </row>
    <row r="1472" spans="1:4" x14ac:dyDescent="0.2">
      <c r="A1472" s="289">
        <v>9782745969705</v>
      </c>
      <c r="B1472" t="s">
        <v>2900</v>
      </c>
      <c r="C1472">
        <v>1532</v>
      </c>
      <c r="D1472" t="s">
        <v>3309</v>
      </c>
    </row>
    <row r="1473" spans="1:4" x14ac:dyDescent="0.2">
      <c r="A1473" s="289">
        <v>9782408052454</v>
      </c>
      <c r="B1473" t="s">
        <v>2900</v>
      </c>
      <c r="C1473">
        <v>4135</v>
      </c>
      <c r="D1473" t="s">
        <v>3309</v>
      </c>
    </row>
    <row r="1474" spans="1:4" x14ac:dyDescent="0.2">
      <c r="A1474" s="289">
        <v>9782408014261</v>
      </c>
      <c r="B1474" t="s">
        <v>2900</v>
      </c>
      <c r="C1474">
        <v>372</v>
      </c>
      <c r="D1474" t="s">
        <v>3307</v>
      </c>
    </row>
    <row r="1475" spans="1:4" x14ac:dyDescent="0.2">
      <c r="A1475" s="289">
        <v>9782408014278</v>
      </c>
      <c r="B1475" t="s">
        <v>2900</v>
      </c>
      <c r="C1475">
        <v>641</v>
      </c>
      <c r="D1475" t="s">
        <v>3307</v>
      </c>
    </row>
    <row r="1476" spans="1:4" x14ac:dyDescent="0.2">
      <c r="A1476" s="289">
        <v>9782408014285</v>
      </c>
      <c r="B1476" t="s">
        <v>2900</v>
      </c>
      <c r="C1476">
        <v>604</v>
      </c>
      <c r="D1476" t="s">
        <v>3307</v>
      </c>
    </row>
    <row r="1477" spans="1:4" x14ac:dyDescent="0.2">
      <c r="A1477" s="289">
        <v>9782408014292</v>
      </c>
      <c r="B1477" t="s">
        <v>2900</v>
      </c>
      <c r="C1477">
        <v>510</v>
      </c>
      <c r="D1477" t="s">
        <v>3307</v>
      </c>
    </row>
    <row r="1478" spans="1:4" x14ac:dyDescent="0.2">
      <c r="A1478" s="289">
        <v>9782408014308</v>
      </c>
      <c r="B1478" t="s">
        <v>2900</v>
      </c>
      <c r="C1478">
        <v>496</v>
      </c>
      <c r="D1478" t="s">
        <v>3307</v>
      </c>
    </row>
    <row r="1479" spans="1:4" x14ac:dyDescent="0.2">
      <c r="A1479" s="289">
        <v>9782408014315</v>
      </c>
      <c r="B1479" t="s">
        <v>2900</v>
      </c>
      <c r="C1479">
        <v>722</v>
      </c>
      <c r="D1479" t="s">
        <v>3307</v>
      </c>
    </row>
    <row r="1480" spans="1:4" x14ac:dyDescent="0.2">
      <c r="A1480" s="289">
        <v>9782408014322</v>
      </c>
      <c r="B1480" t="s">
        <v>2900</v>
      </c>
      <c r="C1480">
        <v>2805</v>
      </c>
      <c r="D1480" t="s">
        <v>3309</v>
      </c>
    </row>
    <row r="1481" spans="1:4" x14ac:dyDescent="0.2">
      <c r="A1481" s="289">
        <v>9782408020767</v>
      </c>
      <c r="B1481" t="s">
        <v>2900</v>
      </c>
      <c r="C1481">
        <v>440</v>
      </c>
      <c r="D1481" t="s">
        <v>3307</v>
      </c>
    </row>
    <row r="1482" spans="1:4" x14ac:dyDescent="0.2">
      <c r="A1482" s="289">
        <v>9782408014339</v>
      </c>
      <c r="B1482" t="s">
        <v>2900</v>
      </c>
      <c r="C1482">
        <v>36</v>
      </c>
      <c r="D1482" t="s">
        <v>3308</v>
      </c>
    </row>
    <row r="1483" spans="1:4" x14ac:dyDescent="0.2">
      <c r="A1483" s="289">
        <v>9782745998439</v>
      </c>
      <c r="B1483" t="s">
        <v>2900</v>
      </c>
      <c r="C1483">
        <v>1284</v>
      </c>
      <c r="D1483" t="s">
        <v>3309</v>
      </c>
    </row>
    <row r="1484" spans="1:4" x14ac:dyDescent="0.2">
      <c r="A1484" s="289">
        <v>9782408014346</v>
      </c>
      <c r="B1484" t="s">
        <v>2900</v>
      </c>
      <c r="C1484">
        <v>0</v>
      </c>
      <c r="D1484" t="s">
        <v>3545</v>
      </c>
    </row>
    <row r="1485" spans="1:4" x14ac:dyDescent="0.2">
      <c r="A1485" s="289">
        <v>9782745998453</v>
      </c>
      <c r="B1485" t="s">
        <v>2900</v>
      </c>
      <c r="C1485">
        <v>57</v>
      </c>
      <c r="D1485" t="s">
        <v>3308</v>
      </c>
    </row>
    <row r="1486" spans="1:4" x14ac:dyDescent="0.2">
      <c r="A1486" s="289">
        <v>9782408014353</v>
      </c>
      <c r="B1486" t="s">
        <v>2900</v>
      </c>
      <c r="C1486">
        <v>0</v>
      </c>
      <c r="D1486" t="s">
        <v>3545</v>
      </c>
    </row>
    <row r="1487" spans="1:4" x14ac:dyDescent="0.2">
      <c r="A1487" s="289">
        <v>9782408014360</v>
      </c>
      <c r="B1487" t="s">
        <v>2900</v>
      </c>
      <c r="C1487">
        <v>0</v>
      </c>
      <c r="D1487" t="s">
        <v>3546</v>
      </c>
    </row>
    <row r="1488" spans="1:4" x14ac:dyDescent="0.2">
      <c r="A1488" s="289">
        <v>9782408014377</v>
      </c>
      <c r="B1488" t="s">
        <v>2900</v>
      </c>
      <c r="C1488">
        <v>0</v>
      </c>
      <c r="D1488" t="s">
        <v>3546</v>
      </c>
    </row>
    <row r="1489" spans="1:4" x14ac:dyDescent="0.2">
      <c r="A1489" s="289">
        <v>9782408047399</v>
      </c>
      <c r="B1489" t="s">
        <v>2900</v>
      </c>
      <c r="C1489">
        <v>2574</v>
      </c>
      <c r="D1489" t="s">
        <v>3309</v>
      </c>
    </row>
    <row r="1490" spans="1:4" x14ac:dyDescent="0.2">
      <c r="A1490" s="289">
        <v>9782408047405</v>
      </c>
      <c r="B1490" t="s">
        <v>2900</v>
      </c>
      <c r="C1490">
        <v>4530</v>
      </c>
      <c r="D1490" t="s">
        <v>3309</v>
      </c>
    </row>
    <row r="1491" spans="1:4" x14ac:dyDescent="0.2">
      <c r="A1491" s="289">
        <v>9782408047412</v>
      </c>
      <c r="B1491" t="s">
        <v>2900</v>
      </c>
      <c r="C1491">
        <v>1952</v>
      </c>
      <c r="D1491" t="s">
        <v>3309</v>
      </c>
    </row>
    <row r="1492" spans="1:4" x14ac:dyDescent="0.2">
      <c r="A1492" s="289">
        <v>9782408047429</v>
      </c>
      <c r="B1492" t="s">
        <v>2900</v>
      </c>
      <c r="C1492">
        <v>0</v>
      </c>
      <c r="D1492" t="s">
        <v>3547</v>
      </c>
    </row>
    <row r="1493" spans="1:4" x14ac:dyDescent="0.2">
      <c r="A1493" s="289">
        <v>9782408047436</v>
      </c>
      <c r="B1493" t="s">
        <v>2900</v>
      </c>
      <c r="C1493">
        <v>3850</v>
      </c>
      <c r="D1493" t="s">
        <v>3309</v>
      </c>
    </row>
    <row r="1494" spans="1:4" x14ac:dyDescent="0.2">
      <c r="A1494" s="289">
        <v>9782408047450</v>
      </c>
      <c r="B1494" t="s">
        <v>2900</v>
      </c>
      <c r="C1494">
        <v>2514</v>
      </c>
      <c r="D1494" t="s">
        <v>3309</v>
      </c>
    </row>
    <row r="1495" spans="1:4" x14ac:dyDescent="0.2">
      <c r="A1495" s="289">
        <v>9782408047467</v>
      </c>
      <c r="B1495" t="s">
        <v>2900</v>
      </c>
      <c r="C1495">
        <v>675</v>
      </c>
      <c r="D1495" t="s">
        <v>3307</v>
      </c>
    </row>
    <row r="1496" spans="1:4" x14ac:dyDescent="0.2">
      <c r="A1496" s="289">
        <v>9782408047474</v>
      </c>
      <c r="B1496" t="s">
        <v>2900</v>
      </c>
      <c r="C1496">
        <v>2143</v>
      </c>
      <c r="D1496" t="s">
        <v>3309</v>
      </c>
    </row>
    <row r="1497" spans="1:4" x14ac:dyDescent="0.2">
      <c r="A1497" s="289">
        <v>9782408047481</v>
      </c>
      <c r="B1497" t="s">
        <v>2900</v>
      </c>
      <c r="C1497">
        <v>2082</v>
      </c>
      <c r="D1497" t="s">
        <v>3309</v>
      </c>
    </row>
    <row r="1498" spans="1:4" x14ac:dyDescent="0.2">
      <c r="A1498" s="289">
        <v>9782408047498</v>
      </c>
      <c r="B1498" t="s">
        <v>2900</v>
      </c>
      <c r="C1498">
        <v>0</v>
      </c>
      <c r="D1498" t="s">
        <v>3547</v>
      </c>
    </row>
    <row r="1499" spans="1:4" x14ac:dyDescent="0.2">
      <c r="A1499" s="289">
        <v>9782408041182</v>
      </c>
      <c r="B1499" t="s">
        <v>2900</v>
      </c>
      <c r="C1499">
        <v>972</v>
      </c>
      <c r="D1499" t="s">
        <v>3307</v>
      </c>
    </row>
    <row r="1500" spans="1:4" x14ac:dyDescent="0.2">
      <c r="A1500" s="289">
        <v>9782408041199</v>
      </c>
      <c r="B1500" t="s">
        <v>2900</v>
      </c>
      <c r="C1500">
        <v>565</v>
      </c>
      <c r="D1500" t="s">
        <v>3307</v>
      </c>
    </row>
    <row r="1501" spans="1:4" x14ac:dyDescent="0.2">
      <c r="A1501" s="289">
        <v>9782408041205</v>
      </c>
      <c r="B1501" t="s">
        <v>2900</v>
      </c>
      <c r="C1501">
        <v>1725</v>
      </c>
      <c r="D1501" t="s">
        <v>3309</v>
      </c>
    </row>
    <row r="1502" spans="1:4" x14ac:dyDescent="0.2">
      <c r="A1502" s="289">
        <v>9782408041229</v>
      </c>
      <c r="B1502" t="s">
        <v>2900</v>
      </c>
      <c r="C1502">
        <v>1823</v>
      </c>
      <c r="D1502" t="s">
        <v>3309</v>
      </c>
    </row>
    <row r="1503" spans="1:4" x14ac:dyDescent="0.2">
      <c r="A1503" s="289">
        <v>9782408041236</v>
      </c>
      <c r="B1503" t="s">
        <v>2900</v>
      </c>
      <c r="C1503">
        <v>448</v>
      </c>
      <c r="D1503" t="s">
        <v>3307</v>
      </c>
    </row>
    <row r="1504" spans="1:4" x14ac:dyDescent="0.2">
      <c r="A1504" s="289">
        <v>9782408041243</v>
      </c>
      <c r="B1504" t="s">
        <v>2900</v>
      </c>
      <c r="C1504">
        <v>1017</v>
      </c>
      <c r="D1504" t="s">
        <v>3548</v>
      </c>
    </row>
    <row r="1505" spans="1:4" x14ac:dyDescent="0.2">
      <c r="A1505" s="289">
        <v>9782408041175</v>
      </c>
      <c r="B1505" t="s">
        <v>2900</v>
      </c>
      <c r="C1505">
        <v>0</v>
      </c>
      <c r="D1505" t="s">
        <v>3546</v>
      </c>
    </row>
    <row r="1506" spans="1:4" x14ac:dyDescent="0.2">
      <c r="A1506" s="289">
        <v>9782408041212</v>
      </c>
      <c r="B1506" t="s">
        <v>2900</v>
      </c>
      <c r="C1506">
        <v>1399</v>
      </c>
      <c r="D1506" t="s">
        <v>3309</v>
      </c>
    </row>
    <row r="1507" spans="1:4" x14ac:dyDescent="0.2">
      <c r="A1507" s="289">
        <v>9782745984753</v>
      </c>
      <c r="B1507" t="s">
        <v>2900</v>
      </c>
      <c r="C1507">
        <v>0</v>
      </c>
      <c r="D1507" t="s">
        <v>3545</v>
      </c>
    </row>
    <row r="1508" spans="1:4" x14ac:dyDescent="0.2">
      <c r="A1508" s="289">
        <v>9782408020774</v>
      </c>
      <c r="B1508" t="s">
        <v>2900</v>
      </c>
      <c r="C1508">
        <v>554</v>
      </c>
      <c r="D1508" t="s">
        <v>3307</v>
      </c>
    </row>
    <row r="1509" spans="1:4" x14ac:dyDescent="0.2">
      <c r="A1509" s="289">
        <v>9782408020811</v>
      </c>
      <c r="B1509" t="s">
        <v>2900</v>
      </c>
      <c r="C1509">
        <v>1399</v>
      </c>
      <c r="D1509" t="s">
        <v>3309</v>
      </c>
    </row>
    <row r="1510" spans="1:4" x14ac:dyDescent="0.2">
      <c r="A1510" s="289">
        <v>9782408020842</v>
      </c>
      <c r="B1510" t="s">
        <v>2900</v>
      </c>
      <c r="C1510">
        <v>1083</v>
      </c>
      <c r="D1510" t="s">
        <v>3309</v>
      </c>
    </row>
    <row r="1511" spans="1:4" x14ac:dyDescent="0.2">
      <c r="A1511" s="289">
        <v>9782408052515</v>
      </c>
      <c r="B1511" t="s">
        <v>2900</v>
      </c>
      <c r="C1511">
        <v>904</v>
      </c>
      <c r="D1511" t="s">
        <v>3307</v>
      </c>
    </row>
    <row r="1512" spans="1:4" x14ac:dyDescent="0.2">
      <c r="A1512" s="289">
        <v>9782408020798</v>
      </c>
      <c r="B1512" t="s">
        <v>2900</v>
      </c>
      <c r="C1512">
        <v>-4</v>
      </c>
      <c r="D1512" t="s">
        <v>3550</v>
      </c>
    </row>
    <row r="1513" spans="1:4" x14ac:dyDescent="0.2">
      <c r="A1513" s="289">
        <v>9782408020804</v>
      </c>
      <c r="B1513" t="s">
        <v>2900</v>
      </c>
      <c r="C1513">
        <v>2920</v>
      </c>
      <c r="D1513" t="s">
        <v>3548</v>
      </c>
    </row>
    <row r="1514" spans="1:4" x14ac:dyDescent="0.2">
      <c r="A1514" s="289">
        <v>9782408020835</v>
      </c>
      <c r="B1514" t="s">
        <v>2900</v>
      </c>
      <c r="C1514">
        <v>376</v>
      </c>
      <c r="D1514" t="s">
        <v>3307</v>
      </c>
    </row>
    <row r="1515" spans="1:4" x14ac:dyDescent="0.2">
      <c r="A1515" s="289">
        <v>9782408014384</v>
      </c>
      <c r="B1515" t="s">
        <v>2900</v>
      </c>
      <c r="C1515">
        <v>2136</v>
      </c>
      <c r="D1515" t="s">
        <v>3309</v>
      </c>
    </row>
    <row r="1516" spans="1:4" x14ac:dyDescent="0.2">
      <c r="A1516" s="289">
        <v>9782408014391</v>
      </c>
      <c r="B1516" t="s">
        <v>2900</v>
      </c>
      <c r="C1516">
        <v>1692</v>
      </c>
      <c r="D1516" t="s">
        <v>3309</v>
      </c>
    </row>
    <row r="1517" spans="1:4" x14ac:dyDescent="0.2">
      <c r="A1517" s="289">
        <v>9782408014407</v>
      </c>
      <c r="B1517" t="s">
        <v>2900</v>
      </c>
      <c r="C1517">
        <v>1685</v>
      </c>
      <c r="D1517" t="s">
        <v>3309</v>
      </c>
    </row>
    <row r="1518" spans="1:4" x14ac:dyDescent="0.2">
      <c r="A1518" s="289">
        <v>9782408014414</v>
      </c>
      <c r="B1518" t="s">
        <v>2900</v>
      </c>
      <c r="C1518">
        <v>2826</v>
      </c>
      <c r="D1518" t="s">
        <v>3309</v>
      </c>
    </row>
    <row r="1519" spans="1:4" x14ac:dyDescent="0.2">
      <c r="A1519" s="289">
        <v>9782408014421</v>
      </c>
      <c r="B1519" t="s">
        <v>2900</v>
      </c>
      <c r="C1519">
        <v>0</v>
      </c>
      <c r="D1519" t="s">
        <v>3545</v>
      </c>
    </row>
    <row r="1520" spans="1:4" x14ac:dyDescent="0.2">
      <c r="A1520" s="289">
        <v>9782408031633</v>
      </c>
      <c r="B1520" t="s">
        <v>2900</v>
      </c>
      <c r="C1520">
        <v>2980</v>
      </c>
      <c r="D1520" t="s">
        <v>3309</v>
      </c>
    </row>
    <row r="1521" spans="1:4" x14ac:dyDescent="0.2">
      <c r="A1521" s="289">
        <v>9782408031640</v>
      </c>
      <c r="B1521" t="s">
        <v>2900</v>
      </c>
      <c r="C1521">
        <v>3650</v>
      </c>
      <c r="D1521" t="s">
        <v>3309</v>
      </c>
    </row>
    <row r="1522" spans="1:4" x14ac:dyDescent="0.2">
      <c r="A1522" s="289">
        <v>9782408031657</v>
      </c>
      <c r="B1522" t="s">
        <v>2900</v>
      </c>
      <c r="C1522">
        <v>0</v>
      </c>
      <c r="D1522" t="s">
        <v>3545</v>
      </c>
    </row>
    <row r="1523" spans="1:4" x14ac:dyDescent="0.2">
      <c r="A1523" s="289">
        <v>9782408031664</v>
      </c>
      <c r="B1523" t="s">
        <v>2900</v>
      </c>
      <c r="C1523">
        <v>161</v>
      </c>
      <c r="D1523" t="s">
        <v>3307</v>
      </c>
    </row>
    <row r="1524" spans="1:4" x14ac:dyDescent="0.2">
      <c r="A1524" s="289">
        <v>9782408052522</v>
      </c>
      <c r="B1524" t="s">
        <v>2900</v>
      </c>
      <c r="C1524">
        <v>838</v>
      </c>
      <c r="D1524" t="s">
        <v>3307</v>
      </c>
    </row>
    <row r="1525" spans="1:4" x14ac:dyDescent="0.2">
      <c r="A1525" s="289">
        <v>9782408041298</v>
      </c>
      <c r="B1525" t="s">
        <v>2900</v>
      </c>
      <c r="C1525">
        <v>397</v>
      </c>
      <c r="D1525" t="s">
        <v>3549</v>
      </c>
    </row>
    <row r="1526" spans="1:4" x14ac:dyDescent="0.2">
      <c r="A1526" s="289">
        <v>9782408031671</v>
      </c>
      <c r="B1526" t="s">
        <v>2900</v>
      </c>
      <c r="C1526">
        <v>6806</v>
      </c>
      <c r="D1526" t="s">
        <v>3548</v>
      </c>
    </row>
    <row r="1527" spans="1:4" x14ac:dyDescent="0.2">
      <c r="A1527" s="289">
        <v>9782408031688</v>
      </c>
      <c r="B1527" t="s">
        <v>2900</v>
      </c>
      <c r="C1527">
        <v>422</v>
      </c>
      <c r="D1527" t="s">
        <v>3307</v>
      </c>
    </row>
    <row r="1528" spans="1:4" x14ac:dyDescent="0.2">
      <c r="A1528" s="289">
        <v>9782408031695</v>
      </c>
      <c r="B1528" t="s">
        <v>2900</v>
      </c>
      <c r="C1528">
        <v>0</v>
      </c>
      <c r="D1528" t="s">
        <v>3545</v>
      </c>
    </row>
    <row r="1529" spans="1:4" x14ac:dyDescent="0.2">
      <c r="A1529" s="289">
        <v>9782408031701</v>
      </c>
      <c r="B1529" t="s">
        <v>2900</v>
      </c>
      <c r="C1529">
        <v>0</v>
      </c>
      <c r="D1529" t="s">
        <v>3545</v>
      </c>
    </row>
    <row r="1530" spans="1:4" x14ac:dyDescent="0.2">
      <c r="A1530" s="289">
        <v>9782408031718</v>
      </c>
      <c r="B1530" t="s">
        <v>2900</v>
      </c>
      <c r="C1530">
        <v>613</v>
      </c>
      <c r="D1530" t="s">
        <v>3307</v>
      </c>
    </row>
    <row r="1531" spans="1:4" x14ac:dyDescent="0.2">
      <c r="A1531" s="289">
        <v>9782408031725</v>
      </c>
      <c r="B1531" t="s">
        <v>2900</v>
      </c>
      <c r="C1531">
        <v>0</v>
      </c>
      <c r="D1531" t="s">
        <v>3545</v>
      </c>
    </row>
    <row r="1532" spans="1:4" x14ac:dyDescent="0.2">
      <c r="A1532" s="289">
        <v>9782408014179</v>
      </c>
      <c r="B1532" t="s">
        <v>2900</v>
      </c>
      <c r="C1532">
        <v>0</v>
      </c>
      <c r="D1532" t="s">
        <v>3545</v>
      </c>
    </row>
    <row r="1533" spans="1:4" x14ac:dyDescent="0.2">
      <c r="A1533" s="289">
        <v>9782408014186</v>
      </c>
      <c r="B1533" t="s">
        <v>2900</v>
      </c>
      <c r="C1533">
        <v>0</v>
      </c>
      <c r="D1533" t="s">
        <v>3545</v>
      </c>
    </row>
    <row r="1534" spans="1:4" x14ac:dyDescent="0.2">
      <c r="A1534" s="289">
        <v>9782408014445</v>
      </c>
      <c r="B1534" t="s">
        <v>2900</v>
      </c>
      <c r="C1534">
        <v>1140</v>
      </c>
      <c r="D1534" t="s">
        <v>3309</v>
      </c>
    </row>
    <row r="1535" spans="1:4" x14ac:dyDescent="0.2">
      <c r="A1535" s="289">
        <v>9782408014452</v>
      </c>
      <c r="B1535" t="s">
        <v>2900</v>
      </c>
      <c r="C1535">
        <v>0</v>
      </c>
      <c r="D1535" t="s">
        <v>3546</v>
      </c>
    </row>
    <row r="1536" spans="1:4" x14ac:dyDescent="0.2">
      <c r="A1536" s="289">
        <v>9782408014469</v>
      </c>
      <c r="B1536" t="s">
        <v>2900</v>
      </c>
      <c r="C1536">
        <v>1165</v>
      </c>
      <c r="D1536" t="s">
        <v>3309</v>
      </c>
    </row>
    <row r="1537" spans="1:4" x14ac:dyDescent="0.2">
      <c r="A1537" s="289">
        <v>9782408014476</v>
      </c>
      <c r="B1537" t="s">
        <v>2900</v>
      </c>
      <c r="C1537">
        <v>2226</v>
      </c>
      <c r="D1537" t="s">
        <v>3309</v>
      </c>
    </row>
    <row r="1538" spans="1:4" x14ac:dyDescent="0.2">
      <c r="A1538" s="289">
        <v>9782408014483</v>
      </c>
      <c r="B1538" t="s">
        <v>2900</v>
      </c>
      <c r="C1538">
        <v>605</v>
      </c>
      <c r="D1538" t="s">
        <v>3549</v>
      </c>
    </row>
    <row r="1539" spans="1:4" x14ac:dyDescent="0.2">
      <c r="A1539" s="289">
        <v>9782408014490</v>
      </c>
      <c r="B1539" t="s">
        <v>2900</v>
      </c>
      <c r="C1539">
        <v>3675</v>
      </c>
      <c r="D1539" t="s">
        <v>3309</v>
      </c>
    </row>
    <row r="1540" spans="1:4" x14ac:dyDescent="0.2">
      <c r="A1540" s="289">
        <v>9782408014513</v>
      </c>
      <c r="B1540" t="s">
        <v>2900</v>
      </c>
      <c r="C1540">
        <v>748</v>
      </c>
      <c r="D1540" t="s">
        <v>3307</v>
      </c>
    </row>
    <row r="1541" spans="1:4" x14ac:dyDescent="0.2">
      <c r="A1541" s="289">
        <v>9782408014520</v>
      </c>
      <c r="B1541" t="s">
        <v>2900</v>
      </c>
      <c r="C1541">
        <v>3602</v>
      </c>
      <c r="D1541" t="s">
        <v>3548</v>
      </c>
    </row>
    <row r="1542" spans="1:4" x14ac:dyDescent="0.2">
      <c r="A1542" s="289">
        <v>9782408020699</v>
      </c>
      <c r="B1542" t="s">
        <v>2900</v>
      </c>
      <c r="C1542">
        <v>0</v>
      </c>
      <c r="D1542" t="s">
        <v>3547</v>
      </c>
    </row>
    <row r="1543" spans="1:4" x14ac:dyDescent="0.2">
      <c r="A1543" s="289">
        <v>9782408020934</v>
      </c>
      <c r="B1543" t="s">
        <v>2900</v>
      </c>
      <c r="C1543">
        <v>33</v>
      </c>
      <c r="D1543" t="s">
        <v>3308</v>
      </c>
    </row>
    <row r="1544" spans="1:4" x14ac:dyDescent="0.2">
      <c r="A1544" s="289">
        <v>9782408020941</v>
      </c>
      <c r="B1544" t="s">
        <v>2900</v>
      </c>
      <c r="C1544">
        <v>0</v>
      </c>
      <c r="D1544" t="s">
        <v>3545</v>
      </c>
    </row>
    <row r="1545" spans="1:4" x14ac:dyDescent="0.2">
      <c r="A1545" s="289">
        <v>9782408020897</v>
      </c>
      <c r="B1545" t="s">
        <v>2900</v>
      </c>
      <c r="C1545">
        <v>0</v>
      </c>
      <c r="D1545" t="s">
        <v>3545</v>
      </c>
    </row>
    <row r="1546" spans="1:4" x14ac:dyDescent="0.2">
      <c r="A1546" s="289">
        <v>9782408020910</v>
      </c>
      <c r="B1546" t="s">
        <v>2900</v>
      </c>
      <c r="C1546">
        <v>0</v>
      </c>
      <c r="D1546" t="s">
        <v>3546</v>
      </c>
    </row>
    <row r="1547" spans="1:4" x14ac:dyDescent="0.2">
      <c r="A1547" s="289">
        <v>9782408020927</v>
      </c>
      <c r="B1547" t="s">
        <v>2900</v>
      </c>
      <c r="C1547">
        <v>2121</v>
      </c>
      <c r="D1547" t="s">
        <v>3309</v>
      </c>
    </row>
    <row r="1548" spans="1:4" x14ac:dyDescent="0.2">
      <c r="A1548" s="289">
        <v>9782408041304</v>
      </c>
      <c r="B1548" t="s">
        <v>2900</v>
      </c>
      <c r="C1548">
        <v>1063</v>
      </c>
      <c r="D1548" t="s">
        <v>3309</v>
      </c>
    </row>
    <row r="1549" spans="1:4" x14ac:dyDescent="0.2">
      <c r="A1549" s="289">
        <v>9782408008062</v>
      </c>
      <c r="B1549" t="s">
        <v>2900</v>
      </c>
      <c r="C1549">
        <v>70</v>
      </c>
      <c r="D1549" t="s">
        <v>3308</v>
      </c>
    </row>
    <row r="1550" spans="1:4" x14ac:dyDescent="0.2">
      <c r="A1550" s="289">
        <v>9782408031350</v>
      </c>
      <c r="B1550" t="s">
        <v>2900</v>
      </c>
      <c r="C1550">
        <v>634</v>
      </c>
      <c r="D1550" t="s">
        <v>3307</v>
      </c>
    </row>
    <row r="1551" spans="1:4" x14ac:dyDescent="0.2">
      <c r="A1551" s="289">
        <v>9782408031374</v>
      </c>
      <c r="B1551" t="s">
        <v>2900</v>
      </c>
      <c r="C1551">
        <v>513</v>
      </c>
      <c r="D1551" t="s">
        <v>3307</v>
      </c>
    </row>
    <row r="1552" spans="1:4" x14ac:dyDescent="0.2">
      <c r="A1552" s="289">
        <v>9782408031497</v>
      </c>
      <c r="B1552" t="s">
        <v>2900</v>
      </c>
      <c r="C1552">
        <v>1362</v>
      </c>
      <c r="D1552" t="s">
        <v>3309</v>
      </c>
    </row>
    <row r="1553" spans="1:4" x14ac:dyDescent="0.2">
      <c r="A1553" s="289">
        <v>9782408031503</v>
      </c>
      <c r="B1553" t="s">
        <v>2900</v>
      </c>
      <c r="C1553">
        <v>805</v>
      </c>
      <c r="D1553" t="s">
        <v>3307</v>
      </c>
    </row>
    <row r="1554" spans="1:4" x14ac:dyDescent="0.2">
      <c r="A1554" s="289">
        <v>9782408031510</v>
      </c>
      <c r="B1554" t="s">
        <v>2900</v>
      </c>
      <c r="C1554">
        <v>2193</v>
      </c>
      <c r="D1554" t="s">
        <v>3309</v>
      </c>
    </row>
    <row r="1555" spans="1:4" x14ac:dyDescent="0.2">
      <c r="A1555" s="289">
        <v>9782408031527</v>
      </c>
      <c r="B1555" t="s">
        <v>2900</v>
      </c>
      <c r="C1555">
        <v>0</v>
      </c>
      <c r="D1555" t="s">
        <v>3545</v>
      </c>
    </row>
    <row r="1556" spans="1:4" x14ac:dyDescent="0.2">
      <c r="A1556" s="289">
        <v>9782408031558</v>
      </c>
      <c r="B1556" t="s">
        <v>2900</v>
      </c>
      <c r="C1556">
        <v>0</v>
      </c>
      <c r="D1556" t="s">
        <v>3545</v>
      </c>
    </row>
    <row r="1557" spans="1:4" x14ac:dyDescent="0.2">
      <c r="A1557" s="289">
        <v>9782408031565</v>
      </c>
      <c r="B1557" t="s">
        <v>2900</v>
      </c>
      <c r="C1557">
        <v>48</v>
      </c>
      <c r="D1557" t="s">
        <v>3308</v>
      </c>
    </row>
    <row r="1558" spans="1:4" x14ac:dyDescent="0.2">
      <c r="A1558" s="289">
        <v>9782408031626</v>
      </c>
      <c r="B1558" t="s">
        <v>2900</v>
      </c>
      <c r="C1558">
        <v>0</v>
      </c>
      <c r="D1558" t="s">
        <v>3545</v>
      </c>
    </row>
    <row r="1559" spans="1:4" x14ac:dyDescent="0.2">
      <c r="A1559" s="289">
        <v>9782408031763</v>
      </c>
      <c r="B1559" t="s">
        <v>2900</v>
      </c>
      <c r="C1559">
        <v>0</v>
      </c>
      <c r="D1559" t="s">
        <v>3545</v>
      </c>
    </row>
    <row r="1560" spans="1:4" x14ac:dyDescent="0.2">
      <c r="A1560" s="289">
        <v>9782408031770</v>
      </c>
      <c r="B1560" t="s">
        <v>2900</v>
      </c>
      <c r="C1560">
        <v>0</v>
      </c>
      <c r="D1560" t="s">
        <v>3546</v>
      </c>
    </row>
    <row r="1561" spans="1:4" x14ac:dyDescent="0.2">
      <c r="A1561" s="289">
        <v>9782745972583</v>
      </c>
      <c r="B1561" t="s">
        <v>2900</v>
      </c>
      <c r="C1561">
        <v>737</v>
      </c>
      <c r="D1561" t="s">
        <v>3307</v>
      </c>
    </row>
    <row r="1562" spans="1:4" x14ac:dyDescent="0.2">
      <c r="A1562" s="289">
        <v>9782408031466</v>
      </c>
      <c r="B1562" t="s">
        <v>2900</v>
      </c>
      <c r="C1562">
        <v>2207</v>
      </c>
      <c r="D1562" t="s">
        <v>3309</v>
      </c>
    </row>
    <row r="1563" spans="1:4" x14ac:dyDescent="0.2">
      <c r="A1563" s="289">
        <v>9782408008147</v>
      </c>
      <c r="B1563" t="s">
        <v>2900</v>
      </c>
      <c r="C1563">
        <v>0</v>
      </c>
      <c r="D1563" t="s">
        <v>3546</v>
      </c>
    </row>
    <row r="1564" spans="1:4" x14ac:dyDescent="0.2">
      <c r="A1564" s="289">
        <v>9782408008154</v>
      </c>
      <c r="B1564" t="s">
        <v>2900</v>
      </c>
      <c r="C1564">
        <v>3165</v>
      </c>
      <c r="D1564" t="s">
        <v>3309</v>
      </c>
    </row>
    <row r="1565" spans="1:4" x14ac:dyDescent="0.2">
      <c r="A1565" s="289">
        <v>9782408008178</v>
      </c>
      <c r="B1565" t="s">
        <v>2900</v>
      </c>
      <c r="C1565">
        <v>1263</v>
      </c>
      <c r="D1565" t="s">
        <v>3309</v>
      </c>
    </row>
    <row r="1566" spans="1:4" x14ac:dyDescent="0.2">
      <c r="A1566" s="289">
        <v>9782408014537</v>
      </c>
      <c r="B1566" t="s">
        <v>2900</v>
      </c>
      <c r="C1566">
        <v>0</v>
      </c>
      <c r="D1566" t="s">
        <v>3545</v>
      </c>
    </row>
    <row r="1567" spans="1:4" x14ac:dyDescent="0.2">
      <c r="A1567" s="289">
        <v>9782408014544</v>
      </c>
      <c r="B1567" t="s">
        <v>2900</v>
      </c>
      <c r="C1567">
        <v>0</v>
      </c>
      <c r="D1567" t="s">
        <v>3545</v>
      </c>
    </row>
    <row r="1568" spans="1:4" x14ac:dyDescent="0.2">
      <c r="A1568" s="289">
        <v>9782408014551</v>
      </c>
      <c r="B1568" t="s">
        <v>2900</v>
      </c>
      <c r="C1568">
        <v>0</v>
      </c>
      <c r="D1568" t="s">
        <v>3546</v>
      </c>
    </row>
    <row r="1569" spans="1:4" x14ac:dyDescent="0.2">
      <c r="A1569" s="289">
        <v>9782745972590</v>
      </c>
      <c r="B1569" t="s">
        <v>2900</v>
      </c>
      <c r="C1569">
        <v>840</v>
      </c>
      <c r="D1569" t="s">
        <v>3307</v>
      </c>
    </row>
    <row r="1570" spans="1:4" x14ac:dyDescent="0.2">
      <c r="A1570" s="289">
        <v>9782408047443</v>
      </c>
      <c r="B1570" t="s">
        <v>2900</v>
      </c>
      <c r="C1570">
        <v>1863</v>
      </c>
      <c r="D1570" t="s">
        <v>3309</v>
      </c>
    </row>
    <row r="1571" spans="1:4" x14ac:dyDescent="0.2">
      <c r="A1571" s="289">
        <v>9782408058647</v>
      </c>
      <c r="B1571" t="s">
        <v>2900</v>
      </c>
      <c r="C1571">
        <v>1218</v>
      </c>
      <c r="D1571" t="s">
        <v>3309</v>
      </c>
    </row>
    <row r="1572" spans="1:4" x14ac:dyDescent="0.2">
      <c r="A1572" s="289">
        <v>9782408058654</v>
      </c>
      <c r="B1572" t="s">
        <v>2900</v>
      </c>
      <c r="C1572">
        <v>1256</v>
      </c>
      <c r="D1572" t="s">
        <v>3309</v>
      </c>
    </row>
    <row r="1573" spans="1:4" x14ac:dyDescent="0.2">
      <c r="A1573" s="289">
        <v>9782408058661</v>
      </c>
      <c r="B1573" t="s">
        <v>2900</v>
      </c>
      <c r="C1573">
        <v>1229</v>
      </c>
      <c r="D1573" t="s">
        <v>3309</v>
      </c>
    </row>
    <row r="1574" spans="1:4" x14ac:dyDescent="0.2">
      <c r="A1574" s="289">
        <v>9782408014582</v>
      </c>
      <c r="B1574" t="s">
        <v>2900</v>
      </c>
      <c r="C1574">
        <v>0</v>
      </c>
      <c r="D1574" t="s">
        <v>3546</v>
      </c>
    </row>
    <row r="1575" spans="1:4" x14ac:dyDescent="0.2">
      <c r="A1575" s="289">
        <v>9782408014599</v>
      </c>
      <c r="B1575" t="s">
        <v>2900</v>
      </c>
      <c r="C1575">
        <v>2015</v>
      </c>
      <c r="D1575" t="s">
        <v>3309</v>
      </c>
    </row>
    <row r="1576" spans="1:4" x14ac:dyDescent="0.2">
      <c r="A1576" s="289">
        <v>9782408014605</v>
      </c>
      <c r="B1576" t="s">
        <v>2900</v>
      </c>
      <c r="C1576">
        <v>3</v>
      </c>
      <c r="D1576" t="s">
        <v>3311</v>
      </c>
    </row>
    <row r="1577" spans="1:4" x14ac:dyDescent="0.2">
      <c r="A1577" s="289">
        <v>9782408014612</v>
      </c>
      <c r="B1577" t="s">
        <v>2900</v>
      </c>
      <c r="C1577">
        <v>779</v>
      </c>
      <c r="D1577" t="s">
        <v>3307</v>
      </c>
    </row>
    <row r="1578" spans="1:4" x14ac:dyDescent="0.2">
      <c r="A1578" s="289">
        <v>9782408014629</v>
      </c>
      <c r="B1578" t="s">
        <v>2900</v>
      </c>
      <c r="C1578">
        <v>1384</v>
      </c>
      <c r="D1578" t="s">
        <v>3309</v>
      </c>
    </row>
    <row r="1579" spans="1:4" x14ac:dyDescent="0.2">
      <c r="A1579" s="289">
        <v>9782408020996</v>
      </c>
      <c r="B1579" t="s">
        <v>2900</v>
      </c>
      <c r="C1579">
        <v>7821</v>
      </c>
      <c r="D1579" t="s">
        <v>3309</v>
      </c>
    </row>
    <row r="1580" spans="1:4" x14ac:dyDescent="0.2">
      <c r="A1580" s="289">
        <v>9782408020972</v>
      </c>
      <c r="B1580" t="s">
        <v>2900</v>
      </c>
      <c r="C1580">
        <v>-2</v>
      </c>
      <c r="D1580" t="s">
        <v>3550</v>
      </c>
    </row>
    <row r="1581" spans="1:4" x14ac:dyDescent="0.2">
      <c r="A1581" s="289">
        <v>9782408047535</v>
      </c>
      <c r="B1581" t="s">
        <v>2900</v>
      </c>
      <c r="C1581">
        <v>138</v>
      </c>
      <c r="D1581" t="s">
        <v>3307</v>
      </c>
    </row>
    <row r="1582" spans="1:4" x14ac:dyDescent="0.2">
      <c r="A1582" s="289">
        <v>9782408047542</v>
      </c>
      <c r="B1582" t="s">
        <v>2900</v>
      </c>
      <c r="C1582">
        <v>1723</v>
      </c>
      <c r="D1582" t="s">
        <v>3309</v>
      </c>
    </row>
    <row r="1583" spans="1:4" x14ac:dyDescent="0.2">
      <c r="A1583" s="289">
        <v>9782408047559</v>
      </c>
      <c r="B1583" t="s">
        <v>2900</v>
      </c>
      <c r="C1583">
        <v>2138</v>
      </c>
      <c r="D1583" t="s">
        <v>3309</v>
      </c>
    </row>
    <row r="1584" spans="1:4" x14ac:dyDescent="0.2">
      <c r="A1584" s="289">
        <v>9782408047580</v>
      </c>
      <c r="B1584" t="s">
        <v>2900</v>
      </c>
      <c r="C1584">
        <v>2986</v>
      </c>
      <c r="D1584" t="s">
        <v>3309</v>
      </c>
    </row>
    <row r="1585" spans="1:4" x14ac:dyDescent="0.2">
      <c r="A1585" s="289">
        <v>9782408047597</v>
      </c>
      <c r="B1585" t="s">
        <v>2900</v>
      </c>
      <c r="C1585">
        <v>3837</v>
      </c>
      <c r="D1585" t="s">
        <v>3309</v>
      </c>
    </row>
    <row r="1586" spans="1:4" x14ac:dyDescent="0.2">
      <c r="A1586" s="289">
        <v>9782408047603</v>
      </c>
      <c r="B1586" t="s">
        <v>2900</v>
      </c>
      <c r="C1586">
        <v>3517</v>
      </c>
      <c r="D1586" t="s">
        <v>3309</v>
      </c>
    </row>
    <row r="1587" spans="1:4" x14ac:dyDescent="0.2">
      <c r="A1587" s="289">
        <v>9782408008192</v>
      </c>
      <c r="B1587" t="s">
        <v>2900</v>
      </c>
      <c r="C1587">
        <v>662</v>
      </c>
      <c r="D1587" t="s">
        <v>3307</v>
      </c>
    </row>
    <row r="1588" spans="1:4" x14ac:dyDescent="0.2">
      <c r="A1588" s="289">
        <v>9782408040253</v>
      </c>
      <c r="B1588" t="s">
        <v>2900</v>
      </c>
      <c r="C1588">
        <v>0</v>
      </c>
      <c r="D1588" t="s">
        <v>3547</v>
      </c>
    </row>
    <row r="1589" spans="1:4" x14ac:dyDescent="0.2">
      <c r="A1589" s="289">
        <v>9782408065478</v>
      </c>
      <c r="B1589" t="s">
        <v>2900</v>
      </c>
      <c r="C1589">
        <v>0</v>
      </c>
      <c r="D1589" t="s">
        <v>3547</v>
      </c>
    </row>
    <row r="1590" spans="1:4" x14ac:dyDescent="0.2">
      <c r="A1590" s="289">
        <v>9782408065454</v>
      </c>
      <c r="B1590" t="s">
        <v>2900</v>
      </c>
      <c r="C1590">
        <v>0</v>
      </c>
      <c r="D1590" t="s">
        <v>3547</v>
      </c>
    </row>
    <row r="1591" spans="1:4" x14ac:dyDescent="0.2">
      <c r="A1591" s="289">
        <v>9782408052560</v>
      </c>
      <c r="B1591" t="s">
        <v>2900</v>
      </c>
      <c r="C1591">
        <v>1280</v>
      </c>
      <c r="D1591" t="s">
        <v>3309</v>
      </c>
    </row>
    <row r="1592" spans="1:4" x14ac:dyDescent="0.2">
      <c r="A1592" s="289">
        <v>9782408052577</v>
      </c>
      <c r="B1592" t="s">
        <v>2900</v>
      </c>
      <c r="C1592">
        <v>2040</v>
      </c>
      <c r="D1592" t="s">
        <v>3309</v>
      </c>
    </row>
    <row r="1593" spans="1:4" x14ac:dyDescent="0.2">
      <c r="A1593" s="289">
        <v>9782408008215</v>
      </c>
      <c r="B1593" t="s">
        <v>2900</v>
      </c>
      <c r="C1593">
        <v>197</v>
      </c>
      <c r="D1593" t="s">
        <v>3307</v>
      </c>
    </row>
    <row r="1594" spans="1:4" x14ac:dyDescent="0.2">
      <c r="A1594" s="289">
        <v>9782745972606</v>
      </c>
      <c r="B1594" t="s">
        <v>2900</v>
      </c>
      <c r="C1594">
        <v>0</v>
      </c>
      <c r="D1594" t="s">
        <v>3545</v>
      </c>
    </row>
    <row r="1595" spans="1:4" x14ac:dyDescent="0.2">
      <c r="A1595" s="289">
        <v>9782408008208</v>
      </c>
      <c r="B1595" t="s">
        <v>2900</v>
      </c>
      <c r="C1595">
        <v>0</v>
      </c>
      <c r="D1595" t="s">
        <v>3545</v>
      </c>
    </row>
    <row r="1596" spans="1:4" x14ac:dyDescent="0.2">
      <c r="A1596" s="289">
        <v>9782408047658</v>
      </c>
      <c r="B1596" t="s">
        <v>2900</v>
      </c>
      <c r="C1596">
        <v>1577</v>
      </c>
      <c r="D1596" t="s">
        <v>3309</v>
      </c>
    </row>
    <row r="1597" spans="1:4" x14ac:dyDescent="0.2">
      <c r="A1597" s="289">
        <v>9782408032036</v>
      </c>
      <c r="B1597" t="s">
        <v>2900</v>
      </c>
      <c r="C1597">
        <v>781</v>
      </c>
      <c r="D1597" t="s">
        <v>3307</v>
      </c>
    </row>
    <row r="1598" spans="1:4" x14ac:dyDescent="0.2">
      <c r="A1598" s="289">
        <v>9782408032043</v>
      </c>
      <c r="B1598" t="s">
        <v>2900</v>
      </c>
      <c r="C1598">
        <v>1682</v>
      </c>
      <c r="D1598" t="s">
        <v>3309</v>
      </c>
    </row>
    <row r="1599" spans="1:4" x14ac:dyDescent="0.2">
      <c r="A1599" s="289">
        <v>9782408047665</v>
      </c>
      <c r="B1599" t="s">
        <v>2900</v>
      </c>
      <c r="C1599">
        <v>2785</v>
      </c>
      <c r="D1599" t="s">
        <v>3309</v>
      </c>
    </row>
    <row r="1600" spans="1:4" x14ac:dyDescent="0.2">
      <c r="A1600" s="289">
        <v>9782408065515</v>
      </c>
      <c r="B1600" t="s">
        <v>2900</v>
      </c>
      <c r="C1600">
        <v>0</v>
      </c>
      <c r="D1600" t="s">
        <v>3547</v>
      </c>
    </row>
    <row r="1601" spans="1:4" x14ac:dyDescent="0.2">
      <c r="A1601" s="289">
        <v>9782408041281</v>
      </c>
      <c r="B1601" t="s">
        <v>2900</v>
      </c>
      <c r="C1601">
        <v>0</v>
      </c>
      <c r="D1601" t="s">
        <v>3545</v>
      </c>
    </row>
    <row r="1602" spans="1:4" x14ac:dyDescent="0.2">
      <c r="A1602" s="289">
        <v>9782408008314</v>
      </c>
      <c r="B1602" t="s">
        <v>2900</v>
      </c>
      <c r="C1602">
        <v>0</v>
      </c>
      <c r="D1602" t="s">
        <v>3545</v>
      </c>
    </row>
    <row r="1603" spans="1:4" x14ac:dyDescent="0.2">
      <c r="A1603" s="289">
        <v>9782408008321</v>
      </c>
      <c r="B1603" t="s">
        <v>2900</v>
      </c>
      <c r="C1603">
        <v>0</v>
      </c>
      <c r="D1603" t="s">
        <v>3545</v>
      </c>
    </row>
    <row r="1604" spans="1:4" x14ac:dyDescent="0.2">
      <c r="A1604" s="289">
        <v>9782408008352</v>
      </c>
      <c r="B1604" t="s">
        <v>2900</v>
      </c>
      <c r="C1604">
        <v>0</v>
      </c>
      <c r="D1604" t="s">
        <v>3545</v>
      </c>
    </row>
    <row r="1605" spans="1:4" x14ac:dyDescent="0.2">
      <c r="A1605" s="289">
        <v>9782408008369</v>
      </c>
      <c r="B1605" t="s">
        <v>2900</v>
      </c>
      <c r="C1605">
        <v>0</v>
      </c>
      <c r="D1605" t="s">
        <v>3545</v>
      </c>
    </row>
    <row r="1606" spans="1:4" x14ac:dyDescent="0.2">
      <c r="A1606" s="289">
        <v>9782408008376</v>
      </c>
      <c r="B1606" t="s">
        <v>2900</v>
      </c>
      <c r="C1606">
        <v>0</v>
      </c>
      <c r="D1606" t="s">
        <v>3545</v>
      </c>
    </row>
    <row r="1607" spans="1:4" x14ac:dyDescent="0.2">
      <c r="A1607" s="289">
        <v>9782408008383</v>
      </c>
      <c r="B1607" t="s">
        <v>2900</v>
      </c>
      <c r="C1607">
        <v>0</v>
      </c>
      <c r="D1607" t="s">
        <v>3545</v>
      </c>
    </row>
    <row r="1608" spans="1:4" x14ac:dyDescent="0.2">
      <c r="A1608" s="289">
        <v>9782408051518</v>
      </c>
      <c r="B1608" t="s">
        <v>2900</v>
      </c>
      <c r="C1608">
        <v>0</v>
      </c>
      <c r="D1608" t="s">
        <v>3547</v>
      </c>
    </row>
    <row r="1609" spans="1:4" x14ac:dyDescent="0.2">
      <c r="A1609" s="289">
        <v>9782745971753</v>
      </c>
      <c r="B1609" t="s">
        <v>2900</v>
      </c>
      <c r="C1609">
        <v>0</v>
      </c>
      <c r="D1609" t="s">
        <v>3545</v>
      </c>
    </row>
    <row r="1610" spans="1:4" x14ac:dyDescent="0.2">
      <c r="A1610" s="289">
        <v>9782408008444</v>
      </c>
      <c r="B1610" t="s">
        <v>2900</v>
      </c>
      <c r="C1610">
        <v>138</v>
      </c>
      <c r="D1610" t="s">
        <v>3307</v>
      </c>
    </row>
    <row r="1611" spans="1:4" x14ac:dyDescent="0.2">
      <c r="A1611" s="289">
        <v>9782408052706</v>
      </c>
      <c r="B1611" t="s">
        <v>2900</v>
      </c>
      <c r="C1611">
        <v>3851</v>
      </c>
      <c r="D1611" t="s">
        <v>3309</v>
      </c>
    </row>
    <row r="1612" spans="1:4" x14ac:dyDescent="0.2">
      <c r="A1612" s="289">
        <v>9782408052720</v>
      </c>
      <c r="B1612" t="s">
        <v>2900</v>
      </c>
      <c r="C1612">
        <v>2564</v>
      </c>
      <c r="D1612" t="s">
        <v>3309</v>
      </c>
    </row>
    <row r="1613" spans="1:4" x14ac:dyDescent="0.2">
      <c r="A1613" s="289">
        <v>9782408052751</v>
      </c>
      <c r="B1613" t="s">
        <v>2900</v>
      </c>
      <c r="C1613">
        <v>1535</v>
      </c>
      <c r="D1613" t="s">
        <v>3309</v>
      </c>
    </row>
    <row r="1614" spans="1:4" x14ac:dyDescent="0.2">
      <c r="A1614" s="289">
        <v>9782408052768</v>
      </c>
      <c r="B1614" t="s">
        <v>2900</v>
      </c>
      <c r="C1614">
        <v>1195</v>
      </c>
      <c r="D1614" t="s">
        <v>3309</v>
      </c>
    </row>
    <row r="1615" spans="1:4" x14ac:dyDescent="0.2">
      <c r="A1615" s="289">
        <v>9782408052683</v>
      </c>
      <c r="B1615" t="s">
        <v>2900</v>
      </c>
      <c r="C1615">
        <v>1952</v>
      </c>
      <c r="D1615" t="s">
        <v>3548</v>
      </c>
    </row>
    <row r="1616" spans="1:4" x14ac:dyDescent="0.2">
      <c r="A1616" s="289">
        <v>9782408052737</v>
      </c>
      <c r="B1616" t="s">
        <v>2900</v>
      </c>
      <c r="C1616">
        <v>3020</v>
      </c>
      <c r="D1616" t="s">
        <v>3309</v>
      </c>
    </row>
    <row r="1617" spans="1:4" x14ac:dyDescent="0.2">
      <c r="A1617" s="289">
        <v>9782408052690</v>
      </c>
      <c r="B1617" t="s">
        <v>2900</v>
      </c>
      <c r="C1617">
        <v>869</v>
      </c>
      <c r="D1617" t="s">
        <v>3307</v>
      </c>
    </row>
    <row r="1618" spans="1:4" x14ac:dyDescent="0.2">
      <c r="A1618" s="289">
        <v>9782408052713</v>
      </c>
      <c r="B1618" t="s">
        <v>2900</v>
      </c>
      <c r="C1618">
        <v>1395</v>
      </c>
      <c r="D1618" t="s">
        <v>3309</v>
      </c>
    </row>
    <row r="1619" spans="1:4" x14ac:dyDescent="0.2">
      <c r="A1619" s="289">
        <v>9782408041700</v>
      </c>
      <c r="B1619" t="s">
        <v>2900</v>
      </c>
      <c r="C1619">
        <v>1653</v>
      </c>
      <c r="D1619" t="s">
        <v>3309</v>
      </c>
    </row>
    <row r="1620" spans="1:4" x14ac:dyDescent="0.2">
      <c r="A1620" s="289">
        <v>9782408041694</v>
      </c>
      <c r="B1620" t="s">
        <v>2900</v>
      </c>
      <c r="C1620">
        <v>1916</v>
      </c>
      <c r="D1620" t="s">
        <v>3309</v>
      </c>
    </row>
    <row r="1621" spans="1:4" x14ac:dyDescent="0.2">
      <c r="A1621" s="289">
        <v>9782408052898</v>
      </c>
      <c r="B1621" t="s">
        <v>2900</v>
      </c>
      <c r="C1621">
        <v>2589</v>
      </c>
      <c r="D1621" t="s">
        <v>3309</v>
      </c>
    </row>
    <row r="1622" spans="1:4" x14ac:dyDescent="0.2">
      <c r="A1622" s="289">
        <v>9782408052867</v>
      </c>
      <c r="B1622" t="s">
        <v>2900</v>
      </c>
      <c r="C1622">
        <v>1562</v>
      </c>
      <c r="D1622" t="s">
        <v>3309</v>
      </c>
    </row>
    <row r="1623" spans="1:4" x14ac:dyDescent="0.2">
      <c r="A1623" s="289">
        <v>9782408052881</v>
      </c>
      <c r="B1623" t="s">
        <v>2900</v>
      </c>
      <c r="C1623">
        <v>1967</v>
      </c>
      <c r="D1623" t="s">
        <v>3309</v>
      </c>
    </row>
    <row r="1624" spans="1:4" x14ac:dyDescent="0.2">
      <c r="A1624" s="289">
        <v>9782408052904</v>
      </c>
      <c r="B1624" t="s">
        <v>2900</v>
      </c>
      <c r="C1624">
        <v>2364</v>
      </c>
      <c r="D1624" t="s">
        <v>3309</v>
      </c>
    </row>
    <row r="1625" spans="1:4" x14ac:dyDescent="0.2">
      <c r="A1625" s="289">
        <v>9782408052874</v>
      </c>
      <c r="B1625" t="s">
        <v>2900</v>
      </c>
      <c r="C1625">
        <v>1069</v>
      </c>
      <c r="D1625" t="s">
        <v>3309</v>
      </c>
    </row>
    <row r="1626" spans="1:4" x14ac:dyDescent="0.2">
      <c r="A1626" s="289">
        <v>9782408014636</v>
      </c>
      <c r="B1626" t="s">
        <v>2900</v>
      </c>
      <c r="C1626">
        <v>0</v>
      </c>
      <c r="D1626" t="s">
        <v>3546</v>
      </c>
    </row>
    <row r="1627" spans="1:4" x14ac:dyDescent="0.2">
      <c r="A1627" s="289">
        <v>9782408014643</v>
      </c>
      <c r="B1627" t="s">
        <v>2900</v>
      </c>
      <c r="C1627">
        <v>111</v>
      </c>
      <c r="D1627" t="s">
        <v>3307</v>
      </c>
    </row>
    <row r="1628" spans="1:4" x14ac:dyDescent="0.2">
      <c r="A1628" s="289">
        <v>9782408041731</v>
      </c>
      <c r="B1628" t="s">
        <v>2900</v>
      </c>
      <c r="C1628">
        <v>157</v>
      </c>
      <c r="D1628" t="s">
        <v>3307</v>
      </c>
    </row>
    <row r="1629" spans="1:4" x14ac:dyDescent="0.2">
      <c r="A1629" s="289">
        <v>9782408014650</v>
      </c>
      <c r="B1629" t="s">
        <v>2900</v>
      </c>
      <c r="C1629">
        <v>569</v>
      </c>
      <c r="D1629" t="s">
        <v>3307</v>
      </c>
    </row>
    <row r="1630" spans="1:4" x14ac:dyDescent="0.2">
      <c r="A1630" s="289">
        <v>9782408041748</v>
      </c>
      <c r="B1630" t="s">
        <v>2900</v>
      </c>
      <c r="C1630">
        <v>1727</v>
      </c>
      <c r="D1630" t="s">
        <v>3309</v>
      </c>
    </row>
    <row r="1631" spans="1:4" x14ac:dyDescent="0.2">
      <c r="A1631" s="289">
        <v>9782408014674</v>
      </c>
      <c r="B1631" t="s">
        <v>2900</v>
      </c>
      <c r="C1631">
        <v>0</v>
      </c>
      <c r="D1631" t="s">
        <v>3545</v>
      </c>
    </row>
    <row r="1632" spans="1:4" x14ac:dyDescent="0.2">
      <c r="A1632" s="289">
        <v>9782408014681</v>
      </c>
      <c r="B1632" t="s">
        <v>2900</v>
      </c>
      <c r="C1632">
        <v>0</v>
      </c>
      <c r="D1632" t="s">
        <v>3546</v>
      </c>
    </row>
    <row r="1633" spans="1:4" x14ac:dyDescent="0.2">
      <c r="A1633" s="289">
        <v>9782408014698</v>
      </c>
      <c r="B1633" t="s">
        <v>2900</v>
      </c>
      <c r="C1633">
        <v>104</v>
      </c>
      <c r="D1633" t="s">
        <v>3307</v>
      </c>
    </row>
    <row r="1634" spans="1:4" x14ac:dyDescent="0.2">
      <c r="A1634" s="289">
        <v>9782408014711</v>
      </c>
      <c r="B1634" t="s">
        <v>2900</v>
      </c>
      <c r="C1634">
        <v>259</v>
      </c>
      <c r="D1634" t="s">
        <v>3307</v>
      </c>
    </row>
    <row r="1635" spans="1:4" x14ac:dyDescent="0.2">
      <c r="A1635" s="289">
        <v>9782745971791</v>
      </c>
      <c r="B1635" t="s">
        <v>2900</v>
      </c>
      <c r="C1635">
        <v>0</v>
      </c>
      <c r="D1635" t="s">
        <v>3545</v>
      </c>
    </row>
    <row r="1636" spans="1:4" x14ac:dyDescent="0.2">
      <c r="A1636" s="289">
        <v>9782408008536</v>
      </c>
      <c r="B1636" t="s">
        <v>2900</v>
      </c>
      <c r="C1636">
        <v>544</v>
      </c>
      <c r="D1636" t="s">
        <v>3307</v>
      </c>
    </row>
    <row r="1637" spans="1:4" x14ac:dyDescent="0.2">
      <c r="A1637" s="289">
        <v>9782408008550</v>
      </c>
      <c r="B1637" t="s">
        <v>2900</v>
      </c>
      <c r="C1637">
        <v>10219</v>
      </c>
      <c r="D1637" t="s">
        <v>3310</v>
      </c>
    </row>
    <row r="1638" spans="1:4" x14ac:dyDescent="0.2">
      <c r="A1638" s="289">
        <v>9782408008567</v>
      </c>
      <c r="B1638" t="s">
        <v>2900</v>
      </c>
      <c r="C1638">
        <v>1522</v>
      </c>
      <c r="D1638" t="s">
        <v>3309</v>
      </c>
    </row>
    <row r="1639" spans="1:4" x14ac:dyDescent="0.2">
      <c r="A1639" s="289">
        <v>9782408052911</v>
      </c>
      <c r="B1639" t="s">
        <v>2900</v>
      </c>
      <c r="C1639">
        <v>6183</v>
      </c>
      <c r="D1639" t="s">
        <v>3309</v>
      </c>
    </row>
    <row r="1640" spans="1:4" x14ac:dyDescent="0.2">
      <c r="A1640" s="289">
        <v>9782408052928</v>
      </c>
      <c r="B1640" t="s">
        <v>2900</v>
      </c>
      <c r="C1640">
        <v>2416</v>
      </c>
      <c r="D1640" t="s">
        <v>3309</v>
      </c>
    </row>
    <row r="1641" spans="1:4" x14ac:dyDescent="0.2">
      <c r="A1641" s="289">
        <v>9782408052935</v>
      </c>
      <c r="B1641" t="s">
        <v>2900</v>
      </c>
      <c r="C1641">
        <v>3135</v>
      </c>
      <c r="D1641" t="s">
        <v>3309</v>
      </c>
    </row>
    <row r="1642" spans="1:4" x14ac:dyDescent="0.2">
      <c r="A1642" s="289">
        <v>9782408041854</v>
      </c>
      <c r="B1642" t="s">
        <v>2900</v>
      </c>
      <c r="C1642">
        <v>0</v>
      </c>
      <c r="D1642" t="s">
        <v>3545</v>
      </c>
    </row>
    <row r="1643" spans="1:4" x14ac:dyDescent="0.2">
      <c r="A1643" s="289">
        <v>9782408041861</v>
      </c>
      <c r="B1643" t="s">
        <v>2900</v>
      </c>
      <c r="C1643">
        <v>0</v>
      </c>
      <c r="D1643" t="s">
        <v>3545</v>
      </c>
    </row>
    <row r="1644" spans="1:4" x14ac:dyDescent="0.2">
      <c r="A1644" s="289">
        <v>9782408041878</v>
      </c>
      <c r="B1644" t="s">
        <v>2900</v>
      </c>
      <c r="C1644">
        <v>2015</v>
      </c>
      <c r="D1644" t="s">
        <v>3309</v>
      </c>
    </row>
    <row r="1645" spans="1:4" x14ac:dyDescent="0.2">
      <c r="A1645" s="289">
        <v>9782408052942</v>
      </c>
      <c r="B1645" t="s">
        <v>2900</v>
      </c>
      <c r="C1645">
        <v>503</v>
      </c>
      <c r="D1645" t="s">
        <v>3307</v>
      </c>
    </row>
    <row r="1646" spans="1:4" x14ac:dyDescent="0.2">
      <c r="A1646" s="289">
        <v>9782408058692</v>
      </c>
      <c r="B1646" t="s">
        <v>2900</v>
      </c>
      <c r="C1646">
        <v>3446</v>
      </c>
      <c r="D1646" t="s">
        <v>3309</v>
      </c>
    </row>
    <row r="1647" spans="1:4" x14ac:dyDescent="0.2">
      <c r="A1647" s="289">
        <v>9782408058708</v>
      </c>
      <c r="B1647" t="s">
        <v>2900</v>
      </c>
      <c r="C1647">
        <v>0</v>
      </c>
      <c r="D1647" t="s">
        <v>3547</v>
      </c>
    </row>
    <row r="1648" spans="1:4" x14ac:dyDescent="0.2">
      <c r="A1648" s="289">
        <v>9782408058715</v>
      </c>
      <c r="B1648" t="s">
        <v>2900</v>
      </c>
      <c r="C1648">
        <v>0</v>
      </c>
      <c r="D1648" t="s">
        <v>3547</v>
      </c>
    </row>
    <row r="1649" spans="1:4" x14ac:dyDescent="0.2">
      <c r="A1649" s="289">
        <v>9782408065546</v>
      </c>
      <c r="B1649" t="s">
        <v>2900</v>
      </c>
      <c r="C1649">
        <v>0</v>
      </c>
      <c r="D1649" t="s">
        <v>3547</v>
      </c>
    </row>
    <row r="1650" spans="1:4" x14ac:dyDescent="0.2">
      <c r="A1650" s="289">
        <v>9782408008680</v>
      </c>
      <c r="B1650" t="s">
        <v>2900</v>
      </c>
      <c r="C1650">
        <v>5521</v>
      </c>
      <c r="D1650" t="s">
        <v>3309</v>
      </c>
    </row>
    <row r="1651" spans="1:4" x14ac:dyDescent="0.2">
      <c r="A1651" s="289">
        <v>9782408008697</v>
      </c>
      <c r="B1651" t="s">
        <v>2900</v>
      </c>
      <c r="C1651">
        <v>1439</v>
      </c>
      <c r="D1651" t="s">
        <v>3309</v>
      </c>
    </row>
    <row r="1652" spans="1:4" x14ac:dyDescent="0.2">
      <c r="A1652" s="289">
        <v>9782408008703</v>
      </c>
      <c r="B1652" t="s">
        <v>2900</v>
      </c>
      <c r="C1652">
        <v>9183</v>
      </c>
      <c r="D1652" t="s">
        <v>3309</v>
      </c>
    </row>
    <row r="1653" spans="1:4" x14ac:dyDescent="0.2">
      <c r="A1653" s="289">
        <v>9782408008710</v>
      </c>
      <c r="B1653" t="s">
        <v>2900</v>
      </c>
      <c r="C1653">
        <v>2321</v>
      </c>
      <c r="D1653" t="s">
        <v>3309</v>
      </c>
    </row>
    <row r="1654" spans="1:4" x14ac:dyDescent="0.2">
      <c r="A1654" s="289">
        <v>9782408008727</v>
      </c>
      <c r="B1654" t="s">
        <v>2900</v>
      </c>
      <c r="C1654">
        <v>0</v>
      </c>
      <c r="D1654" t="s">
        <v>3545</v>
      </c>
    </row>
    <row r="1655" spans="1:4" x14ac:dyDescent="0.2">
      <c r="A1655" s="289">
        <v>9782408008758</v>
      </c>
      <c r="B1655" t="s">
        <v>2900</v>
      </c>
      <c r="C1655">
        <v>0</v>
      </c>
      <c r="D1655" t="s">
        <v>3545</v>
      </c>
    </row>
    <row r="1656" spans="1:4" x14ac:dyDescent="0.2">
      <c r="A1656" s="289">
        <v>9782408008765</v>
      </c>
      <c r="B1656" t="s">
        <v>2900</v>
      </c>
      <c r="C1656">
        <v>0</v>
      </c>
      <c r="D1656" t="s">
        <v>3545</v>
      </c>
    </row>
    <row r="1657" spans="1:4" x14ac:dyDescent="0.2">
      <c r="A1657" s="289">
        <v>9782408022495</v>
      </c>
      <c r="B1657" t="s">
        <v>2900</v>
      </c>
      <c r="C1657">
        <v>0</v>
      </c>
      <c r="D1657" t="s">
        <v>3545</v>
      </c>
    </row>
    <row r="1658" spans="1:4" x14ac:dyDescent="0.2">
      <c r="A1658" s="289">
        <v>9782408022488</v>
      </c>
      <c r="B1658" t="s">
        <v>2900</v>
      </c>
      <c r="C1658">
        <v>0</v>
      </c>
      <c r="D1658" t="s">
        <v>3545</v>
      </c>
    </row>
    <row r="1659" spans="1:4" x14ac:dyDescent="0.2">
      <c r="A1659" s="289">
        <v>9782408022464</v>
      </c>
      <c r="B1659" t="s">
        <v>2900</v>
      </c>
      <c r="C1659">
        <v>0</v>
      </c>
      <c r="D1659" t="s">
        <v>3545</v>
      </c>
    </row>
    <row r="1660" spans="1:4" x14ac:dyDescent="0.2">
      <c r="A1660" s="289">
        <v>9782408022501</v>
      </c>
      <c r="B1660" t="s">
        <v>2900</v>
      </c>
      <c r="C1660">
        <v>102</v>
      </c>
      <c r="D1660" t="s">
        <v>3307</v>
      </c>
    </row>
    <row r="1661" spans="1:4" x14ac:dyDescent="0.2">
      <c r="A1661" s="289">
        <v>9782408058739</v>
      </c>
      <c r="B1661" t="s">
        <v>2900</v>
      </c>
      <c r="C1661">
        <v>2484</v>
      </c>
      <c r="D1661" t="s">
        <v>3548</v>
      </c>
    </row>
    <row r="1662" spans="1:4" x14ac:dyDescent="0.2">
      <c r="A1662" s="289">
        <v>9782408022518</v>
      </c>
      <c r="B1662" t="s">
        <v>2900</v>
      </c>
      <c r="C1662">
        <v>0</v>
      </c>
      <c r="D1662" t="s">
        <v>3545</v>
      </c>
    </row>
    <row r="1663" spans="1:4" x14ac:dyDescent="0.2">
      <c r="A1663" s="289">
        <v>9782408022525</v>
      </c>
      <c r="B1663" t="s">
        <v>2900</v>
      </c>
      <c r="C1663">
        <v>0</v>
      </c>
      <c r="D1663" t="s">
        <v>3545</v>
      </c>
    </row>
    <row r="1664" spans="1:4" x14ac:dyDescent="0.2">
      <c r="A1664" s="289">
        <v>9782408047740</v>
      </c>
      <c r="B1664" t="s">
        <v>2900</v>
      </c>
      <c r="C1664">
        <v>1071</v>
      </c>
      <c r="D1664" t="s">
        <v>3309</v>
      </c>
    </row>
    <row r="1665" spans="1:4" x14ac:dyDescent="0.2">
      <c r="A1665" s="289">
        <v>9782408047757</v>
      </c>
      <c r="B1665" t="s">
        <v>2900</v>
      </c>
      <c r="C1665">
        <v>2497</v>
      </c>
      <c r="D1665" t="s">
        <v>3309</v>
      </c>
    </row>
    <row r="1666" spans="1:4" x14ac:dyDescent="0.2">
      <c r="A1666" s="289">
        <v>9782408003722</v>
      </c>
      <c r="B1666" t="s">
        <v>2900</v>
      </c>
      <c r="C1666">
        <v>30</v>
      </c>
      <c r="D1666" t="s">
        <v>3308</v>
      </c>
    </row>
    <row r="1667" spans="1:4" x14ac:dyDescent="0.2">
      <c r="A1667" s="289">
        <v>9782408003739</v>
      </c>
      <c r="B1667" t="s">
        <v>2900</v>
      </c>
      <c r="C1667">
        <v>19</v>
      </c>
      <c r="D1667" t="s">
        <v>3308</v>
      </c>
    </row>
    <row r="1668" spans="1:4" x14ac:dyDescent="0.2">
      <c r="A1668" s="289">
        <v>9782745984883</v>
      </c>
      <c r="B1668" t="s">
        <v>2900</v>
      </c>
      <c r="C1668">
        <v>0</v>
      </c>
      <c r="D1668" t="s">
        <v>3545</v>
      </c>
    </row>
    <row r="1669" spans="1:4" x14ac:dyDescent="0.2">
      <c r="A1669" s="289">
        <v>9782745984876</v>
      </c>
      <c r="B1669" t="s">
        <v>2900</v>
      </c>
      <c r="C1669">
        <v>0</v>
      </c>
      <c r="D1669" t="s">
        <v>3545</v>
      </c>
    </row>
    <row r="1670" spans="1:4" x14ac:dyDescent="0.2">
      <c r="A1670" s="289">
        <v>9782408003777</v>
      </c>
      <c r="B1670" t="s">
        <v>2900</v>
      </c>
      <c r="C1670">
        <v>0</v>
      </c>
      <c r="D1670" t="s">
        <v>3545</v>
      </c>
    </row>
    <row r="1671" spans="1:4" x14ac:dyDescent="0.2">
      <c r="A1671" s="289">
        <v>9782745984852</v>
      </c>
      <c r="B1671" t="s">
        <v>2900</v>
      </c>
      <c r="C1671">
        <v>0</v>
      </c>
      <c r="D1671" t="s">
        <v>3545</v>
      </c>
    </row>
    <row r="1672" spans="1:4" x14ac:dyDescent="0.2">
      <c r="A1672" s="289">
        <v>9782408003807</v>
      </c>
      <c r="B1672" t="s">
        <v>2900</v>
      </c>
      <c r="C1672">
        <v>1012</v>
      </c>
      <c r="D1672" t="s">
        <v>3309</v>
      </c>
    </row>
    <row r="1673" spans="1:4" x14ac:dyDescent="0.2">
      <c r="A1673" s="289">
        <v>9782408052959</v>
      </c>
      <c r="B1673" t="s">
        <v>2900</v>
      </c>
      <c r="C1673">
        <v>2170</v>
      </c>
      <c r="D1673" t="s">
        <v>3309</v>
      </c>
    </row>
    <row r="1674" spans="1:4" x14ac:dyDescent="0.2">
      <c r="A1674" s="289">
        <v>9782408052966</v>
      </c>
      <c r="B1674" t="s">
        <v>2900</v>
      </c>
      <c r="C1674">
        <v>0</v>
      </c>
      <c r="D1674" t="s">
        <v>3547</v>
      </c>
    </row>
    <row r="1675" spans="1:4" x14ac:dyDescent="0.2">
      <c r="A1675" s="289">
        <v>9782408052973</v>
      </c>
      <c r="B1675" t="s">
        <v>2900</v>
      </c>
      <c r="C1675">
        <v>2099</v>
      </c>
      <c r="D1675" t="s">
        <v>3309</v>
      </c>
    </row>
    <row r="1676" spans="1:4" x14ac:dyDescent="0.2">
      <c r="A1676" s="289">
        <v>9782408052980</v>
      </c>
      <c r="B1676" t="s">
        <v>2900</v>
      </c>
      <c r="C1676">
        <v>0</v>
      </c>
      <c r="D1676" t="s">
        <v>3547</v>
      </c>
    </row>
    <row r="1677" spans="1:4" x14ac:dyDescent="0.2">
      <c r="A1677" s="289">
        <v>9782408039998</v>
      </c>
      <c r="B1677" t="s">
        <v>2900</v>
      </c>
      <c r="C1677">
        <v>193</v>
      </c>
      <c r="D1677" t="s">
        <v>3307</v>
      </c>
    </row>
    <row r="1678" spans="1:4" x14ac:dyDescent="0.2">
      <c r="A1678" s="289">
        <v>9782745985040</v>
      </c>
      <c r="B1678" t="s">
        <v>2900</v>
      </c>
      <c r="C1678">
        <v>363</v>
      </c>
      <c r="D1678" t="s">
        <v>3307</v>
      </c>
    </row>
    <row r="1679" spans="1:4" x14ac:dyDescent="0.2">
      <c r="A1679" s="289">
        <v>9782745985170</v>
      </c>
      <c r="B1679" t="s">
        <v>2900</v>
      </c>
      <c r="C1679">
        <v>0</v>
      </c>
      <c r="D1679" t="s">
        <v>3545</v>
      </c>
    </row>
    <row r="1680" spans="1:4" x14ac:dyDescent="0.2">
      <c r="A1680" s="289">
        <v>9782408041885</v>
      </c>
      <c r="B1680" t="s">
        <v>2900</v>
      </c>
      <c r="C1680">
        <v>654</v>
      </c>
      <c r="D1680" t="s">
        <v>3307</v>
      </c>
    </row>
    <row r="1681" spans="1:4" x14ac:dyDescent="0.2">
      <c r="A1681" s="289">
        <v>9782408041892</v>
      </c>
      <c r="B1681" t="s">
        <v>2900</v>
      </c>
      <c r="C1681">
        <v>2311</v>
      </c>
      <c r="D1681" t="s">
        <v>3309</v>
      </c>
    </row>
    <row r="1682" spans="1:4" x14ac:dyDescent="0.2">
      <c r="A1682" s="289">
        <v>9782408041908</v>
      </c>
      <c r="B1682" t="s">
        <v>2900</v>
      </c>
      <c r="C1682">
        <v>2354</v>
      </c>
      <c r="D1682" t="s">
        <v>3309</v>
      </c>
    </row>
    <row r="1683" spans="1:4" x14ac:dyDescent="0.2">
      <c r="A1683" s="289">
        <v>9782408057848</v>
      </c>
      <c r="B1683" t="s">
        <v>2900</v>
      </c>
      <c r="C1683">
        <v>2386</v>
      </c>
      <c r="D1683" t="s">
        <v>3309</v>
      </c>
    </row>
    <row r="1684" spans="1:4" x14ac:dyDescent="0.2">
      <c r="A1684" s="289">
        <v>9782408058777</v>
      </c>
      <c r="B1684" t="s">
        <v>2900</v>
      </c>
      <c r="C1684">
        <v>0</v>
      </c>
      <c r="D1684" t="s">
        <v>3547</v>
      </c>
    </row>
    <row r="1685" spans="1:4" x14ac:dyDescent="0.2">
      <c r="A1685" s="289">
        <v>9782408058791</v>
      </c>
      <c r="B1685" t="s">
        <v>2900</v>
      </c>
      <c r="C1685">
        <v>5041</v>
      </c>
      <c r="D1685" t="s">
        <v>3309</v>
      </c>
    </row>
    <row r="1686" spans="1:4" x14ac:dyDescent="0.2">
      <c r="A1686" s="289">
        <v>9782408052744</v>
      </c>
      <c r="B1686" t="s">
        <v>2900</v>
      </c>
      <c r="C1686">
        <v>837</v>
      </c>
      <c r="D1686" t="s">
        <v>3307</v>
      </c>
    </row>
    <row r="1687" spans="1:4" x14ac:dyDescent="0.2">
      <c r="A1687" s="289">
        <v>9782408052997</v>
      </c>
      <c r="B1687" t="s">
        <v>2900</v>
      </c>
      <c r="C1687">
        <v>119</v>
      </c>
      <c r="D1687" t="s">
        <v>3307</v>
      </c>
    </row>
    <row r="1688" spans="1:4" x14ac:dyDescent="0.2">
      <c r="A1688" s="289">
        <v>9782408053000</v>
      </c>
      <c r="B1688" t="s">
        <v>2900</v>
      </c>
      <c r="C1688">
        <v>1153</v>
      </c>
      <c r="D1688" t="s">
        <v>3309</v>
      </c>
    </row>
    <row r="1689" spans="1:4" x14ac:dyDescent="0.2">
      <c r="A1689" s="289">
        <v>9782408053017</v>
      </c>
      <c r="B1689" t="s">
        <v>2900</v>
      </c>
      <c r="C1689">
        <v>584</v>
      </c>
      <c r="D1689" t="s">
        <v>3307</v>
      </c>
    </row>
    <row r="1690" spans="1:4" x14ac:dyDescent="0.2">
      <c r="A1690" s="289">
        <v>9782408065744</v>
      </c>
      <c r="B1690" t="s">
        <v>2900</v>
      </c>
      <c r="C1690">
        <v>0</v>
      </c>
      <c r="D1690" t="s">
        <v>3547</v>
      </c>
    </row>
    <row r="1691" spans="1:4" x14ac:dyDescent="0.2">
      <c r="A1691" s="289">
        <v>9782408065843</v>
      </c>
      <c r="B1691" t="s">
        <v>2900</v>
      </c>
      <c r="C1691">
        <v>0</v>
      </c>
      <c r="D1691" t="s">
        <v>3547</v>
      </c>
    </row>
    <row r="1692" spans="1:4" x14ac:dyDescent="0.2">
      <c r="A1692" s="289">
        <v>9782408022778</v>
      </c>
      <c r="B1692" t="s">
        <v>2900</v>
      </c>
      <c r="C1692">
        <v>0</v>
      </c>
      <c r="D1692" t="s">
        <v>3545</v>
      </c>
    </row>
    <row r="1693" spans="1:4" x14ac:dyDescent="0.2">
      <c r="A1693" s="289">
        <v>9782408022839</v>
      </c>
      <c r="B1693" t="s">
        <v>2900</v>
      </c>
      <c r="C1693">
        <v>0</v>
      </c>
      <c r="D1693" t="s">
        <v>3545</v>
      </c>
    </row>
    <row r="1694" spans="1:4" x14ac:dyDescent="0.2">
      <c r="A1694" s="289">
        <v>9782408022846</v>
      </c>
      <c r="B1694" t="s">
        <v>2900</v>
      </c>
      <c r="C1694">
        <v>381</v>
      </c>
      <c r="D1694" t="s">
        <v>3307</v>
      </c>
    </row>
    <row r="1695" spans="1:4" x14ac:dyDescent="0.2">
      <c r="A1695" s="289">
        <v>9782408022785</v>
      </c>
      <c r="B1695" t="s">
        <v>2900</v>
      </c>
      <c r="C1695">
        <v>236</v>
      </c>
      <c r="D1695" t="s">
        <v>3307</v>
      </c>
    </row>
    <row r="1696" spans="1:4" x14ac:dyDescent="0.2">
      <c r="A1696" s="289">
        <v>9782408022815</v>
      </c>
      <c r="B1696" t="s">
        <v>2900</v>
      </c>
      <c r="C1696">
        <v>566</v>
      </c>
      <c r="D1696" t="s">
        <v>3307</v>
      </c>
    </row>
    <row r="1697" spans="1:4" x14ac:dyDescent="0.2">
      <c r="A1697" s="289">
        <v>9782408022853</v>
      </c>
      <c r="B1697" t="s">
        <v>2900</v>
      </c>
      <c r="C1697">
        <v>0</v>
      </c>
      <c r="D1697" t="s">
        <v>3545</v>
      </c>
    </row>
    <row r="1698" spans="1:4" x14ac:dyDescent="0.2">
      <c r="A1698" s="289">
        <v>9782408022792</v>
      </c>
      <c r="B1698" t="s">
        <v>2900</v>
      </c>
      <c r="C1698">
        <v>530</v>
      </c>
      <c r="D1698" t="s">
        <v>3307</v>
      </c>
    </row>
    <row r="1699" spans="1:4" x14ac:dyDescent="0.2">
      <c r="A1699" s="289">
        <v>9782408032111</v>
      </c>
      <c r="B1699" t="s">
        <v>2900</v>
      </c>
      <c r="C1699">
        <v>2123</v>
      </c>
      <c r="D1699" t="s">
        <v>3309</v>
      </c>
    </row>
    <row r="1700" spans="1:4" x14ac:dyDescent="0.2">
      <c r="A1700" s="289">
        <v>9782408032128</v>
      </c>
      <c r="B1700" t="s">
        <v>2900</v>
      </c>
      <c r="C1700">
        <v>1409</v>
      </c>
      <c r="D1700" t="s">
        <v>3309</v>
      </c>
    </row>
    <row r="1701" spans="1:4" x14ac:dyDescent="0.2">
      <c r="A1701" s="289">
        <v>9782408032135</v>
      </c>
      <c r="B1701" t="s">
        <v>2900</v>
      </c>
      <c r="C1701">
        <v>0</v>
      </c>
      <c r="D1701" t="s">
        <v>3545</v>
      </c>
    </row>
    <row r="1702" spans="1:4" x14ac:dyDescent="0.2">
      <c r="A1702" s="289">
        <v>9782408032142</v>
      </c>
      <c r="B1702" t="s">
        <v>2900</v>
      </c>
      <c r="C1702">
        <v>1130</v>
      </c>
      <c r="D1702" t="s">
        <v>3309</v>
      </c>
    </row>
    <row r="1703" spans="1:4" x14ac:dyDescent="0.2">
      <c r="A1703" s="289">
        <v>9782408032159</v>
      </c>
      <c r="B1703" t="s">
        <v>2900</v>
      </c>
      <c r="C1703">
        <v>0</v>
      </c>
      <c r="D1703" t="s">
        <v>3545</v>
      </c>
    </row>
    <row r="1704" spans="1:4" x14ac:dyDescent="0.2">
      <c r="A1704" s="289">
        <v>9782408065461</v>
      </c>
      <c r="B1704" t="s">
        <v>2900</v>
      </c>
      <c r="C1704">
        <v>0</v>
      </c>
      <c r="D1704" t="s">
        <v>3547</v>
      </c>
    </row>
    <row r="1705" spans="1:4" x14ac:dyDescent="0.2">
      <c r="A1705" s="289">
        <v>9782408053116</v>
      </c>
      <c r="B1705" t="s">
        <v>2900</v>
      </c>
      <c r="C1705">
        <v>1103</v>
      </c>
      <c r="D1705" t="s">
        <v>3309</v>
      </c>
    </row>
    <row r="1706" spans="1:4" x14ac:dyDescent="0.2">
      <c r="A1706" s="289">
        <v>9782408053123</v>
      </c>
      <c r="B1706" t="s">
        <v>2900</v>
      </c>
      <c r="C1706">
        <v>3560</v>
      </c>
      <c r="D1706" t="s">
        <v>3309</v>
      </c>
    </row>
    <row r="1707" spans="1:4" x14ac:dyDescent="0.2">
      <c r="A1707" s="289">
        <v>9782408065881</v>
      </c>
      <c r="B1707" t="s">
        <v>2900</v>
      </c>
      <c r="C1707">
        <v>0</v>
      </c>
      <c r="D1707" t="s">
        <v>3547</v>
      </c>
    </row>
    <row r="1708" spans="1:4" x14ac:dyDescent="0.2">
      <c r="A1708" s="289">
        <v>9782408053130</v>
      </c>
      <c r="B1708" t="s">
        <v>2900</v>
      </c>
      <c r="C1708">
        <v>0</v>
      </c>
      <c r="D1708" t="s">
        <v>3547</v>
      </c>
    </row>
    <row r="1709" spans="1:4" x14ac:dyDescent="0.2">
      <c r="A1709" s="289">
        <v>9782408014759</v>
      </c>
      <c r="B1709" t="s">
        <v>2900</v>
      </c>
      <c r="C1709">
        <v>1671</v>
      </c>
      <c r="D1709" t="s">
        <v>3309</v>
      </c>
    </row>
    <row r="1710" spans="1:4" x14ac:dyDescent="0.2">
      <c r="A1710" s="289">
        <v>9782408014766</v>
      </c>
      <c r="B1710" t="s">
        <v>2900</v>
      </c>
      <c r="C1710">
        <v>0</v>
      </c>
      <c r="D1710" t="s">
        <v>3545</v>
      </c>
    </row>
    <row r="1711" spans="1:4" x14ac:dyDescent="0.2">
      <c r="A1711" s="289">
        <v>9782408022860</v>
      </c>
      <c r="B1711" t="s">
        <v>2900</v>
      </c>
      <c r="C1711">
        <v>818</v>
      </c>
      <c r="D1711" t="s">
        <v>3307</v>
      </c>
    </row>
    <row r="1712" spans="1:4" x14ac:dyDescent="0.2">
      <c r="A1712" s="289">
        <v>9782408032166</v>
      </c>
      <c r="B1712" t="s">
        <v>2900</v>
      </c>
      <c r="C1712">
        <v>2329</v>
      </c>
      <c r="D1712" t="s">
        <v>3309</v>
      </c>
    </row>
    <row r="1713" spans="1:4" x14ac:dyDescent="0.2">
      <c r="A1713" s="289">
        <v>9782408032173</v>
      </c>
      <c r="B1713" t="s">
        <v>2900</v>
      </c>
      <c r="C1713">
        <v>1849</v>
      </c>
      <c r="D1713" t="s">
        <v>3309</v>
      </c>
    </row>
    <row r="1714" spans="1:4" x14ac:dyDescent="0.2">
      <c r="A1714" s="289">
        <v>9782408032180</v>
      </c>
      <c r="B1714" t="s">
        <v>2900</v>
      </c>
      <c r="C1714">
        <v>0</v>
      </c>
      <c r="D1714" t="s">
        <v>3546</v>
      </c>
    </row>
    <row r="1715" spans="1:4" x14ac:dyDescent="0.2">
      <c r="A1715" s="289">
        <v>9782408032197</v>
      </c>
      <c r="B1715" t="s">
        <v>2900</v>
      </c>
      <c r="C1715">
        <v>239</v>
      </c>
      <c r="D1715" t="s">
        <v>3307</v>
      </c>
    </row>
    <row r="1716" spans="1:4" x14ac:dyDescent="0.2">
      <c r="A1716" s="289">
        <v>9782408032203</v>
      </c>
      <c r="B1716" t="s">
        <v>2900</v>
      </c>
      <c r="C1716">
        <v>0</v>
      </c>
      <c r="D1716" t="s">
        <v>3545</v>
      </c>
    </row>
    <row r="1717" spans="1:4" x14ac:dyDescent="0.2">
      <c r="A1717" s="289">
        <v>9782408032210</v>
      </c>
      <c r="B1717" t="s">
        <v>2900</v>
      </c>
      <c r="C1717">
        <v>0</v>
      </c>
      <c r="D1717" t="s">
        <v>3546</v>
      </c>
    </row>
    <row r="1718" spans="1:4" x14ac:dyDescent="0.2">
      <c r="A1718" s="289">
        <v>9782408047764</v>
      </c>
      <c r="B1718" t="s">
        <v>2900</v>
      </c>
      <c r="C1718">
        <v>64</v>
      </c>
      <c r="D1718" t="s">
        <v>3308</v>
      </c>
    </row>
    <row r="1719" spans="1:4" x14ac:dyDescent="0.2">
      <c r="A1719" s="289">
        <v>9782408047771</v>
      </c>
      <c r="B1719" t="s">
        <v>2900</v>
      </c>
      <c r="C1719">
        <v>458</v>
      </c>
      <c r="D1719" t="s">
        <v>3307</v>
      </c>
    </row>
    <row r="1720" spans="1:4" x14ac:dyDescent="0.2">
      <c r="A1720" s="289">
        <v>9782408047788</v>
      </c>
      <c r="B1720" t="s">
        <v>2900</v>
      </c>
      <c r="C1720">
        <v>0</v>
      </c>
      <c r="D1720" t="s">
        <v>3547</v>
      </c>
    </row>
    <row r="1721" spans="1:4" x14ac:dyDescent="0.2">
      <c r="A1721" s="289">
        <v>9782408014773</v>
      </c>
      <c r="B1721" t="s">
        <v>2900</v>
      </c>
      <c r="C1721">
        <v>1077</v>
      </c>
      <c r="D1721" t="s">
        <v>3309</v>
      </c>
    </row>
    <row r="1722" spans="1:4" x14ac:dyDescent="0.2">
      <c r="A1722" s="289">
        <v>9782408014780</v>
      </c>
      <c r="B1722" t="s">
        <v>2900</v>
      </c>
      <c r="C1722">
        <v>0</v>
      </c>
      <c r="D1722" t="s">
        <v>3546</v>
      </c>
    </row>
    <row r="1723" spans="1:4" x14ac:dyDescent="0.2">
      <c r="A1723" s="289">
        <v>9782408014797</v>
      </c>
      <c r="B1723" t="s">
        <v>2900</v>
      </c>
      <c r="C1723">
        <v>3589</v>
      </c>
      <c r="D1723" t="s">
        <v>3309</v>
      </c>
    </row>
    <row r="1724" spans="1:4" x14ac:dyDescent="0.2">
      <c r="A1724" s="289">
        <v>9782408014803</v>
      </c>
      <c r="B1724" t="s">
        <v>2900</v>
      </c>
      <c r="C1724">
        <v>2117</v>
      </c>
      <c r="D1724" t="s">
        <v>3309</v>
      </c>
    </row>
    <row r="1725" spans="1:4" x14ac:dyDescent="0.2">
      <c r="A1725" s="289">
        <v>9782408014827</v>
      </c>
      <c r="B1725" t="s">
        <v>2900</v>
      </c>
      <c r="C1725">
        <v>0</v>
      </c>
      <c r="D1725" t="s">
        <v>3546</v>
      </c>
    </row>
    <row r="1726" spans="1:4" x14ac:dyDescent="0.2">
      <c r="A1726" s="289">
        <v>9782408014841</v>
      </c>
      <c r="B1726" t="s">
        <v>2900</v>
      </c>
      <c r="C1726">
        <v>0</v>
      </c>
      <c r="D1726" t="s">
        <v>3545</v>
      </c>
    </row>
    <row r="1727" spans="1:4" x14ac:dyDescent="0.2">
      <c r="A1727" s="289">
        <v>9782408014872</v>
      </c>
      <c r="B1727" t="s">
        <v>2900</v>
      </c>
      <c r="C1727">
        <v>0</v>
      </c>
      <c r="D1727" t="s">
        <v>3545</v>
      </c>
    </row>
    <row r="1728" spans="1:4" x14ac:dyDescent="0.2">
      <c r="A1728" s="289">
        <v>9782408053178</v>
      </c>
      <c r="B1728" t="s">
        <v>2900</v>
      </c>
      <c r="C1728">
        <v>0</v>
      </c>
      <c r="D1728" t="s">
        <v>3547</v>
      </c>
    </row>
    <row r="1729" spans="1:4" x14ac:dyDescent="0.2">
      <c r="A1729" s="289">
        <v>9782408053185</v>
      </c>
      <c r="B1729" t="s">
        <v>2900</v>
      </c>
      <c r="C1729">
        <v>1492</v>
      </c>
      <c r="D1729" t="s">
        <v>3309</v>
      </c>
    </row>
    <row r="1730" spans="1:4" x14ac:dyDescent="0.2">
      <c r="A1730" s="289">
        <v>9782408053161</v>
      </c>
      <c r="B1730" t="s">
        <v>2900</v>
      </c>
      <c r="C1730">
        <v>2599</v>
      </c>
      <c r="D1730" t="s">
        <v>3309</v>
      </c>
    </row>
    <row r="1731" spans="1:4" x14ac:dyDescent="0.2">
      <c r="A1731" s="289">
        <v>9782408032234</v>
      </c>
      <c r="B1731" t="s">
        <v>2900</v>
      </c>
      <c r="C1731">
        <v>0</v>
      </c>
      <c r="D1731" t="s">
        <v>3545</v>
      </c>
    </row>
    <row r="1732" spans="1:4" x14ac:dyDescent="0.2">
      <c r="A1732" s="289">
        <v>9782745972200</v>
      </c>
      <c r="B1732" t="s">
        <v>2900</v>
      </c>
      <c r="C1732">
        <v>598</v>
      </c>
      <c r="D1732" t="s">
        <v>3307</v>
      </c>
    </row>
    <row r="1733" spans="1:4" x14ac:dyDescent="0.2">
      <c r="A1733" s="289">
        <v>9782745977168</v>
      </c>
      <c r="B1733" t="s">
        <v>2900</v>
      </c>
      <c r="C1733">
        <v>0</v>
      </c>
      <c r="D1733" t="s">
        <v>3547</v>
      </c>
    </row>
    <row r="1734" spans="1:4" x14ac:dyDescent="0.2">
      <c r="A1734" s="289">
        <v>9782408047832</v>
      </c>
      <c r="B1734" t="s">
        <v>2900</v>
      </c>
      <c r="C1734">
        <v>3855</v>
      </c>
      <c r="D1734" t="s">
        <v>3309</v>
      </c>
    </row>
    <row r="1735" spans="1:4" x14ac:dyDescent="0.2">
      <c r="A1735" s="289">
        <v>9782408047849</v>
      </c>
      <c r="B1735" t="s">
        <v>2900</v>
      </c>
      <c r="C1735">
        <v>3083</v>
      </c>
      <c r="D1735" t="s">
        <v>3309</v>
      </c>
    </row>
    <row r="1736" spans="1:4" x14ac:dyDescent="0.2">
      <c r="A1736" s="289">
        <v>9782408020958</v>
      </c>
      <c r="B1736" t="s">
        <v>2900</v>
      </c>
      <c r="C1736">
        <v>5613</v>
      </c>
      <c r="D1736" t="s">
        <v>3548</v>
      </c>
    </row>
    <row r="1737" spans="1:4" x14ac:dyDescent="0.2">
      <c r="A1737" s="289">
        <v>9782745977151</v>
      </c>
      <c r="B1737" t="s">
        <v>2900</v>
      </c>
      <c r="C1737">
        <v>0</v>
      </c>
      <c r="D1737" t="s">
        <v>3547</v>
      </c>
    </row>
    <row r="1738" spans="1:4" x14ac:dyDescent="0.2">
      <c r="A1738" s="289">
        <v>9782408023171</v>
      </c>
      <c r="B1738" t="s">
        <v>2900</v>
      </c>
      <c r="C1738">
        <v>0</v>
      </c>
      <c r="D1738" t="s">
        <v>3545</v>
      </c>
    </row>
    <row r="1739" spans="1:4" x14ac:dyDescent="0.2">
      <c r="A1739" s="289">
        <v>9782408065904</v>
      </c>
      <c r="B1739" t="s">
        <v>2900</v>
      </c>
      <c r="C1739">
        <v>0</v>
      </c>
      <c r="D1739" t="s">
        <v>3547</v>
      </c>
    </row>
    <row r="1740" spans="1:4" x14ac:dyDescent="0.2">
      <c r="A1740" s="289">
        <v>9782408020873</v>
      </c>
      <c r="B1740" t="s">
        <v>2900</v>
      </c>
      <c r="C1740">
        <v>0</v>
      </c>
      <c r="D1740" t="s">
        <v>3547</v>
      </c>
    </row>
    <row r="1741" spans="1:4" x14ac:dyDescent="0.2">
      <c r="A1741" s="289">
        <v>9782408020866</v>
      </c>
      <c r="B1741" t="s">
        <v>2900</v>
      </c>
      <c r="C1741">
        <v>567</v>
      </c>
      <c r="D1741" t="s">
        <v>3307</v>
      </c>
    </row>
    <row r="1742" spans="1:4" x14ac:dyDescent="0.2">
      <c r="A1742" s="289">
        <v>9782408020880</v>
      </c>
      <c r="B1742" t="s">
        <v>2900</v>
      </c>
      <c r="C1742">
        <v>0</v>
      </c>
      <c r="D1742" t="s">
        <v>3546</v>
      </c>
    </row>
    <row r="1743" spans="1:4" x14ac:dyDescent="0.2">
      <c r="A1743" s="289">
        <v>9782408020859</v>
      </c>
      <c r="B1743" t="s">
        <v>2900</v>
      </c>
      <c r="C1743">
        <v>362</v>
      </c>
      <c r="D1743" t="s">
        <v>3549</v>
      </c>
    </row>
    <row r="1744" spans="1:4" x14ac:dyDescent="0.2">
      <c r="A1744" s="289">
        <v>9782408014896</v>
      </c>
      <c r="B1744" t="s">
        <v>2900</v>
      </c>
      <c r="C1744">
        <v>0</v>
      </c>
      <c r="D1744" t="s">
        <v>3545</v>
      </c>
    </row>
    <row r="1745" spans="1:4" x14ac:dyDescent="0.2">
      <c r="A1745" s="289">
        <v>9782408014902</v>
      </c>
      <c r="B1745" t="s">
        <v>2900</v>
      </c>
      <c r="C1745">
        <v>0</v>
      </c>
      <c r="D1745" t="s">
        <v>3545</v>
      </c>
    </row>
    <row r="1746" spans="1:4" x14ac:dyDescent="0.2">
      <c r="A1746" s="289">
        <v>9782408014919</v>
      </c>
      <c r="B1746" t="s">
        <v>2900</v>
      </c>
      <c r="C1746">
        <v>0</v>
      </c>
      <c r="D1746" t="s">
        <v>3545</v>
      </c>
    </row>
    <row r="1747" spans="1:4" x14ac:dyDescent="0.2">
      <c r="A1747" s="289">
        <v>9782408041939</v>
      </c>
      <c r="B1747" t="s">
        <v>2900</v>
      </c>
      <c r="C1747">
        <v>1595</v>
      </c>
      <c r="D1747" t="s">
        <v>3309</v>
      </c>
    </row>
    <row r="1748" spans="1:4" x14ac:dyDescent="0.2">
      <c r="A1748" s="289">
        <v>9782408041953</v>
      </c>
      <c r="B1748" t="s">
        <v>2900</v>
      </c>
      <c r="C1748">
        <v>314</v>
      </c>
      <c r="D1748" t="s">
        <v>3307</v>
      </c>
    </row>
    <row r="1749" spans="1:4" x14ac:dyDescent="0.2">
      <c r="A1749" s="289">
        <v>9782408047856</v>
      </c>
      <c r="B1749" t="s">
        <v>2900</v>
      </c>
      <c r="C1749">
        <v>1543</v>
      </c>
      <c r="D1749" t="s">
        <v>3309</v>
      </c>
    </row>
    <row r="1750" spans="1:4" x14ac:dyDescent="0.2">
      <c r="A1750" s="289">
        <v>9782408047863</v>
      </c>
      <c r="B1750" t="s">
        <v>2900</v>
      </c>
      <c r="C1750">
        <v>1519</v>
      </c>
      <c r="D1750" t="s">
        <v>3309</v>
      </c>
    </row>
    <row r="1751" spans="1:4" x14ac:dyDescent="0.2">
      <c r="A1751" s="289">
        <v>9782408047870</v>
      </c>
      <c r="B1751" t="s">
        <v>2900</v>
      </c>
      <c r="C1751">
        <v>4714</v>
      </c>
      <c r="D1751" t="s">
        <v>3309</v>
      </c>
    </row>
    <row r="1752" spans="1:4" x14ac:dyDescent="0.2">
      <c r="A1752" s="289">
        <v>9782408047894</v>
      </c>
      <c r="B1752" t="s">
        <v>2900</v>
      </c>
      <c r="C1752">
        <v>1451</v>
      </c>
      <c r="D1752" t="s">
        <v>3309</v>
      </c>
    </row>
    <row r="1753" spans="1:4" x14ac:dyDescent="0.2">
      <c r="A1753" s="289">
        <v>9782408047900</v>
      </c>
      <c r="B1753" t="s">
        <v>2900</v>
      </c>
      <c r="C1753">
        <v>3368</v>
      </c>
      <c r="D1753" t="s">
        <v>3309</v>
      </c>
    </row>
    <row r="1754" spans="1:4" x14ac:dyDescent="0.2">
      <c r="A1754" s="289">
        <v>9782408065928</v>
      </c>
      <c r="B1754" t="s">
        <v>2900</v>
      </c>
      <c r="C1754">
        <v>0</v>
      </c>
      <c r="D1754" t="s">
        <v>3547</v>
      </c>
    </row>
    <row r="1755" spans="1:4" x14ac:dyDescent="0.2">
      <c r="A1755" s="289">
        <v>9782408065935</v>
      </c>
      <c r="B1755" t="s">
        <v>2900</v>
      </c>
      <c r="C1755">
        <v>0</v>
      </c>
      <c r="D1755" t="s">
        <v>3547</v>
      </c>
    </row>
    <row r="1756" spans="1:4" x14ac:dyDescent="0.2">
      <c r="A1756" s="289">
        <v>9782408053253</v>
      </c>
      <c r="B1756" t="s">
        <v>2900</v>
      </c>
      <c r="C1756">
        <v>1666</v>
      </c>
      <c r="D1756" t="s">
        <v>3309</v>
      </c>
    </row>
    <row r="1757" spans="1:4" x14ac:dyDescent="0.2">
      <c r="A1757" s="289">
        <v>9782408053260</v>
      </c>
      <c r="B1757" t="s">
        <v>2900</v>
      </c>
      <c r="C1757">
        <v>2035</v>
      </c>
      <c r="D1757" t="s">
        <v>3309</v>
      </c>
    </row>
    <row r="1758" spans="1:4" x14ac:dyDescent="0.2">
      <c r="A1758" s="289">
        <v>9782745977106</v>
      </c>
      <c r="B1758" t="s">
        <v>2900</v>
      </c>
      <c r="C1758">
        <v>1319</v>
      </c>
      <c r="D1758" t="s">
        <v>3309</v>
      </c>
    </row>
    <row r="1759" spans="1:4" x14ac:dyDescent="0.2">
      <c r="A1759" s="289">
        <v>9782408007157</v>
      </c>
      <c r="B1759" t="s">
        <v>2900</v>
      </c>
      <c r="C1759">
        <v>41</v>
      </c>
      <c r="D1759" t="s">
        <v>3308</v>
      </c>
    </row>
    <row r="1760" spans="1:4" x14ac:dyDescent="0.2">
      <c r="A1760" s="289">
        <v>9782408008840</v>
      </c>
      <c r="B1760" t="s">
        <v>2900</v>
      </c>
      <c r="C1760">
        <v>-3</v>
      </c>
      <c r="D1760" t="s">
        <v>3550</v>
      </c>
    </row>
    <row r="1761" spans="1:4" x14ac:dyDescent="0.2">
      <c r="A1761" s="289">
        <v>9782408008895</v>
      </c>
      <c r="B1761" t="s">
        <v>2900</v>
      </c>
      <c r="C1761">
        <v>247</v>
      </c>
      <c r="D1761" t="s">
        <v>3307</v>
      </c>
    </row>
    <row r="1762" spans="1:4" x14ac:dyDescent="0.2">
      <c r="A1762" s="289">
        <v>9782408008901</v>
      </c>
      <c r="B1762" t="s">
        <v>2900</v>
      </c>
      <c r="C1762">
        <v>1337</v>
      </c>
      <c r="D1762" t="s">
        <v>3309</v>
      </c>
    </row>
    <row r="1763" spans="1:4" x14ac:dyDescent="0.2">
      <c r="A1763" s="289">
        <v>9782408008918</v>
      </c>
      <c r="B1763" t="s">
        <v>2900</v>
      </c>
      <c r="C1763">
        <v>217</v>
      </c>
      <c r="D1763" t="s">
        <v>3307</v>
      </c>
    </row>
    <row r="1764" spans="1:4" x14ac:dyDescent="0.2">
      <c r="A1764" s="289">
        <v>9782408008932</v>
      </c>
      <c r="B1764" t="s">
        <v>2900</v>
      </c>
      <c r="C1764">
        <v>336</v>
      </c>
      <c r="D1764" t="s">
        <v>3307</v>
      </c>
    </row>
    <row r="1765" spans="1:4" x14ac:dyDescent="0.2">
      <c r="A1765" s="289">
        <v>9782408047917</v>
      </c>
      <c r="B1765" t="s">
        <v>2900</v>
      </c>
      <c r="C1765">
        <v>1586</v>
      </c>
      <c r="D1765" t="s">
        <v>3309</v>
      </c>
    </row>
    <row r="1766" spans="1:4" x14ac:dyDescent="0.2">
      <c r="A1766" s="289">
        <v>9782408047924</v>
      </c>
      <c r="B1766" t="s">
        <v>2900</v>
      </c>
      <c r="C1766">
        <v>4161</v>
      </c>
      <c r="D1766" t="s">
        <v>3309</v>
      </c>
    </row>
    <row r="1767" spans="1:4" x14ac:dyDescent="0.2">
      <c r="A1767" s="289">
        <v>9782408014926</v>
      </c>
      <c r="B1767" t="s">
        <v>2900</v>
      </c>
      <c r="C1767">
        <v>343</v>
      </c>
      <c r="D1767" t="s">
        <v>3307</v>
      </c>
    </row>
    <row r="1768" spans="1:4" x14ac:dyDescent="0.2">
      <c r="A1768" s="289">
        <v>9782408014933</v>
      </c>
      <c r="B1768" t="s">
        <v>2900</v>
      </c>
      <c r="C1768">
        <v>4264</v>
      </c>
      <c r="D1768" t="s">
        <v>3309</v>
      </c>
    </row>
    <row r="1769" spans="1:4" x14ac:dyDescent="0.2">
      <c r="A1769" s="289">
        <v>9782408014940</v>
      </c>
      <c r="B1769" t="s">
        <v>2900</v>
      </c>
      <c r="C1769">
        <v>1397</v>
      </c>
      <c r="D1769" t="s">
        <v>3309</v>
      </c>
    </row>
    <row r="1770" spans="1:4" x14ac:dyDescent="0.2">
      <c r="A1770" s="289">
        <v>9782408014957</v>
      </c>
      <c r="B1770" t="s">
        <v>2900</v>
      </c>
      <c r="C1770">
        <v>573</v>
      </c>
      <c r="D1770" t="s">
        <v>3307</v>
      </c>
    </row>
    <row r="1771" spans="1:4" x14ac:dyDescent="0.2">
      <c r="A1771" s="289">
        <v>9782408008543</v>
      </c>
      <c r="B1771" t="s">
        <v>2900</v>
      </c>
      <c r="C1771">
        <v>7517</v>
      </c>
      <c r="D1771" t="s">
        <v>3309</v>
      </c>
    </row>
    <row r="1772" spans="1:4" x14ac:dyDescent="0.2">
      <c r="A1772" s="289">
        <v>9782408008659</v>
      </c>
      <c r="B1772" t="s">
        <v>2900</v>
      </c>
      <c r="C1772">
        <v>1742</v>
      </c>
      <c r="D1772" t="s">
        <v>3309</v>
      </c>
    </row>
    <row r="1773" spans="1:4" x14ac:dyDescent="0.2">
      <c r="A1773" s="289">
        <v>9782408008826</v>
      </c>
      <c r="B1773" t="s">
        <v>2900</v>
      </c>
      <c r="C1773">
        <v>1198</v>
      </c>
      <c r="D1773" t="s">
        <v>3309</v>
      </c>
    </row>
    <row r="1774" spans="1:4" x14ac:dyDescent="0.2">
      <c r="A1774" s="289">
        <v>9782408065959</v>
      </c>
      <c r="B1774" t="s">
        <v>2900</v>
      </c>
      <c r="C1774">
        <v>0</v>
      </c>
      <c r="D1774" t="s">
        <v>3547</v>
      </c>
    </row>
    <row r="1775" spans="1:4" x14ac:dyDescent="0.2">
      <c r="A1775" s="289">
        <v>9782408041960</v>
      </c>
      <c r="B1775" t="s">
        <v>2900</v>
      </c>
      <c r="C1775">
        <v>0</v>
      </c>
      <c r="D1775" t="s">
        <v>3545</v>
      </c>
    </row>
    <row r="1776" spans="1:4" x14ac:dyDescent="0.2">
      <c r="A1776" s="289">
        <v>9782408041977</v>
      </c>
      <c r="B1776" t="s">
        <v>2900</v>
      </c>
      <c r="C1776">
        <v>584</v>
      </c>
      <c r="D1776" t="s">
        <v>3307</v>
      </c>
    </row>
    <row r="1777" spans="1:4" x14ac:dyDescent="0.2">
      <c r="A1777" s="289">
        <v>9782408041984</v>
      </c>
      <c r="B1777" t="s">
        <v>2900</v>
      </c>
      <c r="C1777">
        <v>0</v>
      </c>
      <c r="D1777" t="s">
        <v>3545</v>
      </c>
    </row>
    <row r="1778" spans="1:4" x14ac:dyDescent="0.2">
      <c r="A1778" s="289">
        <v>9782408053345</v>
      </c>
      <c r="B1778" t="s">
        <v>2900</v>
      </c>
      <c r="C1778">
        <v>3692</v>
      </c>
      <c r="D1778" t="s">
        <v>3309</v>
      </c>
    </row>
    <row r="1779" spans="1:4" x14ac:dyDescent="0.2">
      <c r="A1779" s="289">
        <v>9782408053338</v>
      </c>
      <c r="B1779" t="s">
        <v>2900</v>
      </c>
      <c r="C1779">
        <v>4501</v>
      </c>
      <c r="D1779" t="s">
        <v>3309</v>
      </c>
    </row>
    <row r="1780" spans="1:4" x14ac:dyDescent="0.2">
      <c r="A1780" s="289">
        <v>9782408053352</v>
      </c>
      <c r="B1780" t="s">
        <v>2900</v>
      </c>
      <c r="C1780">
        <v>1837</v>
      </c>
      <c r="D1780" t="s">
        <v>3309</v>
      </c>
    </row>
    <row r="1781" spans="1:4" x14ac:dyDescent="0.2">
      <c r="A1781" s="289">
        <v>9782408053321</v>
      </c>
      <c r="B1781" t="s">
        <v>2900</v>
      </c>
      <c r="C1781">
        <v>983</v>
      </c>
      <c r="D1781" t="s">
        <v>3307</v>
      </c>
    </row>
    <row r="1782" spans="1:4" x14ac:dyDescent="0.2">
      <c r="A1782" s="289">
        <v>9782408065966</v>
      </c>
      <c r="B1782" t="s">
        <v>2900</v>
      </c>
      <c r="C1782">
        <v>0</v>
      </c>
      <c r="D1782" t="s">
        <v>3547</v>
      </c>
    </row>
    <row r="1783" spans="1:4" x14ac:dyDescent="0.2">
      <c r="A1783" s="289">
        <v>9782408047931</v>
      </c>
      <c r="B1783" t="s">
        <v>2900</v>
      </c>
      <c r="C1783">
        <v>5561</v>
      </c>
      <c r="D1783" t="s">
        <v>3309</v>
      </c>
    </row>
    <row r="1784" spans="1:4" x14ac:dyDescent="0.2">
      <c r="A1784" s="289">
        <v>9782408047948</v>
      </c>
      <c r="B1784" t="s">
        <v>2900</v>
      </c>
      <c r="C1784">
        <v>464</v>
      </c>
      <c r="D1784" t="s">
        <v>3307</v>
      </c>
    </row>
    <row r="1785" spans="1:4" x14ac:dyDescent="0.2">
      <c r="A1785" s="289">
        <v>9782408047955</v>
      </c>
      <c r="B1785" t="s">
        <v>2900</v>
      </c>
      <c r="C1785">
        <v>903</v>
      </c>
      <c r="D1785" t="s">
        <v>3307</v>
      </c>
    </row>
    <row r="1786" spans="1:4" x14ac:dyDescent="0.2">
      <c r="A1786" s="289">
        <v>9782408047962</v>
      </c>
      <c r="B1786" t="s">
        <v>2900</v>
      </c>
      <c r="C1786">
        <v>4298</v>
      </c>
      <c r="D1786" t="s">
        <v>3309</v>
      </c>
    </row>
    <row r="1787" spans="1:4" x14ac:dyDescent="0.2">
      <c r="A1787" s="289">
        <v>9782408047979</v>
      </c>
      <c r="B1787" t="s">
        <v>2900</v>
      </c>
      <c r="C1787">
        <v>1098</v>
      </c>
      <c r="D1787" t="s">
        <v>3548</v>
      </c>
    </row>
    <row r="1788" spans="1:4" x14ac:dyDescent="0.2">
      <c r="A1788" s="289">
        <v>9782408032272</v>
      </c>
      <c r="B1788" t="s">
        <v>2900</v>
      </c>
      <c r="C1788">
        <v>2350</v>
      </c>
      <c r="D1788" t="s">
        <v>3309</v>
      </c>
    </row>
    <row r="1789" spans="1:4" x14ac:dyDescent="0.2">
      <c r="A1789" s="289">
        <v>9782408032296</v>
      </c>
      <c r="B1789" t="s">
        <v>2900</v>
      </c>
      <c r="C1789">
        <v>0</v>
      </c>
      <c r="D1789" t="s">
        <v>3545</v>
      </c>
    </row>
    <row r="1790" spans="1:4" x14ac:dyDescent="0.2">
      <c r="A1790" s="289">
        <v>9782408032302</v>
      </c>
      <c r="B1790" t="s">
        <v>2900</v>
      </c>
      <c r="C1790">
        <v>0</v>
      </c>
      <c r="D1790" t="s">
        <v>3545</v>
      </c>
    </row>
    <row r="1791" spans="1:4" x14ac:dyDescent="0.2">
      <c r="A1791" s="289">
        <v>9782408032319</v>
      </c>
      <c r="B1791" t="s">
        <v>2900</v>
      </c>
      <c r="C1791">
        <v>1175</v>
      </c>
      <c r="D1791" t="s">
        <v>3309</v>
      </c>
    </row>
    <row r="1792" spans="1:4" x14ac:dyDescent="0.2">
      <c r="A1792" s="289">
        <v>9782408032326</v>
      </c>
      <c r="B1792" t="s">
        <v>2900</v>
      </c>
      <c r="C1792">
        <v>0</v>
      </c>
      <c r="D1792" t="s">
        <v>3545</v>
      </c>
    </row>
    <row r="1793" spans="1:4" x14ac:dyDescent="0.2">
      <c r="A1793" s="289">
        <v>9782408032333</v>
      </c>
      <c r="B1793" t="s">
        <v>2900</v>
      </c>
      <c r="C1793">
        <v>1597</v>
      </c>
      <c r="D1793" t="s">
        <v>3309</v>
      </c>
    </row>
    <row r="1794" spans="1:4" x14ac:dyDescent="0.2">
      <c r="A1794" s="289">
        <v>9782408032340</v>
      </c>
      <c r="B1794" t="s">
        <v>2900</v>
      </c>
      <c r="C1794">
        <v>1686</v>
      </c>
      <c r="D1794" t="s">
        <v>3309</v>
      </c>
    </row>
    <row r="1795" spans="1:4" x14ac:dyDescent="0.2">
      <c r="A1795" s="289">
        <v>9782745972026</v>
      </c>
      <c r="B1795" t="s">
        <v>2900</v>
      </c>
      <c r="C1795">
        <v>553</v>
      </c>
      <c r="D1795" t="s">
        <v>3307</v>
      </c>
    </row>
    <row r="1796" spans="1:4" x14ac:dyDescent="0.2">
      <c r="A1796" s="289">
        <v>9782408042004</v>
      </c>
      <c r="B1796" t="s">
        <v>2900</v>
      </c>
      <c r="C1796">
        <v>-1</v>
      </c>
      <c r="D1796" t="s">
        <v>3550</v>
      </c>
    </row>
    <row r="1797" spans="1:4" x14ac:dyDescent="0.2">
      <c r="A1797" s="289">
        <v>9782408042011</v>
      </c>
      <c r="B1797" t="s">
        <v>2900</v>
      </c>
      <c r="C1797">
        <v>0</v>
      </c>
      <c r="D1797" t="s">
        <v>3547</v>
      </c>
    </row>
    <row r="1798" spans="1:4" x14ac:dyDescent="0.2">
      <c r="A1798" s="289">
        <v>9782408042028</v>
      </c>
      <c r="B1798" t="s">
        <v>2900</v>
      </c>
      <c r="C1798">
        <v>1004</v>
      </c>
      <c r="D1798" t="s">
        <v>3309</v>
      </c>
    </row>
    <row r="1799" spans="1:4" x14ac:dyDescent="0.2">
      <c r="A1799" s="289">
        <v>9782408042035</v>
      </c>
      <c r="B1799" t="s">
        <v>2900</v>
      </c>
      <c r="C1799">
        <v>817</v>
      </c>
      <c r="D1799" t="s">
        <v>3307</v>
      </c>
    </row>
    <row r="1800" spans="1:4" x14ac:dyDescent="0.2">
      <c r="A1800" s="289">
        <v>9782408032289</v>
      </c>
      <c r="B1800" t="s">
        <v>2900</v>
      </c>
      <c r="C1800">
        <v>1707</v>
      </c>
      <c r="D1800" t="s">
        <v>3309</v>
      </c>
    </row>
    <row r="1801" spans="1:4" x14ac:dyDescent="0.2">
      <c r="A1801" s="289">
        <v>9782408023300</v>
      </c>
      <c r="B1801" t="s">
        <v>2900</v>
      </c>
      <c r="C1801">
        <v>633</v>
      </c>
      <c r="D1801" t="s">
        <v>3307</v>
      </c>
    </row>
    <row r="1802" spans="1:4" x14ac:dyDescent="0.2">
      <c r="A1802" s="289">
        <v>9782408023324</v>
      </c>
      <c r="B1802" t="s">
        <v>2900</v>
      </c>
      <c r="C1802">
        <v>1396</v>
      </c>
      <c r="D1802" t="s">
        <v>3309</v>
      </c>
    </row>
    <row r="1803" spans="1:4" x14ac:dyDescent="0.2">
      <c r="A1803" s="289">
        <v>9782408023287</v>
      </c>
      <c r="B1803" t="s">
        <v>2900</v>
      </c>
      <c r="C1803">
        <v>680</v>
      </c>
      <c r="D1803" t="s">
        <v>3307</v>
      </c>
    </row>
    <row r="1804" spans="1:4" x14ac:dyDescent="0.2">
      <c r="A1804" s="289">
        <v>9782408023317</v>
      </c>
      <c r="B1804" t="s">
        <v>2900</v>
      </c>
      <c r="C1804">
        <v>80</v>
      </c>
      <c r="D1804" t="s">
        <v>3308</v>
      </c>
    </row>
    <row r="1805" spans="1:4" x14ac:dyDescent="0.2">
      <c r="A1805" s="289">
        <v>9782408023331</v>
      </c>
      <c r="B1805" t="s">
        <v>2900</v>
      </c>
      <c r="C1805">
        <v>5650</v>
      </c>
      <c r="D1805" t="s">
        <v>3548</v>
      </c>
    </row>
    <row r="1806" spans="1:4" x14ac:dyDescent="0.2">
      <c r="A1806" s="289">
        <v>9782408023355</v>
      </c>
      <c r="B1806" t="s">
        <v>2900</v>
      </c>
      <c r="C1806">
        <v>418</v>
      </c>
      <c r="D1806" t="s">
        <v>3307</v>
      </c>
    </row>
    <row r="1807" spans="1:4" x14ac:dyDescent="0.2">
      <c r="A1807" s="289">
        <v>9782408023294</v>
      </c>
      <c r="B1807" t="s">
        <v>2900</v>
      </c>
      <c r="C1807">
        <v>0</v>
      </c>
      <c r="D1807" t="s">
        <v>3545</v>
      </c>
    </row>
    <row r="1808" spans="1:4" x14ac:dyDescent="0.2">
      <c r="A1808" s="289">
        <v>9782408048006</v>
      </c>
      <c r="B1808" t="s">
        <v>2900</v>
      </c>
      <c r="C1808">
        <v>2623</v>
      </c>
      <c r="D1808" t="s">
        <v>3309</v>
      </c>
    </row>
    <row r="1809" spans="1:4" x14ac:dyDescent="0.2">
      <c r="A1809" s="289">
        <v>9782408048037</v>
      </c>
      <c r="B1809" t="s">
        <v>2900</v>
      </c>
      <c r="C1809">
        <v>1696</v>
      </c>
      <c r="D1809" t="s">
        <v>3309</v>
      </c>
    </row>
    <row r="1810" spans="1:4" x14ac:dyDescent="0.2">
      <c r="A1810" s="289">
        <v>9782408008253</v>
      </c>
      <c r="B1810" t="s">
        <v>2900</v>
      </c>
      <c r="C1810">
        <v>0</v>
      </c>
      <c r="D1810" t="s">
        <v>3546</v>
      </c>
    </row>
    <row r="1811" spans="1:4" x14ac:dyDescent="0.2">
      <c r="A1811" s="289">
        <v>9782408053369</v>
      </c>
      <c r="B1811" t="s">
        <v>2900</v>
      </c>
      <c r="C1811">
        <v>-186</v>
      </c>
      <c r="D1811" t="s">
        <v>3700</v>
      </c>
    </row>
    <row r="1812" spans="1:4" x14ac:dyDescent="0.2">
      <c r="A1812" s="289">
        <v>9782408031589</v>
      </c>
      <c r="B1812" t="s">
        <v>2900</v>
      </c>
      <c r="C1812">
        <v>0</v>
      </c>
      <c r="D1812" t="s">
        <v>3545</v>
      </c>
    </row>
    <row r="1813" spans="1:4" x14ac:dyDescent="0.2">
      <c r="A1813" s="289">
        <v>9782408008222</v>
      </c>
      <c r="B1813" t="s">
        <v>2900</v>
      </c>
      <c r="C1813">
        <v>2107</v>
      </c>
      <c r="D1813" t="s">
        <v>3309</v>
      </c>
    </row>
    <row r="1814" spans="1:4" x14ac:dyDescent="0.2">
      <c r="A1814" s="289">
        <v>9782408008239</v>
      </c>
      <c r="B1814" t="s">
        <v>2900</v>
      </c>
      <c r="C1814">
        <v>900</v>
      </c>
      <c r="D1814" t="s">
        <v>3307</v>
      </c>
    </row>
    <row r="1815" spans="1:4" x14ac:dyDescent="0.2">
      <c r="A1815" s="289">
        <v>9782408042042</v>
      </c>
      <c r="B1815" t="s">
        <v>2900</v>
      </c>
      <c r="C1815">
        <v>0</v>
      </c>
      <c r="D1815" t="s">
        <v>3547</v>
      </c>
    </row>
    <row r="1816" spans="1:4" x14ac:dyDescent="0.2">
      <c r="A1816" s="289">
        <v>9782745985262</v>
      </c>
      <c r="B1816" t="s">
        <v>2900</v>
      </c>
      <c r="C1816">
        <v>0</v>
      </c>
      <c r="D1816" t="s">
        <v>3545</v>
      </c>
    </row>
    <row r="1817" spans="1:4" x14ac:dyDescent="0.2">
      <c r="A1817" s="289">
        <v>9782408023669</v>
      </c>
      <c r="B1817" t="s">
        <v>2900</v>
      </c>
      <c r="C1817">
        <v>861</v>
      </c>
      <c r="D1817" t="s">
        <v>3307</v>
      </c>
    </row>
    <row r="1818" spans="1:4" x14ac:dyDescent="0.2">
      <c r="A1818" s="289">
        <v>9782745971920</v>
      </c>
      <c r="B1818" t="s">
        <v>2900</v>
      </c>
      <c r="C1818">
        <v>0</v>
      </c>
      <c r="D1818" t="s">
        <v>3547</v>
      </c>
    </row>
    <row r="1819" spans="1:4" x14ac:dyDescent="0.2">
      <c r="A1819" s="289">
        <v>9782745971937</v>
      </c>
      <c r="B1819" t="s">
        <v>2900</v>
      </c>
      <c r="C1819">
        <v>0</v>
      </c>
      <c r="D1819" t="s">
        <v>3547</v>
      </c>
    </row>
    <row r="1820" spans="1:4" x14ac:dyDescent="0.2">
      <c r="A1820" s="289">
        <v>9782408066031</v>
      </c>
      <c r="B1820" t="s">
        <v>2900</v>
      </c>
      <c r="C1820">
        <v>0</v>
      </c>
      <c r="D1820" t="s">
        <v>3547</v>
      </c>
    </row>
    <row r="1821" spans="1:4" x14ac:dyDescent="0.2">
      <c r="A1821" s="289">
        <v>9782408066079</v>
      </c>
      <c r="B1821" t="s">
        <v>2900</v>
      </c>
      <c r="C1821">
        <v>0</v>
      </c>
      <c r="D1821" t="s">
        <v>3547</v>
      </c>
    </row>
    <row r="1822" spans="1:4" x14ac:dyDescent="0.2">
      <c r="A1822" s="289">
        <v>9782408066024</v>
      </c>
      <c r="B1822" t="s">
        <v>2900</v>
      </c>
      <c r="C1822">
        <v>0</v>
      </c>
      <c r="D1822" t="s">
        <v>3547</v>
      </c>
    </row>
    <row r="1823" spans="1:4" x14ac:dyDescent="0.2">
      <c r="A1823" s="289">
        <v>9782408066055</v>
      </c>
      <c r="B1823" t="s">
        <v>2900</v>
      </c>
      <c r="C1823">
        <v>0</v>
      </c>
      <c r="D1823" t="s">
        <v>3547</v>
      </c>
    </row>
    <row r="1824" spans="1:4" x14ac:dyDescent="0.2">
      <c r="A1824" s="289">
        <v>9782408066062</v>
      </c>
      <c r="B1824" t="s">
        <v>2900</v>
      </c>
      <c r="C1824">
        <v>0</v>
      </c>
      <c r="D1824" t="s">
        <v>3547</v>
      </c>
    </row>
    <row r="1825" spans="1:4" x14ac:dyDescent="0.2">
      <c r="A1825" s="289">
        <v>9782408066109</v>
      </c>
      <c r="B1825" t="s">
        <v>2900</v>
      </c>
      <c r="C1825">
        <v>0</v>
      </c>
      <c r="D1825" t="s">
        <v>3547</v>
      </c>
    </row>
    <row r="1826" spans="1:4" x14ac:dyDescent="0.2">
      <c r="A1826" s="289">
        <v>9782408066017</v>
      </c>
      <c r="B1826" t="s">
        <v>2900</v>
      </c>
      <c r="C1826">
        <v>0</v>
      </c>
      <c r="D1826" t="s">
        <v>3547</v>
      </c>
    </row>
    <row r="1827" spans="1:4" x14ac:dyDescent="0.2">
      <c r="A1827" s="289">
        <v>9782408048211</v>
      </c>
      <c r="B1827" t="s">
        <v>2900</v>
      </c>
      <c r="C1827">
        <v>3228</v>
      </c>
      <c r="D1827" t="s">
        <v>3309</v>
      </c>
    </row>
    <row r="1828" spans="1:4" x14ac:dyDescent="0.2">
      <c r="A1828" s="289">
        <v>9782408048228</v>
      </c>
      <c r="B1828" t="s">
        <v>2900</v>
      </c>
      <c r="C1828">
        <v>1881</v>
      </c>
      <c r="D1828" t="s">
        <v>3309</v>
      </c>
    </row>
    <row r="1829" spans="1:4" x14ac:dyDescent="0.2">
      <c r="A1829" s="289">
        <v>9782408048235</v>
      </c>
      <c r="B1829" t="s">
        <v>2900</v>
      </c>
      <c r="C1829">
        <v>2644</v>
      </c>
      <c r="D1829" t="s">
        <v>3309</v>
      </c>
    </row>
    <row r="1830" spans="1:4" x14ac:dyDescent="0.2">
      <c r="A1830" s="289">
        <v>9782408048242</v>
      </c>
      <c r="B1830" t="s">
        <v>2900</v>
      </c>
      <c r="C1830">
        <v>2599</v>
      </c>
      <c r="D1830" t="s">
        <v>3309</v>
      </c>
    </row>
    <row r="1831" spans="1:4" x14ac:dyDescent="0.2">
      <c r="A1831" s="289">
        <v>9782408008246</v>
      </c>
      <c r="B1831" t="s">
        <v>2900</v>
      </c>
      <c r="C1831">
        <v>1602</v>
      </c>
      <c r="D1831" t="s">
        <v>3309</v>
      </c>
    </row>
    <row r="1832" spans="1:4" x14ac:dyDescent="0.2">
      <c r="A1832" s="289">
        <v>9782408066048</v>
      </c>
      <c r="B1832" t="s">
        <v>2900</v>
      </c>
      <c r="C1832">
        <v>0</v>
      </c>
      <c r="D1832" t="s">
        <v>3547</v>
      </c>
    </row>
    <row r="1833" spans="1:4" x14ac:dyDescent="0.2">
      <c r="A1833" s="289">
        <v>9782408066116</v>
      </c>
      <c r="B1833" t="s">
        <v>2900</v>
      </c>
      <c r="C1833">
        <v>0</v>
      </c>
      <c r="D1833" t="s">
        <v>3547</v>
      </c>
    </row>
    <row r="1834" spans="1:4" x14ac:dyDescent="0.2">
      <c r="A1834" s="289">
        <v>9782408066123</v>
      </c>
      <c r="B1834" t="s">
        <v>2900</v>
      </c>
      <c r="C1834">
        <v>0</v>
      </c>
      <c r="D1834" t="s">
        <v>3547</v>
      </c>
    </row>
    <row r="1835" spans="1:4" x14ac:dyDescent="0.2">
      <c r="A1835" s="289">
        <v>9782408009120</v>
      </c>
      <c r="B1835" t="s">
        <v>2900</v>
      </c>
      <c r="C1835">
        <v>0</v>
      </c>
      <c r="D1835" t="s">
        <v>3546</v>
      </c>
    </row>
    <row r="1836" spans="1:4" x14ac:dyDescent="0.2">
      <c r="A1836" s="289">
        <v>9782408015084</v>
      </c>
      <c r="B1836" t="s">
        <v>2900</v>
      </c>
      <c r="C1836">
        <v>976</v>
      </c>
      <c r="D1836" t="s">
        <v>3307</v>
      </c>
    </row>
    <row r="1837" spans="1:4" x14ac:dyDescent="0.2">
      <c r="A1837" s="289">
        <v>9782408015107</v>
      </c>
      <c r="B1837" t="s">
        <v>2900</v>
      </c>
      <c r="C1837">
        <v>3223</v>
      </c>
      <c r="D1837" t="s">
        <v>3309</v>
      </c>
    </row>
    <row r="1838" spans="1:4" x14ac:dyDescent="0.2">
      <c r="A1838" s="289">
        <v>9782408015114</v>
      </c>
      <c r="B1838" t="s">
        <v>2900</v>
      </c>
      <c r="C1838">
        <v>1813</v>
      </c>
      <c r="D1838" t="s">
        <v>3309</v>
      </c>
    </row>
    <row r="1839" spans="1:4" x14ac:dyDescent="0.2">
      <c r="A1839" s="289">
        <v>9782408015121</v>
      </c>
      <c r="B1839" t="s">
        <v>2900</v>
      </c>
      <c r="C1839">
        <v>2148</v>
      </c>
      <c r="D1839" t="s">
        <v>3309</v>
      </c>
    </row>
    <row r="1840" spans="1:4" x14ac:dyDescent="0.2">
      <c r="A1840" s="289">
        <v>9782408015138</v>
      </c>
      <c r="B1840" t="s">
        <v>2900</v>
      </c>
      <c r="C1840">
        <v>0</v>
      </c>
      <c r="D1840" t="s">
        <v>3546</v>
      </c>
    </row>
    <row r="1841" spans="1:4" x14ac:dyDescent="0.2">
      <c r="A1841" s="289">
        <v>9782408015145</v>
      </c>
      <c r="B1841" t="s">
        <v>2900</v>
      </c>
      <c r="C1841">
        <v>339</v>
      </c>
      <c r="D1841" t="s">
        <v>3307</v>
      </c>
    </row>
    <row r="1842" spans="1:4" x14ac:dyDescent="0.2">
      <c r="A1842" s="289">
        <v>9782408023737</v>
      </c>
      <c r="B1842" t="s">
        <v>2900</v>
      </c>
      <c r="C1842">
        <v>0</v>
      </c>
      <c r="D1842" t="s">
        <v>3545</v>
      </c>
    </row>
    <row r="1843" spans="1:4" x14ac:dyDescent="0.2">
      <c r="A1843" s="289">
        <v>9782408023782</v>
      </c>
      <c r="B1843" t="s">
        <v>2900</v>
      </c>
      <c r="C1843">
        <v>1923</v>
      </c>
      <c r="D1843" t="s">
        <v>3309</v>
      </c>
    </row>
    <row r="1844" spans="1:4" x14ac:dyDescent="0.2">
      <c r="A1844" s="289">
        <v>9782408023744</v>
      </c>
      <c r="B1844" t="s">
        <v>2900</v>
      </c>
      <c r="C1844">
        <v>1295</v>
      </c>
      <c r="D1844" t="s">
        <v>3309</v>
      </c>
    </row>
    <row r="1845" spans="1:4" x14ac:dyDescent="0.2">
      <c r="A1845" s="289">
        <v>9782408023751</v>
      </c>
      <c r="B1845" t="s">
        <v>2900</v>
      </c>
      <c r="C1845">
        <v>0</v>
      </c>
      <c r="D1845" t="s">
        <v>3545</v>
      </c>
    </row>
    <row r="1846" spans="1:4" x14ac:dyDescent="0.2">
      <c r="A1846" s="289">
        <v>9782408023799</v>
      </c>
      <c r="B1846" t="s">
        <v>2900</v>
      </c>
      <c r="C1846">
        <v>1638</v>
      </c>
      <c r="D1846" t="s">
        <v>3309</v>
      </c>
    </row>
    <row r="1847" spans="1:4" x14ac:dyDescent="0.2">
      <c r="A1847" s="289">
        <v>9782408023805</v>
      </c>
      <c r="B1847" t="s">
        <v>2900</v>
      </c>
      <c r="C1847">
        <v>1900</v>
      </c>
      <c r="D1847" t="s">
        <v>3309</v>
      </c>
    </row>
    <row r="1848" spans="1:4" x14ac:dyDescent="0.2">
      <c r="A1848" s="289">
        <v>9782408009090</v>
      </c>
      <c r="B1848" t="s">
        <v>2900</v>
      </c>
      <c r="C1848">
        <v>4923</v>
      </c>
      <c r="D1848" t="s">
        <v>3309</v>
      </c>
    </row>
    <row r="1849" spans="1:4" x14ac:dyDescent="0.2">
      <c r="A1849" s="289">
        <v>9782408009137</v>
      </c>
      <c r="B1849" t="s">
        <v>2900</v>
      </c>
      <c r="C1849">
        <v>0</v>
      </c>
      <c r="D1849" t="s">
        <v>3545</v>
      </c>
    </row>
    <row r="1850" spans="1:4" x14ac:dyDescent="0.2">
      <c r="A1850" s="289">
        <v>9782408009144</v>
      </c>
      <c r="B1850" t="s">
        <v>2900</v>
      </c>
      <c r="C1850">
        <v>0</v>
      </c>
      <c r="D1850" t="s">
        <v>3545</v>
      </c>
    </row>
    <row r="1851" spans="1:4" x14ac:dyDescent="0.2">
      <c r="A1851" s="289">
        <v>9782408009168</v>
      </c>
      <c r="B1851" t="s">
        <v>2900</v>
      </c>
      <c r="C1851">
        <v>0</v>
      </c>
      <c r="D1851" t="s">
        <v>3546</v>
      </c>
    </row>
    <row r="1852" spans="1:4" x14ac:dyDescent="0.2">
      <c r="A1852" s="289">
        <v>9782408009182</v>
      </c>
      <c r="B1852" t="s">
        <v>2900</v>
      </c>
      <c r="C1852">
        <v>4446</v>
      </c>
      <c r="D1852" t="s">
        <v>3309</v>
      </c>
    </row>
    <row r="1853" spans="1:4" x14ac:dyDescent="0.2">
      <c r="A1853" s="289">
        <v>9782745998385</v>
      </c>
      <c r="B1853" t="s">
        <v>2900</v>
      </c>
      <c r="C1853">
        <v>0</v>
      </c>
      <c r="D1853" t="s">
        <v>3545</v>
      </c>
    </row>
    <row r="1854" spans="1:4" x14ac:dyDescent="0.2">
      <c r="A1854" s="289">
        <v>9782745992529</v>
      </c>
      <c r="B1854" t="s">
        <v>2900</v>
      </c>
      <c r="C1854">
        <v>0</v>
      </c>
      <c r="D1854" t="s">
        <v>3545</v>
      </c>
    </row>
    <row r="1855" spans="1:4" x14ac:dyDescent="0.2">
      <c r="A1855" s="289">
        <v>9782745992505</v>
      </c>
      <c r="B1855" t="s">
        <v>2900</v>
      </c>
      <c r="C1855">
        <v>0</v>
      </c>
      <c r="D1855" t="s">
        <v>3545</v>
      </c>
    </row>
    <row r="1856" spans="1:4" x14ac:dyDescent="0.2">
      <c r="A1856" s="289">
        <v>9782745992420</v>
      </c>
      <c r="B1856" t="s">
        <v>2900</v>
      </c>
      <c r="C1856">
        <v>0</v>
      </c>
      <c r="D1856" t="s">
        <v>3545</v>
      </c>
    </row>
    <row r="1857" spans="1:4" x14ac:dyDescent="0.2">
      <c r="A1857" s="289">
        <v>9782745992215</v>
      </c>
      <c r="B1857" t="s">
        <v>2900</v>
      </c>
      <c r="C1857">
        <v>5537</v>
      </c>
      <c r="D1857" t="s">
        <v>3309</v>
      </c>
    </row>
    <row r="1858" spans="1:4" x14ac:dyDescent="0.2">
      <c r="A1858" s="289">
        <v>9782745991973</v>
      </c>
      <c r="B1858" t="s">
        <v>2900</v>
      </c>
      <c r="C1858">
        <v>1409</v>
      </c>
      <c r="D1858" t="s">
        <v>3309</v>
      </c>
    </row>
    <row r="1859" spans="1:4" x14ac:dyDescent="0.2">
      <c r="A1859" s="289">
        <v>9782745992475</v>
      </c>
      <c r="B1859" t="s">
        <v>2900</v>
      </c>
      <c r="C1859">
        <v>96</v>
      </c>
      <c r="D1859" t="s">
        <v>3308</v>
      </c>
    </row>
    <row r="1860" spans="1:4" x14ac:dyDescent="0.2">
      <c r="A1860" s="289">
        <v>9782745992185</v>
      </c>
      <c r="B1860" t="s">
        <v>2900</v>
      </c>
      <c r="C1860">
        <v>0</v>
      </c>
      <c r="D1860" t="s">
        <v>3545</v>
      </c>
    </row>
    <row r="1861" spans="1:4" x14ac:dyDescent="0.2">
      <c r="A1861" s="289">
        <v>9782745992147</v>
      </c>
      <c r="B1861" t="s">
        <v>2900</v>
      </c>
      <c r="C1861">
        <v>0</v>
      </c>
      <c r="D1861" t="s">
        <v>3545</v>
      </c>
    </row>
    <row r="1862" spans="1:4" x14ac:dyDescent="0.2">
      <c r="A1862" s="289">
        <v>9782745992161</v>
      </c>
      <c r="B1862" t="s">
        <v>2900</v>
      </c>
      <c r="C1862">
        <v>0</v>
      </c>
      <c r="D1862" t="s">
        <v>3546</v>
      </c>
    </row>
    <row r="1863" spans="1:4" x14ac:dyDescent="0.2">
      <c r="A1863" s="289">
        <v>9782745992154</v>
      </c>
      <c r="B1863" t="s">
        <v>2900</v>
      </c>
      <c r="C1863">
        <v>0</v>
      </c>
      <c r="D1863" t="s">
        <v>3545</v>
      </c>
    </row>
    <row r="1864" spans="1:4" x14ac:dyDescent="0.2">
      <c r="A1864" s="289">
        <v>9782745992116</v>
      </c>
      <c r="B1864" t="s">
        <v>2900</v>
      </c>
      <c r="C1864">
        <v>2034</v>
      </c>
      <c r="D1864" t="s">
        <v>3309</v>
      </c>
    </row>
    <row r="1865" spans="1:4" x14ac:dyDescent="0.2">
      <c r="A1865" s="289">
        <v>9782745992093</v>
      </c>
      <c r="B1865" t="s">
        <v>2900</v>
      </c>
      <c r="C1865">
        <v>1251</v>
      </c>
      <c r="D1865" t="s">
        <v>3309</v>
      </c>
    </row>
    <row r="1866" spans="1:4" x14ac:dyDescent="0.2">
      <c r="A1866" s="289">
        <v>9782745991980</v>
      </c>
      <c r="B1866" t="s">
        <v>2900</v>
      </c>
      <c r="C1866">
        <v>361</v>
      </c>
      <c r="D1866" t="s">
        <v>3307</v>
      </c>
    </row>
    <row r="1867" spans="1:4" x14ac:dyDescent="0.2">
      <c r="A1867" s="289">
        <v>9782745992291</v>
      </c>
      <c r="B1867" t="s">
        <v>2900</v>
      </c>
      <c r="C1867">
        <v>317</v>
      </c>
      <c r="D1867" t="s">
        <v>3307</v>
      </c>
    </row>
    <row r="1868" spans="1:4" x14ac:dyDescent="0.2">
      <c r="A1868" s="289">
        <v>9782745992222</v>
      </c>
      <c r="B1868" t="s">
        <v>2900</v>
      </c>
      <c r="C1868">
        <v>1617</v>
      </c>
      <c r="D1868" t="s">
        <v>3309</v>
      </c>
    </row>
    <row r="1869" spans="1:4" x14ac:dyDescent="0.2">
      <c r="A1869" s="289">
        <v>9782745992178</v>
      </c>
      <c r="B1869" t="s">
        <v>2900</v>
      </c>
      <c r="C1869">
        <v>1915</v>
      </c>
      <c r="D1869" t="s">
        <v>3309</v>
      </c>
    </row>
    <row r="1870" spans="1:4" x14ac:dyDescent="0.2">
      <c r="A1870" s="289">
        <v>9782745992253</v>
      </c>
      <c r="B1870" t="s">
        <v>2900</v>
      </c>
      <c r="C1870">
        <v>0</v>
      </c>
      <c r="D1870" t="s">
        <v>3545</v>
      </c>
    </row>
    <row r="1871" spans="1:4" x14ac:dyDescent="0.2">
      <c r="A1871" s="289">
        <v>9782745992406</v>
      </c>
      <c r="B1871" t="s">
        <v>2900</v>
      </c>
      <c r="C1871">
        <v>0</v>
      </c>
      <c r="D1871" t="s">
        <v>3545</v>
      </c>
    </row>
    <row r="1872" spans="1:4" x14ac:dyDescent="0.2">
      <c r="A1872" s="289">
        <v>9782745992284</v>
      </c>
      <c r="B1872" t="s">
        <v>2900</v>
      </c>
      <c r="C1872">
        <v>0</v>
      </c>
      <c r="D1872" t="s">
        <v>3545</v>
      </c>
    </row>
    <row r="1873" spans="1:4" x14ac:dyDescent="0.2">
      <c r="A1873" s="289">
        <v>9782745992260</v>
      </c>
      <c r="B1873" t="s">
        <v>2900</v>
      </c>
      <c r="C1873">
        <v>1670</v>
      </c>
      <c r="D1873" t="s">
        <v>3309</v>
      </c>
    </row>
    <row r="1874" spans="1:4" x14ac:dyDescent="0.2">
      <c r="A1874" s="289">
        <v>9782745992468</v>
      </c>
      <c r="B1874" t="s">
        <v>2900</v>
      </c>
      <c r="C1874">
        <v>664</v>
      </c>
      <c r="D1874" t="s">
        <v>3307</v>
      </c>
    </row>
    <row r="1875" spans="1:4" x14ac:dyDescent="0.2">
      <c r="A1875" s="289">
        <v>9782745992444</v>
      </c>
      <c r="B1875" t="s">
        <v>2900</v>
      </c>
      <c r="C1875">
        <v>23</v>
      </c>
      <c r="D1875" t="s">
        <v>3308</v>
      </c>
    </row>
    <row r="1876" spans="1:4" x14ac:dyDescent="0.2">
      <c r="A1876" s="289">
        <v>9782745992246</v>
      </c>
      <c r="B1876" t="s">
        <v>2900</v>
      </c>
      <c r="C1876">
        <v>0</v>
      </c>
      <c r="D1876" t="s">
        <v>3545</v>
      </c>
    </row>
    <row r="1877" spans="1:4" x14ac:dyDescent="0.2">
      <c r="A1877" s="289">
        <v>9782745992192</v>
      </c>
      <c r="B1877" t="s">
        <v>2900</v>
      </c>
      <c r="C1877">
        <v>114</v>
      </c>
      <c r="D1877" t="s">
        <v>3307</v>
      </c>
    </row>
    <row r="1878" spans="1:4" x14ac:dyDescent="0.2">
      <c r="A1878" s="289">
        <v>9782408023836</v>
      </c>
      <c r="B1878" t="s">
        <v>2900</v>
      </c>
      <c r="C1878">
        <v>1457</v>
      </c>
      <c r="D1878" t="s">
        <v>3309</v>
      </c>
    </row>
    <row r="1879" spans="1:4" x14ac:dyDescent="0.2">
      <c r="A1879" s="289">
        <v>9782408023843</v>
      </c>
      <c r="B1879" t="s">
        <v>2900</v>
      </c>
      <c r="C1879">
        <v>0</v>
      </c>
      <c r="D1879" t="s">
        <v>3546</v>
      </c>
    </row>
    <row r="1880" spans="1:4" x14ac:dyDescent="0.2">
      <c r="A1880" s="289">
        <v>9782408003852</v>
      </c>
      <c r="B1880" t="s">
        <v>2900</v>
      </c>
      <c r="C1880">
        <v>0</v>
      </c>
      <c r="D1880" t="s">
        <v>3545</v>
      </c>
    </row>
    <row r="1881" spans="1:4" x14ac:dyDescent="0.2">
      <c r="A1881" s="289">
        <v>9782745986573</v>
      </c>
      <c r="B1881" t="s">
        <v>2900</v>
      </c>
      <c r="C1881">
        <v>106</v>
      </c>
      <c r="D1881" t="s">
        <v>3307</v>
      </c>
    </row>
    <row r="1882" spans="1:4" x14ac:dyDescent="0.2">
      <c r="A1882" s="289">
        <v>9782745991775</v>
      </c>
      <c r="B1882" t="s">
        <v>2900</v>
      </c>
      <c r="C1882">
        <v>1131</v>
      </c>
      <c r="D1882" t="s">
        <v>3309</v>
      </c>
    </row>
    <row r="1883" spans="1:4" x14ac:dyDescent="0.2">
      <c r="A1883" s="289">
        <v>9782408032555</v>
      </c>
      <c r="B1883" t="s">
        <v>2900</v>
      </c>
      <c r="C1883">
        <v>0</v>
      </c>
      <c r="D1883" t="s">
        <v>3545</v>
      </c>
    </row>
    <row r="1884" spans="1:4" x14ac:dyDescent="0.2">
      <c r="A1884" s="289">
        <v>9782408015220</v>
      </c>
      <c r="B1884" t="s">
        <v>2900</v>
      </c>
      <c r="C1884">
        <v>0</v>
      </c>
      <c r="D1884" t="s">
        <v>3545</v>
      </c>
    </row>
    <row r="1885" spans="1:4" x14ac:dyDescent="0.2">
      <c r="A1885" s="289">
        <v>9782408058982</v>
      </c>
      <c r="B1885" t="s">
        <v>2900</v>
      </c>
      <c r="C1885">
        <v>2192</v>
      </c>
      <c r="D1885" t="s">
        <v>3309</v>
      </c>
    </row>
    <row r="1886" spans="1:4" x14ac:dyDescent="0.2">
      <c r="A1886" s="289">
        <v>9782408058999</v>
      </c>
      <c r="B1886" t="s">
        <v>2900</v>
      </c>
      <c r="C1886">
        <v>2683</v>
      </c>
      <c r="D1886" t="s">
        <v>3309</v>
      </c>
    </row>
    <row r="1887" spans="1:4" x14ac:dyDescent="0.2">
      <c r="A1887" s="289">
        <v>9782408059002</v>
      </c>
      <c r="B1887" t="s">
        <v>2900</v>
      </c>
      <c r="C1887">
        <v>4801</v>
      </c>
      <c r="D1887" t="s">
        <v>3309</v>
      </c>
    </row>
    <row r="1888" spans="1:4" x14ac:dyDescent="0.2">
      <c r="A1888" s="289">
        <v>9782408059026</v>
      </c>
      <c r="B1888" t="s">
        <v>2900</v>
      </c>
      <c r="C1888">
        <v>3306</v>
      </c>
      <c r="D1888" t="s">
        <v>3309</v>
      </c>
    </row>
    <row r="1889" spans="1:4" x14ac:dyDescent="0.2">
      <c r="A1889" s="289">
        <v>9782408058845</v>
      </c>
      <c r="B1889" t="s">
        <v>2900</v>
      </c>
      <c r="C1889">
        <v>0</v>
      </c>
      <c r="D1889" t="s">
        <v>3547</v>
      </c>
    </row>
    <row r="1890" spans="1:4" x14ac:dyDescent="0.2">
      <c r="A1890" s="289">
        <v>9782408058852</v>
      </c>
      <c r="B1890" t="s">
        <v>2900</v>
      </c>
      <c r="C1890">
        <v>0</v>
      </c>
      <c r="D1890" t="s">
        <v>3547</v>
      </c>
    </row>
    <row r="1891" spans="1:4" x14ac:dyDescent="0.2">
      <c r="A1891" s="289">
        <v>9782408058975</v>
      </c>
      <c r="B1891" t="s">
        <v>2900</v>
      </c>
      <c r="C1891">
        <v>3108</v>
      </c>
      <c r="D1891" t="s">
        <v>3309</v>
      </c>
    </row>
    <row r="1892" spans="1:4" x14ac:dyDescent="0.2">
      <c r="A1892" s="289">
        <v>9782408059019</v>
      </c>
      <c r="B1892" t="s">
        <v>2900</v>
      </c>
      <c r="C1892">
        <v>4920</v>
      </c>
      <c r="D1892" t="s">
        <v>3309</v>
      </c>
    </row>
    <row r="1893" spans="1:4" x14ac:dyDescent="0.2">
      <c r="A1893" s="289">
        <v>9782408053383</v>
      </c>
      <c r="B1893" t="s">
        <v>2900</v>
      </c>
      <c r="C1893">
        <v>1051</v>
      </c>
      <c r="D1893" t="s">
        <v>3309</v>
      </c>
    </row>
    <row r="1894" spans="1:4" x14ac:dyDescent="0.2">
      <c r="A1894" s="289">
        <v>9782408053406</v>
      </c>
      <c r="B1894" t="s">
        <v>2900</v>
      </c>
      <c r="C1894">
        <v>1594</v>
      </c>
      <c r="D1894" t="s">
        <v>3309</v>
      </c>
    </row>
    <row r="1895" spans="1:4" x14ac:dyDescent="0.2">
      <c r="A1895" s="289">
        <v>9782408053437</v>
      </c>
      <c r="B1895" t="s">
        <v>2900</v>
      </c>
      <c r="C1895">
        <v>264</v>
      </c>
      <c r="D1895" t="s">
        <v>3307</v>
      </c>
    </row>
    <row r="1896" spans="1:4" x14ac:dyDescent="0.2">
      <c r="A1896" s="289">
        <v>9782408053451</v>
      </c>
      <c r="B1896" t="s">
        <v>2900</v>
      </c>
      <c r="C1896">
        <v>1627</v>
      </c>
      <c r="D1896" t="s">
        <v>3309</v>
      </c>
    </row>
    <row r="1897" spans="1:4" x14ac:dyDescent="0.2">
      <c r="A1897" s="289">
        <v>9782408053390</v>
      </c>
      <c r="B1897" t="s">
        <v>2900</v>
      </c>
      <c r="C1897">
        <v>2743</v>
      </c>
      <c r="D1897" t="s">
        <v>3309</v>
      </c>
    </row>
    <row r="1898" spans="1:4" x14ac:dyDescent="0.2">
      <c r="A1898" s="289">
        <v>9782408066147</v>
      </c>
      <c r="B1898" t="s">
        <v>2900</v>
      </c>
      <c r="C1898">
        <v>0</v>
      </c>
      <c r="D1898" t="s">
        <v>3547</v>
      </c>
    </row>
    <row r="1899" spans="1:4" x14ac:dyDescent="0.2">
      <c r="A1899" s="289">
        <v>9782408053413</v>
      </c>
      <c r="B1899" t="s">
        <v>2900</v>
      </c>
      <c r="C1899">
        <v>4838</v>
      </c>
      <c r="D1899" t="s">
        <v>3309</v>
      </c>
    </row>
    <row r="1900" spans="1:4" x14ac:dyDescent="0.2">
      <c r="A1900" s="289">
        <v>9782408066154</v>
      </c>
      <c r="B1900" t="s">
        <v>2900</v>
      </c>
      <c r="C1900">
        <v>0</v>
      </c>
      <c r="D1900" t="s">
        <v>3547</v>
      </c>
    </row>
    <row r="1901" spans="1:4" x14ac:dyDescent="0.2">
      <c r="A1901" s="289">
        <v>9782408053444</v>
      </c>
      <c r="B1901" t="s">
        <v>2900</v>
      </c>
      <c r="C1901">
        <v>1796</v>
      </c>
      <c r="D1901" t="s">
        <v>3309</v>
      </c>
    </row>
    <row r="1902" spans="1:4" x14ac:dyDescent="0.2">
      <c r="A1902" s="289">
        <v>9782408066161</v>
      </c>
      <c r="B1902" t="s">
        <v>2900</v>
      </c>
      <c r="C1902">
        <v>0</v>
      </c>
      <c r="D1902" t="s">
        <v>3547</v>
      </c>
    </row>
    <row r="1903" spans="1:4" x14ac:dyDescent="0.2">
      <c r="A1903" s="289">
        <v>9782408053468</v>
      </c>
      <c r="B1903" t="s">
        <v>2900</v>
      </c>
      <c r="C1903">
        <v>577</v>
      </c>
      <c r="D1903" t="s">
        <v>3307</v>
      </c>
    </row>
    <row r="1904" spans="1:4" x14ac:dyDescent="0.2">
      <c r="A1904" s="289">
        <v>9782408066208</v>
      </c>
      <c r="B1904" t="s">
        <v>2900</v>
      </c>
      <c r="C1904">
        <v>0</v>
      </c>
      <c r="D1904" t="s">
        <v>3547</v>
      </c>
    </row>
    <row r="1905" spans="1:4" x14ac:dyDescent="0.2">
      <c r="A1905" s="289">
        <v>9782408066215</v>
      </c>
      <c r="B1905" t="s">
        <v>2900</v>
      </c>
      <c r="C1905">
        <v>0</v>
      </c>
      <c r="D1905" t="s">
        <v>3547</v>
      </c>
    </row>
    <row r="1906" spans="1:4" x14ac:dyDescent="0.2">
      <c r="A1906" s="289">
        <v>9782408059071</v>
      </c>
      <c r="B1906" t="s">
        <v>2900</v>
      </c>
      <c r="C1906">
        <v>86</v>
      </c>
      <c r="D1906" t="s">
        <v>3308</v>
      </c>
    </row>
    <row r="1907" spans="1:4" x14ac:dyDescent="0.2">
      <c r="A1907" s="289">
        <v>9782408015091</v>
      </c>
      <c r="B1907" t="s">
        <v>2900</v>
      </c>
      <c r="C1907">
        <v>1345</v>
      </c>
      <c r="D1907" t="s">
        <v>3309</v>
      </c>
    </row>
    <row r="1908" spans="1:4" x14ac:dyDescent="0.2">
      <c r="A1908" s="289">
        <v>9782408015473</v>
      </c>
      <c r="B1908" t="s">
        <v>2900</v>
      </c>
      <c r="C1908">
        <v>0</v>
      </c>
      <c r="D1908" t="s">
        <v>3545</v>
      </c>
    </row>
    <row r="1909" spans="1:4" x14ac:dyDescent="0.2">
      <c r="A1909" s="289">
        <v>9782408053420</v>
      </c>
      <c r="B1909" t="s">
        <v>2900</v>
      </c>
      <c r="C1909">
        <v>828</v>
      </c>
      <c r="D1909" t="s">
        <v>3549</v>
      </c>
    </row>
    <row r="1910" spans="1:4" x14ac:dyDescent="0.2">
      <c r="A1910" s="289">
        <v>9782408053499</v>
      </c>
      <c r="B1910" t="s">
        <v>2900</v>
      </c>
      <c r="C1910">
        <v>1815</v>
      </c>
      <c r="D1910" t="s">
        <v>3309</v>
      </c>
    </row>
    <row r="1911" spans="1:4" x14ac:dyDescent="0.2">
      <c r="A1911" s="289">
        <v>9782408053505</v>
      </c>
      <c r="B1911" t="s">
        <v>2900</v>
      </c>
      <c r="C1911">
        <v>617</v>
      </c>
      <c r="D1911" t="s">
        <v>3307</v>
      </c>
    </row>
    <row r="1912" spans="1:4" x14ac:dyDescent="0.2">
      <c r="A1912" s="289">
        <v>9782408066222</v>
      </c>
      <c r="B1912" t="s">
        <v>2900</v>
      </c>
      <c r="C1912">
        <v>0</v>
      </c>
      <c r="D1912" t="s">
        <v>3547</v>
      </c>
    </row>
    <row r="1913" spans="1:4" x14ac:dyDescent="0.2">
      <c r="A1913" s="289">
        <v>9782408009267</v>
      </c>
      <c r="B1913" t="s">
        <v>2900</v>
      </c>
      <c r="C1913">
        <v>0</v>
      </c>
      <c r="D1913" t="s">
        <v>3545</v>
      </c>
    </row>
    <row r="1914" spans="1:4" x14ac:dyDescent="0.2">
      <c r="A1914" s="289">
        <v>9782408009274</v>
      </c>
      <c r="B1914" t="s">
        <v>2900</v>
      </c>
      <c r="C1914">
        <v>0</v>
      </c>
      <c r="D1914" t="s">
        <v>3545</v>
      </c>
    </row>
    <row r="1915" spans="1:4" x14ac:dyDescent="0.2">
      <c r="A1915" s="289">
        <v>9782408009281</v>
      </c>
      <c r="B1915" t="s">
        <v>2900</v>
      </c>
      <c r="C1915">
        <v>0</v>
      </c>
      <c r="D1915" t="s">
        <v>3545</v>
      </c>
    </row>
    <row r="1916" spans="1:4" x14ac:dyDescent="0.2">
      <c r="A1916" s="289">
        <v>9782408009304</v>
      </c>
      <c r="B1916" t="s">
        <v>2900</v>
      </c>
      <c r="C1916">
        <v>0</v>
      </c>
      <c r="D1916" t="s">
        <v>3545</v>
      </c>
    </row>
    <row r="1917" spans="1:4" x14ac:dyDescent="0.2">
      <c r="A1917" s="289">
        <v>9782408009311</v>
      </c>
      <c r="B1917" t="s">
        <v>2900</v>
      </c>
      <c r="C1917">
        <v>0</v>
      </c>
      <c r="D1917" t="s">
        <v>3545</v>
      </c>
    </row>
    <row r="1918" spans="1:4" x14ac:dyDescent="0.2">
      <c r="A1918" s="289">
        <v>9782408009328</v>
      </c>
      <c r="B1918" t="s">
        <v>2900</v>
      </c>
      <c r="C1918">
        <v>0</v>
      </c>
      <c r="D1918" t="s">
        <v>3545</v>
      </c>
    </row>
    <row r="1919" spans="1:4" x14ac:dyDescent="0.2">
      <c r="A1919" s="289">
        <v>9782408009335</v>
      </c>
      <c r="B1919" t="s">
        <v>2900</v>
      </c>
      <c r="C1919">
        <v>0</v>
      </c>
      <c r="D1919" t="s">
        <v>3545</v>
      </c>
    </row>
    <row r="1920" spans="1:4" x14ac:dyDescent="0.2">
      <c r="A1920" s="289">
        <v>9782408009342</v>
      </c>
      <c r="B1920" t="s">
        <v>2900</v>
      </c>
      <c r="C1920">
        <v>668</v>
      </c>
      <c r="D1920" t="s">
        <v>3307</v>
      </c>
    </row>
    <row r="1921" spans="1:4" x14ac:dyDescent="0.2">
      <c r="A1921" s="289">
        <v>9782408015480</v>
      </c>
      <c r="B1921" t="s">
        <v>2900</v>
      </c>
      <c r="C1921">
        <v>0</v>
      </c>
      <c r="D1921" t="s">
        <v>3545</v>
      </c>
    </row>
    <row r="1922" spans="1:4" x14ac:dyDescent="0.2">
      <c r="A1922" s="289">
        <v>9782408048341</v>
      </c>
      <c r="B1922" t="s">
        <v>2900</v>
      </c>
      <c r="C1922">
        <v>2143</v>
      </c>
      <c r="D1922" t="s">
        <v>3309</v>
      </c>
    </row>
    <row r="1923" spans="1:4" x14ac:dyDescent="0.2">
      <c r="A1923" s="289">
        <v>9782408048358</v>
      </c>
      <c r="B1923" t="s">
        <v>2900</v>
      </c>
      <c r="C1923">
        <v>4190</v>
      </c>
      <c r="D1923" t="s">
        <v>3309</v>
      </c>
    </row>
    <row r="1924" spans="1:4" x14ac:dyDescent="0.2">
      <c r="A1924" s="289">
        <v>9782745971845</v>
      </c>
      <c r="B1924" t="s">
        <v>2900</v>
      </c>
      <c r="C1924">
        <v>0</v>
      </c>
      <c r="D1924" t="s">
        <v>3546</v>
      </c>
    </row>
    <row r="1925" spans="1:4" x14ac:dyDescent="0.2">
      <c r="A1925" s="289">
        <v>9782408066246</v>
      </c>
      <c r="B1925" t="s">
        <v>2900</v>
      </c>
      <c r="C1925">
        <v>0</v>
      </c>
      <c r="D1925" t="s">
        <v>3547</v>
      </c>
    </row>
    <row r="1926" spans="1:4" x14ac:dyDescent="0.2">
      <c r="A1926" s="289">
        <v>9782408066284</v>
      </c>
      <c r="B1926" t="s">
        <v>2900</v>
      </c>
      <c r="C1926">
        <v>0</v>
      </c>
      <c r="D1926" t="s">
        <v>3547</v>
      </c>
    </row>
    <row r="1927" spans="1:4" x14ac:dyDescent="0.2">
      <c r="A1927" s="289">
        <v>9782408066291</v>
      </c>
      <c r="B1927" t="s">
        <v>2900</v>
      </c>
      <c r="C1927">
        <v>0</v>
      </c>
      <c r="D1927" t="s">
        <v>3547</v>
      </c>
    </row>
    <row r="1928" spans="1:4" x14ac:dyDescent="0.2">
      <c r="A1928" s="289">
        <v>9782745971852</v>
      </c>
      <c r="B1928" t="s">
        <v>2900</v>
      </c>
      <c r="C1928">
        <v>203</v>
      </c>
      <c r="D1928" t="s">
        <v>3307</v>
      </c>
    </row>
    <row r="1929" spans="1:4" x14ac:dyDescent="0.2">
      <c r="A1929" s="289">
        <v>9782408048259</v>
      </c>
      <c r="B1929" t="s">
        <v>2900</v>
      </c>
      <c r="C1929">
        <v>1064</v>
      </c>
      <c r="D1929" t="s">
        <v>3309</v>
      </c>
    </row>
    <row r="1930" spans="1:4" x14ac:dyDescent="0.2">
      <c r="A1930" s="289">
        <v>9782408015510</v>
      </c>
      <c r="B1930" t="s">
        <v>2900</v>
      </c>
      <c r="C1930">
        <v>0</v>
      </c>
      <c r="D1930" t="s">
        <v>3545</v>
      </c>
    </row>
    <row r="1931" spans="1:4" x14ac:dyDescent="0.2">
      <c r="A1931" s="289">
        <v>9782408032609</v>
      </c>
      <c r="B1931" t="s">
        <v>2900</v>
      </c>
      <c r="C1931">
        <v>1484</v>
      </c>
      <c r="D1931" t="s">
        <v>3309</v>
      </c>
    </row>
    <row r="1932" spans="1:4" x14ac:dyDescent="0.2">
      <c r="A1932" s="289">
        <v>9782408032562</v>
      </c>
      <c r="B1932" t="s">
        <v>2900</v>
      </c>
      <c r="C1932">
        <v>2144</v>
      </c>
      <c r="D1932" t="s">
        <v>3548</v>
      </c>
    </row>
    <row r="1933" spans="1:4" x14ac:dyDescent="0.2">
      <c r="A1933" s="289">
        <v>9782408032579</v>
      </c>
      <c r="B1933" t="s">
        <v>2900</v>
      </c>
      <c r="C1933">
        <v>0</v>
      </c>
      <c r="D1933" t="s">
        <v>3546</v>
      </c>
    </row>
    <row r="1934" spans="1:4" x14ac:dyDescent="0.2">
      <c r="A1934" s="289">
        <v>9782408032586</v>
      </c>
      <c r="B1934" t="s">
        <v>2900</v>
      </c>
      <c r="C1934">
        <v>1706</v>
      </c>
      <c r="D1934" t="s">
        <v>3309</v>
      </c>
    </row>
    <row r="1935" spans="1:4" x14ac:dyDescent="0.2">
      <c r="A1935" s="289">
        <v>9782408032616</v>
      </c>
      <c r="B1935" t="s">
        <v>2900</v>
      </c>
      <c r="C1935">
        <v>699</v>
      </c>
      <c r="D1935" t="s">
        <v>3307</v>
      </c>
    </row>
    <row r="1936" spans="1:4" x14ac:dyDescent="0.2">
      <c r="A1936" s="289">
        <v>9782408066307</v>
      </c>
      <c r="B1936" t="s">
        <v>2900</v>
      </c>
      <c r="C1936">
        <v>0</v>
      </c>
      <c r="D1936" t="s">
        <v>3547</v>
      </c>
    </row>
    <row r="1937" spans="1:4" x14ac:dyDescent="0.2">
      <c r="A1937" s="289">
        <v>9782408066314</v>
      </c>
      <c r="B1937" t="s">
        <v>2900</v>
      </c>
      <c r="C1937">
        <v>0</v>
      </c>
      <c r="D1937" t="s">
        <v>3547</v>
      </c>
    </row>
    <row r="1938" spans="1:4" x14ac:dyDescent="0.2">
      <c r="A1938" s="289">
        <v>9782408066321</v>
      </c>
      <c r="B1938" t="s">
        <v>2900</v>
      </c>
      <c r="C1938">
        <v>0</v>
      </c>
      <c r="D1938" t="s">
        <v>3547</v>
      </c>
    </row>
    <row r="1939" spans="1:4" x14ac:dyDescent="0.2">
      <c r="A1939" s="289">
        <v>9782408053512</v>
      </c>
      <c r="B1939" t="s">
        <v>2900</v>
      </c>
      <c r="C1939">
        <v>1784</v>
      </c>
      <c r="D1939" t="s">
        <v>3309</v>
      </c>
    </row>
    <row r="1940" spans="1:4" x14ac:dyDescent="0.2">
      <c r="A1940" s="289">
        <v>9782408053529</v>
      </c>
      <c r="B1940" t="s">
        <v>2900</v>
      </c>
      <c r="C1940">
        <v>1353</v>
      </c>
      <c r="D1940" t="s">
        <v>3309</v>
      </c>
    </row>
    <row r="1941" spans="1:4" x14ac:dyDescent="0.2">
      <c r="A1941" s="289">
        <v>9782408053536</v>
      </c>
      <c r="B1941" t="s">
        <v>2900</v>
      </c>
      <c r="C1941">
        <v>860</v>
      </c>
      <c r="D1941" t="s">
        <v>3307</v>
      </c>
    </row>
    <row r="1942" spans="1:4" x14ac:dyDescent="0.2">
      <c r="A1942" s="289">
        <v>9782408053543</v>
      </c>
      <c r="B1942" t="s">
        <v>2900</v>
      </c>
      <c r="C1942">
        <v>1952</v>
      </c>
      <c r="D1942" t="s">
        <v>3309</v>
      </c>
    </row>
    <row r="1943" spans="1:4" x14ac:dyDescent="0.2">
      <c r="A1943" s="289">
        <v>9782408053550</v>
      </c>
      <c r="B1943" t="s">
        <v>2900</v>
      </c>
      <c r="C1943">
        <v>2381</v>
      </c>
      <c r="D1943" t="s">
        <v>3309</v>
      </c>
    </row>
    <row r="1944" spans="1:4" x14ac:dyDescent="0.2">
      <c r="A1944" s="289">
        <v>9782408053567</v>
      </c>
      <c r="B1944" t="s">
        <v>2900</v>
      </c>
      <c r="C1944">
        <v>663</v>
      </c>
      <c r="D1944" t="s">
        <v>3307</v>
      </c>
    </row>
    <row r="1945" spans="1:4" x14ac:dyDescent="0.2">
      <c r="A1945" s="289">
        <v>9782408053574</v>
      </c>
      <c r="B1945" t="s">
        <v>2900</v>
      </c>
      <c r="C1945">
        <v>1036</v>
      </c>
      <c r="D1945" t="s">
        <v>3309</v>
      </c>
    </row>
    <row r="1946" spans="1:4" x14ac:dyDescent="0.2">
      <c r="A1946" s="289">
        <v>9782408053581</v>
      </c>
      <c r="B1946" t="s">
        <v>2900</v>
      </c>
      <c r="C1946">
        <v>1514</v>
      </c>
      <c r="D1946" t="s">
        <v>3309</v>
      </c>
    </row>
    <row r="1947" spans="1:4" x14ac:dyDescent="0.2">
      <c r="A1947" s="289">
        <v>9782408053598</v>
      </c>
      <c r="B1947" t="s">
        <v>2900</v>
      </c>
      <c r="C1947">
        <v>973</v>
      </c>
      <c r="D1947" t="s">
        <v>3307</v>
      </c>
    </row>
    <row r="1948" spans="1:4" x14ac:dyDescent="0.2">
      <c r="A1948" s="289">
        <v>9782745971869</v>
      </c>
      <c r="B1948" t="s">
        <v>2900</v>
      </c>
      <c r="C1948">
        <v>35</v>
      </c>
      <c r="D1948" t="s">
        <v>3308</v>
      </c>
    </row>
    <row r="1949" spans="1:4" x14ac:dyDescent="0.2">
      <c r="A1949" s="289">
        <v>9782408048518</v>
      </c>
      <c r="B1949" t="s">
        <v>2900</v>
      </c>
      <c r="C1949">
        <v>974</v>
      </c>
      <c r="D1949" t="s">
        <v>3307</v>
      </c>
    </row>
    <row r="1950" spans="1:4" x14ac:dyDescent="0.2">
      <c r="A1950" s="289">
        <v>9782408048525</v>
      </c>
      <c r="B1950" t="s">
        <v>2900</v>
      </c>
      <c r="C1950">
        <v>0</v>
      </c>
      <c r="D1950" t="s">
        <v>3547</v>
      </c>
    </row>
    <row r="1951" spans="1:4" x14ac:dyDescent="0.2">
      <c r="A1951" s="289">
        <v>9782408042226</v>
      </c>
      <c r="B1951" t="s">
        <v>2900</v>
      </c>
      <c r="C1951">
        <v>0</v>
      </c>
      <c r="D1951" t="s">
        <v>3545</v>
      </c>
    </row>
    <row r="1952" spans="1:4" x14ac:dyDescent="0.2">
      <c r="A1952" s="289">
        <v>9782408032678</v>
      </c>
      <c r="B1952" t="s">
        <v>2900</v>
      </c>
      <c r="C1952">
        <v>0</v>
      </c>
      <c r="D1952" t="s">
        <v>3545</v>
      </c>
    </row>
    <row r="1953" spans="1:4" x14ac:dyDescent="0.2">
      <c r="A1953" s="289">
        <v>9782408032685</v>
      </c>
      <c r="B1953" t="s">
        <v>2900</v>
      </c>
      <c r="C1953">
        <v>0</v>
      </c>
      <c r="D1953" t="s">
        <v>3545</v>
      </c>
    </row>
    <row r="1954" spans="1:4" x14ac:dyDescent="0.2">
      <c r="A1954" s="289">
        <v>9782408032692</v>
      </c>
      <c r="B1954" t="s">
        <v>2900</v>
      </c>
      <c r="C1954">
        <v>604</v>
      </c>
      <c r="D1954" t="s">
        <v>3307</v>
      </c>
    </row>
    <row r="1955" spans="1:4" x14ac:dyDescent="0.2">
      <c r="A1955" s="289">
        <v>9782408023904</v>
      </c>
      <c r="B1955" t="s">
        <v>2900</v>
      </c>
      <c r="C1955">
        <v>348</v>
      </c>
      <c r="D1955" t="s">
        <v>3307</v>
      </c>
    </row>
    <row r="1956" spans="1:4" x14ac:dyDescent="0.2">
      <c r="A1956" s="289">
        <v>9782408023911</v>
      </c>
      <c r="B1956" t="s">
        <v>2900</v>
      </c>
      <c r="C1956">
        <v>229</v>
      </c>
      <c r="D1956" t="s">
        <v>3549</v>
      </c>
    </row>
    <row r="1957" spans="1:4" x14ac:dyDescent="0.2">
      <c r="A1957" s="289">
        <v>9782408023928</v>
      </c>
      <c r="B1957" t="s">
        <v>2900</v>
      </c>
      <c r="C1957">
        <v>559</v>
      </c>
      <c r="D1957" t="s">
        <v>3307</v>
      </c>
    </row>
    <row r="1958" spans="1:4" x14ac:dyDescent="0.2">
      <c r="A1958" s="289">
        <v>9782408023935</v>
      </c>
      <c r="B1958" t="s">
        <v>2900</v>
      </c>
      <c r="C1958">
        <v>450</v>
      </c>
      <c r="D1958" t="s">
        <v>3307</v>
      </c>
    </row>
    <row r="1959" spans="1:4" x14ac:dyDescent="0.2">
      <c r="A1959" s="289">
        <v>9782408023942</v>
      </c>
      <c r="B1959" t="s">
        <v>2900</v>
      </c>
      <c r="C1959">
        <v>0</v>
      </c>
      <c r="D1959" t="s">
        <v>3547</v>
      </c>
    </row>
    <row r="1960" spans="1:4" x14ac:dyDescent="0.2">
      <c r="A1960" s="289">
        <v>9782745978738</v>
      </c>
      <c r="B1960" t="s">
        <v>2900</v>
      </c>
      <c r="C1960">
        <v>0</v>
      </c>
      <c r="D1960" t="s">
        <v>3545</v>
      </c>
    </row>
    <row r="1961" spans="1:4" x14ac:dyDescent="0.2">
      <c r="A1961" s="289">
        <v>9782408048501</v>
      </c>
      <c r="B1961" t="s">
        <v>2900</v>
      </c>
      <c r="C1961">
        <v>353</v>
      </c>
      <c r="D1961" t="s">
        <v>3307</v>
      </c>
    </row>
    <row r="1962" spans="1:4" x14ac:dyDescent="0.2">
      <c r="A1962" s="289">
        <v>9782408059095</v>
      </c>
      <c r="B1962" t="s">
        <v>2900</v>
      </c>
      <c r="C1962">
        <v>1265</v>
      </c>
      <c r="D1962" t="s">
        <v>3309</v>
      </c>
    </row>
    <row r="1963" spans="1:4" x14ac:dyDescent="0.2">
      <c r="A1963" s="289">
        <v>9782408059118</v>
      </c>
      <c r="B1963" t="s">
        <v>2900</v>
      </c>
      <c r="C1963">
        <v>794</v>
      </c>
      <c r="D1963" t="s">
        <v>3307</v>
      </c>
    </row>
    <row r="1964" spans="1:4" x14ac:dyDescent="0.2">
      <c r="A1964" s="289">
        <v>9782408059132</v>
      </c>
      <c r="B1964" t="s">
        <v>2900</v>
      </c>
      <c r="C1964">
        <v>0</v>
      </c>
      <c r="D1964" t="s">
        <v>3547</v>
      </c>
    </row>
    <row r="1965" spans="1:4" x14ac:dyDescent="0.2">
      <c r="A1965" s="289">
        <v>9782408059101</v>
      </c>
      <c r="B1965" t="s">
        <v>2900</v>
      </c>
      <c r="C1965">
        <v>0</v>
      </c>
      <c r="D1965" t="s">
        <v>3547</v>
      </c>
    </row>
    <row r="1966" spans="1:4" x14ac:dyDescent="0.2">
      <c r="A1966" s="289">
        <v>9782408059125</v>
      </c>
      <c r="B1966" t="s">
        <v>2900</v>
      </c>
      <c r="C1966">
        <v>0</v>
      </c>
      <c r="D1966" t="s">
        <v>3547</v>
      </c>
    </row>
    <row r="1967" spans="1:4" x14ac:dyDescent="0.2">
      <c r="A1967" s="289">
        <v>9782408059149</v>
      </c>
      <c r="B1967" t="s">
        <v>2900</v>
      </c>
      <c r="C1967">
        <v>0</v>
      </c>
      <c r="D1967" t="s">
        <v>3547</v>
      </c>
    </row>
    <row r="1968" spans="1:4" x14ac:dyDescent="0.2">
      <c r="A1968" s="289">
        <v>9782408015602</v>
      </c>
      <c r="B1968" t="s">
        <v>2900</v>
      </c>
      <c r="C1968">
        <v>12</v>
      </c>
      <c r="D1968" t="s">
        <v>3308</v>
      </c>
    </row>
    <row r="1969" spans="1:4" x14ac:dyDescent="0.2">
      <c r="A1969" s="289">
        <v>9782408048549</v>
      </c>
      <c r="B1969" t="s">
        <v>2900</v>
      </c>
      <c r="C1969">
        <v>2216</v>
      </c>
      <c r="D1969" t="s">
        <v>3309</v>
      </c>
    </row>
    <row r="1970" spans="1:4" x14ac:dyDescent="0.2">
      <c r="A1970" s="289">
        <v>9782408048570</v>
      </c>
      <c r="B1970" t="s">
        <v>2900</v>
      </c>
      <c r="C1970">
        <v>2516</v>
      </c>
      <c r="D1970" t="s">
        <v>3309</v>
      </c>
    </row>
    <row r="1971" spans="1:4" x14ac:dyDescent="0.2">
      <c r="A1971" s="289">
        <v>9782408048587</v>
      </c>
      <c r="B1971" t="s">
        <v>2900</v>
      </c>
      <c r="C1971">
        <v>967</v>
      </c>
      <c r="D1971" t="s">
        <v>3307</v>
      </c>
    </row>
    <row r="1972" spans="1:4" x14ac:dyDescent="0.2">
      <c r="A1972" s="289">
        <v>9782408048563</v>
      </c>
      <c r="B1972" t="s">
        <v>2900</v>
      </c>
      <c r="C1972">
        <v>0</v>
      </c>
      <c r="D1972" t="s">
        <v>3545</v>
      </c>
    </row>
    <row r="1973" spans="1:4" x14ac:dyDescent="0.2">
      <c r="A1973" s="289">
        <v>9782408048594</v>
      </c>
      <c r="B1973" t="s">
        <v>2900</v>
      </c>
      <c r="C1973">
        <v>1322</v>
      </c>
      <c r="D1973" t="s">
        <v>3309</v>
      </c>
    </row>
    <row r="1974" spans="1:4" x14ac:dyDescent="0.2">
      <c r="A1974" s="289">
        <v>9782408032593</v>
      </c>
      <c r="B1974" t="s">
        <v>2900</v>
      </c>
      <c r="C1974">
        <v>0</v>
      </c>
      <c r="D1974" t="s">
        <v>3546</v>
      </c>
    </row>
    <row r="1975" spans="1:4" x14ac:dyDescent="0.2">
      <c r="A1975" s="289">
        <v>9782408015626</v>
      </c>
      <c r="B1975" t="s">
        <v>2900</v>
      </c>
      <c r="C1975">
        <v>118</v>
      </c>
      <c r="D1975" t="s">
        <v>3307</v>
      </c>
    </row>
    <row r="1976" spans="1:4" x14ac:dyDescent="0.2">
      <c r="A1976" s="289">
        <v>9782408015633</v>
      </c>
      <c r="B1976" t="s">
        <v>2900</v>
      </c>
      <c r="C1976">
        <v>144</v>
      </c>
      <c r="D1976" t="s">
        <v>3307</v>
      </c>
    </row>
    <row r="1977" spans="1:4" x14ac:dyDescent="0.2">
      <c r="A1977" s="289">
        <v>9782408015688</v>
      </c>
      <c r="B1977" t="s">
        <v>2900</v>
      </c>
      <c r="C1977">
        <v>2360</v>
      </c>
      <c r="D1977" t="s">
        <v>3309</v>
      </c>
    </row>
    <row r="1978" spans="1:4" x14ac:dyDescent="0.2">
      <c r="A1978" s="289">
        <v>9782408048648</v>
      </c>
      <c r="B1978" t="s">
        <v>2900</v>
      </c>
      <c r="C1978">
        <v>121</v>
      </c>
      <c r="D1978" t="s">
        <v>3307</v>
      </c>
    </row>
    <row r="1979" spans="1:4" x14ac:dyDescent="0.2">
      <c r="A1979" s="289">
        <v>9782408048655</v>
      </c>
      <c r="B1979" t="s">
        <v>2900</v>
      </c>
      <c r="C1979">
        <v>2018</v>
      </c>
      <c r="D1979" t="s">
        <v>3309</v>
      </c>
    </row>
    <row r="1980" spans="1:4" x14ac:dyDescent="0.2">
      <c r="A1980" s="289">
        <v>9782408048662</v>
      </c>
      <c r="B1980" t="s">
        <v>2900</v>
      </c>
      <c r="C1980">
        <v>3776</v>
      </c>
      <c r="D1980" t="s">
        <v>3309</v>
      </c>
    </row>
    <row r="1981" spans="1:4" x14ac:dyDescent="0.2">
      <c r="A1981" s="289">
        <v>9782408048631</v>
      </c>
      <c r="B1981" t="s">
        <v>2900</v>
      </c>
      <c r="C1981">
        <v>2469</v>
      </c>
      <c r="D1981" t="s">
        <v>3309</v>
      </c>
    </row>
    <row r="1982" spans="1:4" x14ac:dyDescent="0.2">
      <c r="A1982" s="289">
        <v>9782408048716</v>
      </c>
      <c r="B1982" t="s">
        <v>2900</v>
      </c>
      <c r="C1982">
        <v>2568</v>
      </c>
      <c r="D1982" t="s">
        <v>3309</v>
      </c>
    </row>
    <row r="1983" spans="1:4" x14ac:dyDescent="0.2">
      <c r="A1983" s="289">
        <v>9782408066338</v>
      </c>
      <c r="B1983" t="s">
        <v>2900</v>
      </c>
      <c r="C1983">
        <v>0</v>
      </c>
      <c r="D1983" t="s">
        <v>3547</v>
      </c>
    </row>
    <row r="1984" spans="1:4" x14ac:dyDescent="0.2">
      <c r="A1984" s="289">
        <v>9782408053604</v>
      </c>
      <c r="B1984" t="s">
        <v>2900</v>
      </c>
      <c r="C1984">
        <v>1589</v>
      </c>
      <c r="D1984" t="s">
        <v>3309</v>
      </c>
    </row>
    <row r="1985" spans="1:4" x14ac:dyDescent="0.2">
      <c r="A1985" s="289">
        <v>9782408053611</v>
      </c>
      <c r="B1985" t="s">
        <v>2900</v>
      </c>
      <c r="C1985">
        <v>65</v>
      </c>
      <c r="D1985" t="s">
        <v>3308</v>
      </c>
    </row>
    <row r="1986" spans="1:4" x14ac:dyDescent="0.2">
      <c r="A1986" s="289">
        <v>9782408053628</v>
      </c>
      <c r="B1986" t="s">
        <v>2900</v>
      </c>
      <c r="C1986">
        <v>0</v>
      </c>
      <c r="D1986" t="s">
        <v>3547</v>
      </c>
    </row>
    <row r="1987" spans="1:4" x14ac:dyDescent="0.2">
      <c r="A1987" s="289">
        <v>9782408053635</v>
      </c>
      <c r="B1987" t="s">
        <v>2900</v>
      </c>
      <c r="C1987">
        <v>5503</v>
      </c>
      <c r="D1987" t="s">
        <v>3309</v>
      </c>
    </row>
    <row r="1988" spans="1:4" x14ac:dyDescent="0.2">
      <c r="A1988" s="289">
        <v>9782408053642</v>
      </c>
      <c r="B1988" t="s">
        <v>2900</v>
      </c>
      <c r="C1988">
        <v>0</v>
      </c>
      <c r="D1988" t="s">
        <v>3547</v>
      </c>
    </row>
    <row r="1989" spans="1:4" x14ac:dyDescent="0.2">
      <c r="A1989" s="289">
        <v>9782408053659</v>
      </c>
      <c r="B1989" t="s">
        <v>2900</v>
      </c>
      <c r="C1989">
        <v>865</v>
      </c>
      <c r="D1989" t="s">
        <v>3307</v>
      </c>
    </row>
    <row r="1990" spans="1:4" x14ac:dyDescent="0.2">
      <c r="A1990" s="289">
        <v>9782408053666</v>
      </c>
      <c r="B1990" t="s">
        <v>2900</v>
      </c>
      <c r="C1990">
        <v>0</v>
      </c>
      <c r="D1990" t="s">
        <v>3547</v>
      </c>
    </row>
    <row r="1991" spans="1:4" x14ac:dyDescent="0.2">
      <c r="A1991" s="289">
        <v>9782408042257</v>
      </c>
      <c r="B1991" t="s">
        <v>2900</v>
      </c>
      <c r="C1991">
        <v>1175</v>
      </c>
      <c r="D1991" t="s">
        <v>3309</v>
      </c>
    </row>
    <row r="1992" spans="1:4" x14ac:dyDescent="0.2">
      <c r="A1992" s="289">
        <v>9782408059170</v>
      </c>
      <c r="B1992" t="s">
        <v>2900</v>
      </c>
      <c r="C1992">
        <v>258</v>
      </c>
      <c r="D1992" t="s">
        <v>3307</v>
      </c>
    </row>
    <row r="1993" spans="1:4" x14ac:dyDescent="0.2">
      <c r="A1993" s="289">
        <v>9782408059231</v>
      </c>
      <c r="B1993" t="s">
        <v>2900</v>
      </c>
      <c r="C1993">
        <v>0</v>
      </c>
      <c r="D1993" t="s">
        <v>3547</v>
      </c>
    </row>
    <row r="1994" spans="1:4" x14ac:dyDescent="0.2">
      <c r="A1994" s="289">
        <v>9782408059163</v>
      </c>
      <c r="B1994" t="s">
        <v>2900</v>
      </c>
      <c r="C1994">
        <v>0</v>
      </c>
      <c r="D1994" t="s">
        <v>3547</v>
      </c>
    </row>
    <row r="1995" spans="1:4" x14ac:dyDescent="0.2">
      <c r="A1995" s="289">
        <v>9782408042264</v>
      </c>
      <c r="B1995" t="s">
        <v>2900</v>
      </c>
      <c r="C1995">
        <v>1099</v>
      </c>
      <c r="D1995" t="s">
        <v>3309</v>
      </c>
    </row>
    <row r="1996" spans="1:4" x14ac:dyDescent="0.2">
      <c r="A1996" s="289">
        <v>9782408042288</v>
      </c>
      <c r="B1996" t="s">
        <v>2900</v>
      </c>
      <c r="C1996">
        <v>0</v>
      </c>
      <c r="D1996" t="s">
        <v>3545</v>
      </c>
    </row>
    <row r="1997" spans="1:4" x14ac:dyDescent="0.2">
      <c r="A1997" s="289">
        <v>9782408042295</v>
      </c>
      <c r="B1997" t="s">
        <v>2900</v>
      </c>
      <c r="C1997">
        <v>219</v>
      </c>
      <c r="D1997" t="s">
        <v>3307</v>
      </c>
    </row>
    <row r="1998" spans="1:4" x14ac:dyDescent="0.2">
      <c r="A1998" s="289">
        <v>9782408066352</v>
      </c>
      <c r="B1998" t="s">
        <v>2900</v>
      </c>
      <c r="C1998">
        <v>0</v>
      </c>
      <c r="D1998" t="s">
        <v>3547</v>
      </c>
    </row>
    <row r="1999" spans="1:4" x14ac:dyDescent="0.2">
      <c r="A1999" s="289">
        <v>9782408042301</v>
      </c>
      <c r="B1999" t="s">
        <v>2900</v>
      </c>
      <c r="C1999">
        <v>0</v>
      </c>
      <c r="D1999" t="s">
        <v>3545</v>
      </c>
    </row>
    <row r="2000" spans="1:4" x14ac:dyDescent="0.2">
      <c r="A2000" s="289">
        <v>9782745986603</v>
      </c>
      <c r="B2000" t="s">
        <v>2900</v>
      </c>
      <c r="C2000">
        <v>0</v>
      </c>
      <c r="D2000" t="s">
        <v>3545</v>
      </c>
    </row>
    <row r="2001" spans="1:4" x14ac:dyDescent="0.2">
      <c r="A2001" s="289">
        <v>9782408042325</v>
      </c>
      <c r="B2001" t="s">
        <v>2900</v>
      </c>
      <c r="C2001">
        <v>1839</v>
      </c>
      <c r="D2001" t="s">
        <v>3309</v>
      </c>
    </row>
    <row r="2002" spans="1:4" x14ac:dyDescent="0.2">
      <c r="A2002" s="289">
        <v>9782408042356</v>
      </c>
      <c r="B2002" t="s">
        <v>2900</v>
      </c>
      <c r="C2002">
        <v>1420</v>
      </c>
      <c r="D2002" t="s">
        <v>3309</v>
      </c>
    </row>
    <row r="2003" spans="1:4" x14ac:dyDescent="0.2">
      <c r="A2003" s="289">
        <v>9782408042318</v>
      </c>
      <c r="B2003" t="s">
        <v>2900</v>
      </c>
      <c r="C2003">
        <v>1818</v>
      </c>
      <c r="D2003" t="s">
        <v>3309</v>
      </c>
    </row>
    <row r="2004" spans="1:4" x14ac:dyDescent="0.2">
      <c r="A2004" s="289">
        <v>9782408042332</v>
      </c>
      <c r="B2004" t="s">
        <v>2900</v>
      </c>
      <c r="C2004">
        <v>544</v>
      </c>
      <c r="D2004" t="s">
        <v>3307</v>
      </c>
    </row>
    <row r="2005" spans="1:4" x14ac:dyDescent="0.2">
      <c r="A2005" s="289">
        <v>9782408042349</v>
      </c>
      <c r="B2005" t="s">
        <v>2900</v>
      </c>
      <c r="C2005">
        <v>4404</v>
      </c>
      <c r="D2005" t="s">
        <v>3309</v>
      </c>
    </row>
    <row r="2006" spans="1:4" x14ac:dyDescent="0.2">
      <c r="A2006" s="289">
        <v>9782408003968</v>
      </c>
      <c r="B2006" t="s">
        <v>2900</v>
      </c>
      <c r="C2006">
        <v>2650</v>
      </c>
      <c r="D2006" t="s">
        <v>3309</v>
      </c>
    </row>
    <row r="2007" spans="1:4" x14ac:dyDescent="0.2">
      <c r="A2007" s="289">
        <v>9782745978806</v>
      </c>
      <c r="B2007" t="s">
        <v>2900</v>
      </c>
      <c r="C2007">
        <v>0</v>
      </c>
      <c r="D2007" t="s">
        <v>3545</v>
      </c>
    </row>
    <row r="2008" spans="1:4" x14ac:dyDescent="0.2">
      <c r="A2008" s="289">
        <v>9782408042462</v>
      </c>
      <c r="B2008" t="s">
        <v>2900</v>
      </c>
      <c r="C2008">
        <v>0</v>
      </c>
      <c r="D2008" t="s">
        <v>3545</v>
      </c>
    </row>
    <row r="2009" spans="1:4" x14ac:dyDescent="0.2">
      <c r="A2009" s="289">
        <v>9782408042448</v>
      </c>
      <c r="B2009" t="s">
        <v>2900</v>
      </c>
      <c r="C2009">
        <v>0</v>
      </c>
      <c r="D2009" t="s">
        <v>3545</v>
      </c>
    </row>
    <row r="2010" spans="1:4" x14ac:dyDescent="0.2">
      <c r="A2010" s="289">
        <v>9782408032999</v>
      </c>
      <c r="B2010" t="s">
        <v>2900</v>
      </c>
      <c r="C2010">
        <v>916</v>
      </c>
      <c r="D2010" t="s">
        <v>3307</v>
      </c>
    </row>
    <row r="2011" spans="1:4" x14ac:dyDescent="0.2">
      <c r="A2011" s="289">
        <v>9782408033002</v>
      </c>
      <c r="B2011" t="s">
        <v>2900</v>
      </c>
      <c r="C2011">
        <v>172</v>
      </c>
      <c r="D2011" t="s">
        <v>3307</v>
      </c>
    </row>
    <row r="2012" spans="1:4" x14ac:dyDescent="0.2">
      <c r="A2012" s="289">
        <v>9782745992543</v>
      </c>
      <c r="B2012" t="s">
        <v>2900</v>
      </c>
      <c r="C2012">
        <v>7667</v>
      </c>
      <c r="D2012" t="s">
        <v>3309</v>
      </c>
    </row>
    <row r="2013" spans="1:4" x14ac:dyDescent="0.2">
      <c r="A2013" s="289">
        <v>9782745992536</v>
      </c>
      <c r="B2013" t="s">
        <v>2900</v>
      </c>
      <c r="C2013">
        <v>10914</v>
      </c>
      <c r="D2013" t="s">
        <v>3310</v>
      </c>
    </row>
    <row r="2014" spans="1:4" x14ac:dyDescent="0.2">
      <c r="A2014" s="289">
        <v>9782745992628</v>
      </c>
      <c r="B2014" t="s">
        <v>2900</v>
      </c>
      <c r="C2014">
        <v>0</v>
      </c>
      <c r="D2014" t="s">
        <v>3546</v>
      </c>
    </row>
    <row r="2015" spans="1:4" x14ac:dyDescent="0.2">
      <c r="A2015" s="289">
        <v>9782745992598</v>
      </c>
      <c r="B2015" t="s">
        <v>2900</v>
      </c>
      <c r="C2015">
        <v>1544</v>
      </c>
      <c r="D2015" t="s">
        <v>3309</v>
      </c>
    </row>
    <row r="2016" spans="1:4" x14ac:dyDescent="0.2">
      <c r="A2016" s="289">
        <v>9782745974914</v>
      </c>
      <c r="B2016" t="s">
        <v>2900</v>
      </c>
      <c r="C2016">
        <v>6011</v>
      </c>
      <c r="D2016" t="s">
        <v>3309</v>
      </c>
    </row>
    <row r="2017" spans="1:4" x14ac:dyDescent="0.2">
      <c r="A2017" s="289">
        <v>9782408066437</v>
      </c>
      <c r="B2017" t="s">
        <v>2900</v>
      </c>
      <c r="C2017">
        <v>0</v>
      </c>
      <c r="D2017" t="s">
        <v>3547</v>
      </c>
    </row>
    <row r="2018" spans="1:4" x14ac:dyDescent="0.2">
      <c r="A2018" s="289">
        <v>9782408066444</v>
      </c>
      <c r="B2018" t="s">
        <v>2900</v>
      </c>
      <c r="C2018">
        <v>0</v>
      </c>
      <c r="D2018" t="s">
        <v>3547</v>
      </c>
    </row>
    <row r="2019" spans="1:4" x14ac:dyDescent="0.2">
      <c r="A2019" s="289">
        <v>9782745975393</v>
      </c>
      <c r="B2019" t="s">
        <v>2900</v>
      </c>
      <c r="C2019">
        <v>0</v>
      </c>
      <c r="D2019" t="s">
        <v>3545</v>
      </c>
    </row>
    <row r="2020" spans="1:4" x14ac:dyDescent="0.2">
      <c r="A2020" s="289">
        <v>9782745992963</v>
      </c>
      <c r="B2020" t="s">
        <v>2900</v>
      </c>
      <c r="C2020">
        <v>0</v>
      </c>
      <c r="D2020" t="s">
        <v>3545</v>
      </c>
    </row>
    <row r="2021" spans="1:4" x14ac:dyDescent="0.2">
      <c r="A2021" s="289">
        <v>9782745992970</v>
      </c>
      <c r="B2021" t="s">
        <v>2900</v>
      </c>
      <c r="C2021">
        <v>1542</v>
      </c>
      <c r="D2021" t="s">
        <v>3309</v>
      </c>
    </row>
    <row r="2022" spans="1:4" x14ac:dyDescent="0.2">
      <c r="A2022" s="289">
        <v>9782745992918</v>
      </c>
      <c r="B2022" t="s">
        <v>2900</v>
      </c>
      <c r="C2022">
        <v>980</v>
      </c>
      <c r="D2022" t="s">
        <v>3307</v>
      </c>
    </row>
    <row r="2023" spans="1:4" x14ac:dyDescent="0.2">
      <c r="A2023" s="289">
        <v>9782745992901</v>
      </c>
      <c r="B2023" t="s">
        <v>2900</v>
      </c>
      <c r="C2023">
        <v>199</v>
      </c>
      <c r="D2023" t="s">
        <v>3307</v>
      </c>
    </row>
    <row r="2024" spans="1:4" x14ac:dyDescent="0.2">
      <c r="A2024" s="289">
        <v>9782408003999</v>
      </c>
      <c r="B2024" t="s">
        <v>2900</v>
      </c>
      <c r="C2024">
        <v>0</v>
      </c>
      <c r="D2024" t="s">
        <v>3546</v>
      </c>
    </row>
    <row r="2025" spans="1:4" x14ac:dyDescent="0.2">
      <c r="A2025" s="289">
        <v>9782408066468</v>
      </c>
      <c r="B2025" t="s">
        <v>2900</v>
      </c>
      <c r="C2025">
        <v>0</v>
      </c>
      <c r="D2025" t="s">
        <v>3547</v>
      </c>
    </row>
    <row r="2026" spans="1:4" x14ac:dyDescent="0.2">
      <c r="A2026" s="289">
        <v>9782408066475</v>
      </c>
      <c r="B2026" t="s">
        <v>2900</v>
      </c>
      <c r="C2026">
        <v>0</v>
      </c>
      <c r="D2026" t="s">
        <v>3547</v>
      </c>
    </row>
    <row r="2027" spans="1:4" x14ac:dyDescent="0.2">
      <c r="A2027" s="289">
        <v>9782408066482</v>
      </c>
      <c r="B2027" t="s">
        <v>2900</v>
      </c>
      <c r="C2027">
        <v>0</v>
      </c>
      <c r="D2027" t="s">
        <v>3547</v>
      </c>
    </row>
    <row r="2028" spans="1:4" x14ac:dyDescent="0.2">
      <c r="A2028" s="289">
        <v>9782408066499</v>
      </c>
      <c r="B2028" t="s">
        <v>2900</v>
      </c>
      <c r="C2028">
        <v>0</v>
      </c>
      <c r="D2028" t="s">
        <v>3547</v>
      </c>
    </row>
    <row r="2029" spans="1:4" x14ac:dyDescent="0.2">
      <c r="A2029" s="289">
        <v>9782408033040</v>
      </c>
      <c r="B2029" t="s">
        <v>2900</v>
      </c>
      <c r="C2029">
        <v>0</v>
      </c>
      <c r="D2029" t="s">
        <v>3545</v>
      </c>
    </row>
    <row r="2030" spans="1:4" x14ac:dyDescent="0.2">
      <c r="A2030" s="289">
        <v>9782408033057</v>
      </c>
      <c r="B2030" t="s">
        <v>2900</v>
      </c>
      <c r="C2030">
        <v>0</v>
      </c>
      <c r="D2030" t="s">
        <v>3545</v>
      </c>
    </row>
    <row r="2031" spans="1:4" x14ac:dyDescent="0.2">
      <c r="A2031" s="289">
        <v>9782408033064</v>
      </c>
      <c r="B2031" t="s">
        <v>2900</v>
      </c>
      <c r="C2031">
        <v>670</v>
      </c>
      <c r="D2031" t="s">
        <v>3307</v>
      </c>
    </row>
    <row r="2032" spans="1:4" x14ac:dyDescent="0.2">
      <c r="A2032" s="289">
        <v>9782408048723</v>
      </c>
      <c r="B2032" t="s">
        <v>2900</v>
      </c>
      <c r="C2032">
        <v>523</v>
      </c>
      <c r="D2032" t="s">
        <v>3307</v>
      </c>
    </row>
    <row r="2033" spans="1:4" x14ac:dyDescent="0.2">
      <c r="A2033" s="289">
        <v>9782408066505</v>
      </c>
      <c r="B2033" t="s">
        <v>2900</v>
      </c>
      <c r="C2033">
        <v>0</v>
      </c>
      <c r="D2033" t="s">
        <v>3547</v>
      </c>
    </row>
    <row r="2034" spans="1:4" x14ac:dyDescent="0.2">
      <c r="A2034" s="289">
        <v>9782408066512</v>
      </c>
      <c r="B2034" t="s">
        <v>2900</v>
      </c>
      <c r="C2034">
        <v>0</v>
      </c>
      <c r="D2034" t="s">
        <v>3547</v>
      </c>
    </row>
    <row r="2035" spans="1:4" x14ac:dyDescent="0.2">
      <c r="A2035" s="289">
        <v>9782408059255</v>
      </c>
      <c r="B2035" t="s">
        <v>2900</v>
      </c>
      <c r="C2035">
        <v>0</v>
      </c>
      <c r="D2035" t="s">
        <v>3547</v>
      </c>
    </row>
    <row r="2036" spans="1:4" x14ac:dyDescent="0.2">
      <c r="A2036" s="289">
        <v>9782408059262</v>
      </c>
      <c r="B2036" t="s">
        <v>2900</v>
      </c>
      <c r="C2036">
        <v>0</v>
      </c>
      <c r="D2036" t="s">
        <v>3547</v>
      </c>
    </row>
    <row r="2037" spans="1:4" x14ac:dyDescent="0.2">
      <c r="A2037" s="289">
        <v>9782408059309</v>
      </c>
      <c r="B2037" t="s">
        <v>2900</v>
      </c>
      <c r="C2037">
        <v>0</v>
      </c>
      <c r="D2037" t="s">
        <v>3547</v>
      </c>
    </row>
    <row r="2038" spans="1:4" x14ac:dyDescent="0.2">
      <c r="A2038" s="289">
        <v>9782408059323</v>
      </c>
      <c r="B2038" t="s">
        <v>2900</v>
      </c>
      <c r="C2038">
        <v>2719</v>
      </c>
      <c r="D2038" t="s">
        <v>3309</v>
      </c>
    </row>
    <row r="2039" spans="1:4" x14ac:dyDescent="0.2">
      <c r="A2039" s="289">
        <v>9782408059330</v>
      </c>
      <c r="B2039" t="s">
        <v>2900</v>
      </c>
      <c r="C2039">
        <v>0</v>
      </c>
      <c r="D2039" t="s">
        <v>3547</v>
      </c>
    </row>
    <row r="2040" spans="1:4" x14ac:dyDescent="0.2">
      <c r="A2040" s="289">
        <v>9782408059279</v>
      </c>
      <c r="B2040" t="s">
        <v>2900</v>
      </c>
      <c r="C2040">
        <v>2483</v>
      </c>
      <c r="D2040" t="s">
        <v>3309</v>
      </c>
    </row>
    <row r="2041" spans="1:4" x14ac:dyDescent="0.2">
      <c r="A2041" s="289">
        <v>9782408059286</v>
      </c>
      <c r="B2041" t="s">
        <v>2900</v>
      </c>
      <c r="C2041">
        <v>1337</v>
      </c>
      <c r="D2041" t="s">
        <v>3309</v>
      </c>
    </row>
    <row r="2042" spans="1:4" x14ac:dyDescent="0.2">
      <c r="A2042" s="289">
        <v>9782408059293</v>
      </c>
      <c r="B2042" t="s">
        <v>2900</v>
      </c>
      <c r="C2042">
        <v>0</v>
      </c>
      <c r="D2042" t="s">
        <v>3547</v>
      </c>
    </row>
    <row r="2043" spans="1:4" x14ac:dyDescent="0.2">
      <c r="A2043" s="289">
        <v>9782408048747</v>
      </c>
      <c r="B2043" t="s">
        <v>2900</v>
      </c>
      <c r="C2043">
        <v>1592</v>
      </c>
      <c r="D2043" t="s">
        <v>3309</v>
      </c>
    </row>
    <row r="2044" spans="1:4" x14ac:dyDescent="0.2">
      <c r="A2044" s="289">
        <v>9782408048754</v>
      </c>
      <c r="B2044" t="s">
        <v>2900</v>
      </c>
      <c r="C2044">
        <v>1722</v>
      </c>
      <c r="D2044" t="s">
        <v>3309</v>
      </c>
    </row>
    <row r="2045" spans="1:4" x14ac:dyDescent="0.2">
      <c r="A2045" s="289">
        <v>9782408053826</v>
      </c>
      <c r="B2045" t="s">
        <v>2900</v>
      </c>
      <c r="C2045">
        <v>579</v>
      </c>
      <c r="D2045" t="s">
        <v>3549</v>
      </c>
    </row>
    <row r="2046" spans="1:4" x14ac:dyDescent="0.2">
      <c r="A2046" s="289">
        <v>9782408053833</v>
      </c>
      <c r="B2046" t="s">
        <v>2900</v>
      </c>
      <c r="C2046">
        <v>2583</v>
      </c>
      <c r="D2046" t="s">
        <v>3309</v>
      </c>
    </row>
    <row r="2047" spans="1:4" x14ac:dyDescent="0.2">
      <c r="A2047" s="289">
        <v>9782408024109</v>
      </c>
      <c r="B2047" t="s">
        <v>2900</v>
      </c>
      <c r="C2047">
        <v>0</v>
      </c>
      <c r="D2047" t="s">
        <v>3545</v>
      </c>
    </row>
    <row r="2048" spans="1:4" x14ac:dyDescent="0.2">
      <c r="A2048" s="289">
        <v>9782408033088</v>
      </c>
      <c r="B2048" t="s">
        <v>2900</v>
      </c>
      <c r="C2048">
        <v>0</v>
      </c>
      <c r="D2048" t="s">
        <v>3545</v>
      </c>
    </row>
    <row r="2049" spans="1:4" x14ac:dyDescent="0.2">
      <c r="A2049" s="289">
        <v>9782408033101</v>
      </c>
      <c r="B2049" t="s">
        <v>2900</v>
      </c>
      <c r="C2049">
        <v>0</v>
      </c>
      <c r="D2049" t="s">
        <v>3545</v>
      </c>
    </row>
    <row r="2050" spans="1:4" x14ac:dyDescent="0.2">
      <c r="A2050" s="289">
        <v>9782408024000</v>
      </c>
      <c r="B2050" t="s">
        <v>2900</v>
      </c>
      <c r="C2050">
        <v>63</v>
      </c>
      <c r="D2050" t="s">
        <v>3308</v>
      </c>
    </row>
    <row r="2051" spans="1:4" x14ac:dyDescent="0.2">
      <c r="A2051" s="289">
        <v>9782408033095</v>
      </c>
      <c r="B2051" t="s">
        <v>2900</v>
      </c>
      <c r="C2051">
        <v>0</v>
      </c>
      <c r="D2051" t="s">
        <v>3545</v>
      </c>
    </row>
    <row r="2052" spans="1:4" x14ac:dyDescent="0.2">
      <c r="A2052" s="289">
        <v>9782408024017</v>
      </c>
      <c r="B2052" t="s">
        <v>2900</v>
      </c>
      <c r="C2052">
        <v>910</v>
      </c>
      <c r="D2052" t="s">
        <v>3307</v>
      </c>
    </row>
    <row r="2053" spans="1:4" x14ac:dyDescent="0.2">
      <c r="A2053" s="289">
        <v>9782408024031</v>
      </c>
      <c r="B2053" t="s">
        <v>2900</v>
      </c>
      <c r="C2053">
        <v>0</v>
      </c>
      <c r="D2053" t="s">
        <v>3545</v>
      </c>
    </row>
    <row r="2054" spans="1:4" x14ac:dyDescent="0.2">
      <c r="A2054" s="289">
        <v>9782408024048</v>
      </c>
      <c r="B2054" t="s">
        <v>2900</v>
      </c>
      <c r="C2054">
        <v>907</v>
      </c>
      <c r="D2054" t="s">
        <v>3307</v>
      </c>
    </row>
    <row r="2055" spans="1:4" x14ac:dyDescent="0.2">
      <c r="A2055" s="289">
        <v>9782408024055</v>
      </c>
      <c r="B2055" t="s">
        <v>2900</v>
      </c>
      <c r="C2055">
        <v>0</v>
      </c>
      <c r="D2055" t="s">
        <v>3545</v>
      </c>
    </row>
    <row r="2056" spans="1:4" x14ac:dyDescent="0.2">
      <c r="A2056" s="289">
        <v>9782408024093</v>
      </c>
      <c r="B2056" t="s">
        <v>2900</v>
      </c>
      <c r="C2056">
        <v>0</v>
      </c>
      <c r="D2056" t="s">
        <v>3545</v>
      </c>
    </row>
    <row r="2057" spans="1:4" x14ac:dyDescent="0.2">
      <c r="A2057" s="289">
        <v>9782408024116</v>
      </c>
      <c r="B2057" t="s">
        <v>2900</v>
      </c>
      <c r="C2057">
        <v>0</v>
      </c>
      <c r="D2057" t="s">
        <v>3546</v>
      </c>
    </row>
    <row r="2058" spans="1:4" x14ac:dyDescent="0.2">
      <c r="A2058" s="289">
        <v>9782408024147</v>
      </c>
      <c r="B2058" t="s">
        <v>2900</v>
      </c>
      <c r="C2058">
        <v>0</v>
      </c>
      <c r="D2058" t="s">
        <v>3545</v>
      </c>
    </row>
    <row r="2059" spans="1:4" x14ac:dyDescent="0.2">
      <c r="A2059" s="289">
        <v>9782745998378</v>
      </c>
      <c r="B2059" t="s">
        <v>2900</v>
      </c>
      <c r="C2059">
        <v>1420</v>
      </c>
      <c r="D2059" t="s">
        <v>3309</v>
      </c>
    </row>
    <row r="2060" spans="1:4" x14ac:dyDescent="0.2">
      <c r="A2060" s="289">
        <v>9782408024024</v>
      </c>
      <c r="B2060" t="s">
        <v>2900</v>
      </c>
      <c r="C2060">
        <v>479</v>
      </c>
      <c r="D2060" t="s">
        <v>3307</v>
      </c>
    </row>
    <row r="2061" spans="1:4" x14ac:dyDescent="0.2">
      <c r="A2061" s="289">
        <v>9782408024086</v>
      </c>
      <c r="B2061" t="s">
        <v>2900</v>
      </c>
      <c r="C2061">
        <v>0</v>
      </c>
      <c r="D2061" t="s">
        <v>3545</v>
      </c>
    </row>
    <row r="2062" spans="1:4" x14ac:dyDescent="0.2">
      <c r="A2062" s="289">
        <v>9782408048785</v>
      </c>
      <c r="B2062" t="s">
        <v>2900</v>
      </c>
      <c r="C2062">
        <v>1613</v>
      </c>
      <c r="D2062" t="s">
        <v>3309</v>
      </c>
    </row>
    <row r="2063" spans="1:4" x14ac:dyDescent="0.2">
      <c r="A2063" s="289">
        <v>9782408042561</v>
      </c>
      <c r="B2063" t="s">
        <v>2900</v>
      </c>
      <c r="C2063">
        <v>5353</v>
      </c>
      <c r="D2063" t="s">
        <v>3309</v>
      </c>
    </row>
    <row r="2064" spans="1:4" x14ac:dyDescent="0.2">
      <c r="A2064" s="289">
        <v>9782408042578</v>
      </c>
      <c r="B2064" t="s">
        <v>2900</v>
      </c>
      <c r="C2064">
        <v>1693</v>
      </c>
      <c r="D2064" t="s">
        <v>3309</v>
      </c>
    </row>
    <row r="2065" spans="1:4" x14ac:dyDescent="0.2">
      <c r="A2065" s="289">
        <v>9782408042585</v>
      </c>
      <c r="B2065" t="s">
        <v>2900</v>
      </c>
      <c r="C2065">
        <v>888</v>
      </c>
      <c r="D2065" t="s">
        <v>3307</v>
      </c>
    </row>
    <row r="2066" spans="1:4" x14ac:dyDescent="0.2">
      <c r="A2066" s="289">
        <v>9782408042592</v>
      </c>
      <c r="B2066" t="s">
        <v>2900</v>
      </c>
      <c r="C2066">
        <v>94</v>
      </c>
      <c r="D2066" t="s">
        <v>3308</v>
      </c>
    </row>
    <row r="2067" spans="1:4" x14ac:dyDescent="0.2">
      <c r="A2067" s="289">
        <v>9782408042608</v>
      </c>
      <c r="B2067" t="s">
        <v>2900</v>
      </c>
      <c r="C2067">
        <v>0</v>
      </c>
      <c r="D2067" t="s">
        <v>3547</v>
      </c>
    </row>
    <row r="2068" spans="1:4" x14ac:dyDescent="0.2">
      <c r="A2068" s="289">
        <v>9782408053840</v>
      </c>
      <c r="B2068" t="s">
        <v>2900</v>
      </c>
      <c r="C2068">
        <v>2240</v>
      </c>
      <c r="D2068" t="s">
        <v>3309</v>
      </c>
    </row>
    <row r="2069" spans="1:4" x14ac:dyDescent="0.2">
      <c r="A2069" s="289">
        <v>9782408059385</v>
      </c>
      <c r="B2069" t="s">
        <v>2900</v>
      </c>
      <c r="C2069">
        <v>0</v>
      </c>
      <c r="D2069" t="s">
        <v>3547</v>
      </c>
    </row>
    <row r="2070" spans="1:4" x14ac:dyDescent="0.2">
      <c r="A2070" s="289">
        <v>9782408059392</v>
      </c>
      <c r="B2070" t="s">
        <v>2900</v>
      </c>
      <c r="C2070">
        <v>0</v>
      </c>
      <c r="D2070" t="s">
        <v>3547</v>
      </c>
    </row>
    <row r="2071" spans="1:4" x14ac:dyDescent="0.2">
      <c r="A2071" s="289">
        <v>9782408059408</v>
      </c>
      <c r="B2071" t="s">
        <v>2900</v>
      </c>
      <c r="C2071">
        <v>1240</v>
      </c>
      <c r="D2071" t="s">
        <v>3309</v>
      </c>
    </row>
    <row r="2072" spans="1:4" x14ac:dyDescent="0.2">
      <c r="A2072" s="289">
        <v>9782408059415</v>
      </c>
      <c r="B2072" t="s">
        <v>2900</v>
      </c>
      <c r="C2072">
        <v>0</v>
      </c>
      <c r="D2072" t="s">
        <v>3547</v>
      </c>
    </row>
    <row r="2073" spans="1:4" x14ac:dyDescent="0.2">
      <c r="A2073" s="289">
        <v>9782408059422</v>
      </c>
      <c r="B2073" t="s">
        <v>2900</v>
      </c>
      <c r="C2073">
        <v>0</v>
      </c>
      <c r="D2073" t="s">
        <v>3547</v>
      </c>
    </row>
    <row r="2074" spans="1:4" x14ac:dyDescent="0.2">
      <c r="A2074" s="289">
        <v>9782408059439</v>
      </c>
      <c r="B2074" t="s">
        <v>2900</v>
      </c>
      <c r="C2074">
        <v>0</v>
      </c>
      <c r="D2074" t="s">
        <v>3547</v>
      </c>
    </row>
    <row r="2075" spans="1:4" x14ac:dyDescent="0.2">
      <c r="A2075" s="289">
        <v>9782408059446</v>
      </c>
      <c r="B2075" t="s">
        <v>2900</v>
      </c>
      <c r="C2075">
        <v>0</v>
      </c>
      <c r="D2075" t="s">
        <v>3547</v>
      </c>
    </row>
    <row r="2076" spans="1:4" x14ac:dyDescent="0.2">
      <c r="A2076" s="289">
        <v>9782745993014</v>
      </c>
      <c r="B2076" t="s">
        <v>2900</v>
      </c>
      <c r="C2076">
        <v>0</v>
      </c>
      <c r="D2076" t="s">
        <v>3545</v>
      </c>
    </row>
    <row r="2077" spans="1:4" x14ac:dyDescent="0.2">
      <c r="A2077" s="289">
        <v>9782745992994</v>
      </c>
      <c r="B2077" t="s">
        <v>2900</v>
      </c>
      <c r="C2077">
        <v>1582</v>
      </c>
      <c r="D2077" t="s">
        <v>3309</v>
      </c>
    </row>
    <row r="2078" spans="1:4" x14ac:dyDescent="0.2">
      <c r="A2078" s="289">
        <v>9782745993076</v>
      </c>
      <c r="B2078" t="s">
        <v>2900</v>
      </c>
      <c r="C2078">
        <v>70</v>
      </c>
      <c r="D2078" t="s">
        <v>3308</v>
      </c>
    </row>
    <row r="2079" spans="1:4" x14ac:dyDescent="0.2">
      <c r="A2079" s="289">
        <v>9782745993090</v>
      </c>
      <c r="B2079" t="s">
        <v>2900</v>
      </c>
      <c r="C2079">
        <v>191</v>
      </c>
      <c r="D2079" t="s">
        <v>3307</v>
      </c>
    </row>
    <row r="2080" spans="1:4" x14ac:dyDescent="0.2">
      <c r="A2080" s="289">
        <v>9782745993007</v>
      </c>
      <c r="B2080" t="s">
        <v>2900</v>
      </c>
      <c r="C2080">
        <v>0</v>
      </c>
      <c r="D2080" t="s">
        <v>3545</v>
      </c>
    </row>
    <row r="2081" spans="1:4" x14ac:dyDescent="0.2">
      <c r="A2081" s="289">
        <v>9782745993038</v>
      </c>
      <c r="B2081" t="s">
        <v>2900</v>
      </c>
      <c r="C2081">
        <v>7</v>
      </c>
      <c r="D2081" t="s">
        <v>3311</v>
      </c>
    </row>
    <row r="2082" spans="1:4" x14ac:dyDescent="0.2">
      <c r="A2082" s="289">
        <v>9782408004033</v>
      </c>
      <c r="B2082" t="s">
        <v>2900</v>
      </c>
      <c r="C2082">
        <v>0</v>
      </c>
      <c r="D2082" t="s">
        <v>3545</v>
      </c>
    </row>
    <row r="2083" spans="1:4" x14ac:dyDescent="0.2">
      <c r="A2083" s="289">
        <v>9782408033132</v>
      </c>
      <c r="B2083" t="s">
        <v>2900</v>
      </c>
      <c r="C2083">
        <v>1471</v>
      </c>
      <c r="D2083" t="s">
        <v>3309</v>
      </c>
    </row>
    <row r="2084" spans="1:4" x14ac:dyDescent="0.2">
      <c r="A2084" s="289">
        <v>9782408033149</v>
      </c>
      <c r="B2084" t="s">
        <v>2900</v>
      </c>
      <c r="C2084">
        <v>1829</v>
      </c>
      <c r="D2084" t="s">
        <v>3309</v>
      </c>
    </row>
    <row r="2085" spans="1:4" x14ac:dyDescent="0.2">
      <c r="A2085" s="289">
        <v>9782408033156</v>
      </c>
      <c r="B2085" t="s">
        <v>2900</v>
      </c>
      <c r="C2085">
        <v>919</v>
      </c>
      <c r="D2085" t="s">
        <v>3307</v>
      </c>
    </row>
    <row r="2086" spans="1:4" x14ac:dyDescent="0.2">
      <c r="A2086" s="289">
        <v>9782408059316</v>
      </c>
      <c r="B2086" t="s">
        <v>2900</v>
      </c>
      <c r="C2086">
        <v>1530</v>
      </c>
      <c r="D2086" t="s">
        <v>3309</v>
      </c>
    </row>
    <row r="2087" spans="1:4" x14ac:dyDescent="0.2">
      <c r="A2087" s="289">
        <v>9782408059477</v>
      </c>
      <c r="B2087" t="s">
        <v>2900</v>
      </c>
      <c r="C2087">
        <v>0</v>
      </c>
      <c r="D2087" t="s">
        <v>3547</v>
      </c>
    </row>
    <row r="2088" spans="1:4" x14ac:dyDescent="0.2">
      <c r="A2088" s="289">
        <v>9782408033286</v>
      </c>
      <c r="B2088" t="s">
        <v>2900</v>
      </c>
      <c r="C2088">
        <v>0</v>
      </c>
      <c r="D2088" t="s">
        <v>3545</v>
      </c>
    </row>
    <row r="2089" spans="1:4" x14ac:dyDescent="0.2">
      <c r="A2089" s="289">
        <v>9782408033293</v>
      </c>
      <c r="B2089" t="s">
        <v>2900</v>
      </c>
      <c r="C2089">
        <v>4695</v>
      </c>
      <c r="D2089" t="s">
        <v>3309</v>
      </c>
    </row>
    <row r="2090" spans="1:4" x14ac:dyDescent="0.2">
      <c r="A2090" s="289">
        <v>9782408033316</v>
      </c>
      <c r="B2090" t="s">
        <v>2900</v>
      </c>
      <c r="C2090">
        <v>0</v>
      </c>
      <c r="D2090" t="s">
        <v>3545</v>
      </c>
    </row>
    <row r="2091" spans="1:4" x14ac:dyDescent="0.2">
      <c r="A2091" s="289">
        <v>9782408059484</v>
      </c>
      <c r="B2091" t="s">
        <v>2900</v>
      </c>
      <c r="C2091">
        <v>0</v>
      </c>
      <c r="D2091" t="s">
        <v>3547</v>
      </c>
    </row>
    <row r="2092" spans="1:4" x14ac:dyDescent="0.2">
      <c r="A2092" s="289">
        <v>9782408059491</v>
      </c>
      <c r="B2092" t="s">
        <v>2900</v>
      </c>
      <c r="C2092">
        <v>1771</v>
      </c>
      <c r="D2092" t="s">
        <v>3309</v>
      </c>
    </row>
    <row r="2093" spans="1:4" x14ac:dyDescent="0.2">
      <c r="A2093" s="289">
        <v>9782408059507</v>
      </c>
      <c r="B2093" t="s">
        <v>2900</v>
      </c>
      <c r="C2093">
        <v>0</v>
      </c>
      <c r="D2093" t="s">
        <v>3547</v>
      </c>
    </row>
    <row r="2094" spans="1:4" x14ac:dyDescent="0.2">
      <c r="A2094" s="289">
        <v>9782745993120</v>
      </c>
      <c r="B2094" t="s">
        <v>2900</v>
      </c>
      <c r="C2094">
        <v>757</v>
      </c>
      <c r="D2094" t="s">
        <v>3307</v>
      </c>
    </row>
    <row r="2095" spans="1:4" x14ac:dyDescent="0.2">
      <c r="A2095" s="289">
        <v>9782408033309</v>
      </c>
      <c r="B2095" t="s">
        <v>2900</v>
      </c>
      <c r="C2095">
        <v>3240</v>
      </c>
      <c r="D2095" t="s">
        <v>3309</v>
      </c>
    </row>
    <row r="2096" spans="1:4" x14ac:dyDescent="0.2">
      <c r="A2096" s="289">
        <v>9782408066406</v>
      </c>
      <c r="B2096" t="s">
        <v>2900</v>
      </c>
      <c r="C2096">
        <v>0</v>
      </c>
      <c r="D2096" t="s">
        <v>3547</v>
      </c>
    </row>
    <row r="2097" spans="1:4" x14ac:dyDescent="0.2">
      <c r="A2097" s="289">
        <v>9782408066369</v>
      </c>
      <c r="B2097" t="s">
        <v>2900</v>
      </c>
      <c r="C2097">
        <v>0</v>
      </c>
      <c r="D2097" t="s">
        <v>3547</v>
      </c>
    </row>
    <row r="2098" spans="1:4" x14ac:dyDescent="0.2">
      <c r="A2098" s="289">
        <v>9782408066376</v>
      </c>
      <c r="B2098" t="s">
        <v>2900</v>
      </c>
      <c r="C2098">
        <v>0</v>
      </c>
      <c r="D2098" t="s">
        <v>3547</v>
      </c>
    </row>
    <row r="2099" spans="1:4" x14ac:dyDescent="0.2">
      <c r="A2099" s="289">
        <v>9782408066383</v>
      </c>
      <c r="B2099" t="s">
        <v>2900</v>
      </c>
      <c r="C2099">
        <v>0</v>
      </c>
      <c r="D2099" t="s">
        <v>3547</v>
      </c>
    </row>
    <row r="2100" spans="1:4" x14ac:dyDescent="0.2">
      <c r="A2100" s="289">
        <v>9782408066390</v>
      </c>
      <c r="B2100" t="s">
        <v>2900</v>
      </c>
      <c r="C2100">
        <v>0</v>
      </c>
      <c r="D2100" t="s">
        <v>3547</v>
      </c>
    </row>
    <row r="2101" spans="1:4" x14ac:dyDescent="0.2">
      <c r="A2101" s="289">
        <v>9782408066420</v>
      </c>
      <c r="B2101" t="s">
        <v>2900</v>
      </c>
      <c r="C2101">
        <v>0</v>
      </c>
      <c r="D2101" t="s">
        <v>3547</v>
      </c>
    </row>
    <row r="2102" spans="1:4" x14ac:dyDescent="0.2">
      <c r="A2102" s="289">
        <v>9782408066529</v>
      </c>
      <c r="B2102" t="s">
        <v>2900</v>
      </c>
      <c r="C2102">
        <v>0</v>
      </c>
      <c r="D2102" t="s">
        <v>3547</v>
      </c>
    </row>
    <row r="2103" spans="1:4" x14ac:dyDescent="0.2">
      <c r="A2103" s="289">
        <v>9782408066543</v>
      </c>
      <c r="B2103" t="s">
        <v>2900</v>
      </c>
      <c r="C2103">
        <v>0</v>
      </c>
      <c r="D2103" t="s">
        <v>3547</v>
      </c>
    </row>
    <row r="2104" spans="1:4" x14ac:dyDescent="0.2">
      <c r="A2104" s="289">
        <v>9782408066550</v>
      </c>
      <c r="B2104" t="s">
        <v>2900</v>
      </c>
      <c r="C2104">
        <v>0</v>
      </c>
      <c r="D2104" t="s">
        <v>3547</v>
      </c>
    </row>
    <row r="2105" spans="1:4" x14ac:dyDescent="0.2">
      <c r="A2105" s="289">
        <v>9782408033323</v>
      </c>
      <c r="B2105" t="s">
        <v>2900</v>
      </c>
      <c r="C2105">
        <v>0</v>
      </c>
      <c r="D2105" t="s">
        <v>3545</v>
      </c>
    </row>
    <row r="2106" spans="1:4" x14ac:dyDescent="0.2">
      <c r="A2106" s="289">
        <v>9782408059156</v>
      </c>
      <c r="B2106" t="s">
        <v>2900</v>
      </c>
      <c r="C2106">
        <v>0</v>
      </c>
      <c r="D2106" t="s">
        <v>3547</v>
      </c>
    </row>
    <row r="2107" spans="1:4" x14ac:dyDescent="0.2">
      <c r="A2107" s="289">
        <v>9782408059514</v>
      </c>
      <c r="B2107" t="s">
        <v>2900</v>
      </c>
      <c r="C2107">
        <v>3314</v>
      </c>
      <c r="D2107" t="s">
        <v>3309</v>
      </c>
    </row>
    <row r="2108" spans="1:4" x14ac:dyDescent="0.2">
      <c r="A2108" s="289">
        <v>9782408033330</v>
      </c>
      <c r="B2108" t="s">
        <v>2900</v>
      </c>
      <c r="C2108">
        <v>725</v>
      </c>
      <c r="D2108" t="s">
        <v>3307</v>
      </c>
    </row>
    <row r="2109" spans="1:4" x14ac:dyDescent="0.2">
      <c r="A2109" s="289">
        <v>9782408042271</v>
      </c>
      <c r="B2109" t="s">
        <v>2900</v>
      </c>
      <c r="C2109">
        <v>321</v>
      </c>
      <c r="D2109" t="s">
        <v>3307</v>
      </c>
    </row>
    <row r="2110" spans="1:4" x14ac:dyDescent="0.2">
      <c r="A2110" s="289">
        <v>9782408015718</v>
      </c>
      <c r="B2110" t="s">
        <v>2900</v>
      </c>
      <c r="C2110">
        <v>0</v>
      </c>
      <c r="D2110" t="s">
        <v>3546</v>
      </c>
    </row>
    <row r="2111" spans="1:4" x14ac:dyDescent="0.2">
      <c r="A2111" s="289">
        <v>9782408015725</v>
      </c>
      <c r="B2111" t="s">
        <v>2900</v>
      </c>
      <c r="C2111">
        <v>215</v>
      </c>
      <c r="D2111" t="s">
        <v>3307</v>
      </c>
    </row>
    <row r="2112" spans="1:4" x14ac:dyDescent="0.2">
      <c r="A2112" s="289">
        <v>9782408015756</v>
      </c>
      <c r="B2112" t="s">
        <v>2900</v>
      </c>
      <c r="C2112">
        <v>3076</v>
      </c>
      <c r="D2112" t="s">
        <v>3309</v>
      </c>
    </row>
    <row r="2113" spans="1:4" x14ac:dyDescent="0.2">
      <c r="A2113" s="289">
        <v>9782408015763</v>
      </c>
      <c r="B2113" t="s">
        <v>2900</v>
      </c>
      <c r="C2113">
        <v>3279</v>
      </c>
      <c r="D2113" t="s">
        <v>3309</v>
      </c>
    </row>
    <row r="2114" spans="1:4" x14ac:dyDescent="0.2">
      <c r="A2114" s="289">
        <v>9782408015770</v>
      </c>
      <c r="B2114" t="s">
        <v>2900</v>
      </c>
      <c r="C2114">
        <v>331</v>
      </c>
      <c r="D2114" t="s">
        <v>3307</v>
      </c>
    </row>
    <row r="2115" spans="1:4" x14ac:dyDescent="0.2">
      <c r="A2115" s="289">
        <v>9782408015787</v>
      </c>
      <c r="B2115" t="s">
        <v>2900</v>
      </c>
      <c r="C2115">
        <v>0</v>
      </c>
      <c r="D2115" t="s">
        <v>3545</v>
      </c>
    </row>
    <row r="2116" spans="1:4" x14ac:dyDescent="0.2">
      <c r="A2116" s="289">
        <v>9782408053949</v>
      </c>
      <c r="B2116" t="s">
        <v>2900</v>
      </c>
      <c r="C2116">
        <v>813</v>
      </c>
      <c r="D2116" t="s">
        <v>3307</v>
      </c>
    </row>
    <row r="2117" spans="1:4" x14ac:dyDescent="0.2">
      <c r="A2117" s="289">
        <v>9782408053956</v>
      </c>
      <c r="B2117" t="s">
        <v>2900</v>
      </c>
      <c r="C2117">
        <v>1757</v>
      </c>
      <c r="D2117" t="s">
        <v>3309</v>
      </c>
    </row>
    <row r="2118" spans="1:4" x14ac:dyDescent="0.2">
      <c r="A2118" s="289">
        <v>9782408048938</v>
      </c>
      <c r="B2118" t="s">
        <v>2900</v>
      </c>
      <c r="C2118">
        <v>2910</v>
      </c>
      <c r="D2118" t="s">
        <v>3309</v>
      </c>
    </row>
    <row r="2119" spans="1:4" x14ac:dyDescent="0.2">
      <c r="A2119" s="289">
        <v>9782408015831</v>
      </c>
      <c r="B2119" t="s">
        <v>2900</v>
      </c>
      <c r="C2119">
        <v>42488</v>
      </c>
      <c r="D2119" t="s">
        <v>3310</v>
      </c>
    </row>
    <row r="2120" spans="1:4" x14ac:dyDescent="0.2">
      <c r="A2120" s="289">
        <v>9782408015855</v>
      </c>
      <c r="B2120" t="s">
        <v>2900</v>
      </c>
      <c r="C2120">
        <v>0</v>
      </c>
      <c r="D2120" t="s">
        <v>3545</v>
      </c>
    </row>
    <row r="2121" spans="1:4" x14ac:dyDescent="0.2">
      <c r="A2121" s="289">
        <v>9782408015862</v>
      </c>
      <c r="B2121" t="s">
        <v>2900</v>
      </c>
      <c r="C2121">
        <v>8766</v>
      </c>
      <c r="D2121" t="s">
        <v>3309</v>
      </c>
    </row>
    <row r="2122" spans="1:4" x14ac:dyDescent="0.2">
      <c r="A2122" s="289">
        <v>9782408015879</v>
      </c>
      <c r="B2122" t="s">
        <v>2900</v>
      </c>
      <c r="C2122">
        <v>476</v>
      </c>
      <c r="D2122" t="s">
        <v>3307</v>
      </c>
    </row>
    <row r="2123" spans="1:4" x14ac:dyDescent="0.2">
      <c r="A2123" s="289">
        <v>9782408015824</v>
      </c>
      <c r="B2123" t="s">
        <v>2900</v>
      </c>
      <c r="C2123">
        <v>0</v>
      </c>
      <c r="D2123" t="s">
        <v>3545</v>
      </c>
    </row>
    <row r="2124" spans="1:4" x14ac:dyDescent="0.2">
      <c r="A2124" s="289">
        <v>9782408015848</v>
      </c>
      <c r="B2124" t="s">
        <v>2900</v>
      </c>
      <c r="C2124">
        <v>940</v>
      </c>
      <c r="D2124" t="s">
        <v>3307</v>
      </c>
    </row>
    <row r="2125" spans="1:4" x14ac:dyDescent="0.2">
      <c r="A2125" s="289">
        <v>9782408053963</v>
      </c>
      <c r="B2125" t="s">
        <v>2900</v>
      </c>
      <c r="C2125">
        <v>1922</v>
      </c>
      <c r="D2125" t="s">
        <v>3309</v>
      </c>
    </row>
    <row r="2126" spans="1:4" x14ac:dyDescent="0.2">
      <c r="A2126" s="289">
        <v>9782408053987</v>
      </c>
      <c r="B2126" t="s">
        <v>2900</v>
      </c>
      <c r="C2126">
        <v>1979</v>
      </c>
      <c r="D2126" t="s">
        <v>3309</v>
      </c>
    </row>
    <row r="2127" spans="1:4" x14ac:dyDescent="0.2">
      <c r="A2127" s="289">
        <v>9782408053994</v>
      </c>
      <c r="B2127" t="s">
        <v>2900</v>
      </c>
      <c r="C2127">
        <v>2188</v>
      </c>
      <c r="D2127" t="s">
        <v>3309</v>
      </c>
    </row>
    <row r="2128" spans="1:4" x14ac:dyDescent="0.2">
      <c r="A2128" s="289">
        <v>9782408048945</v>
      </c>
      <c r="B2128" t="s">
        <v>2900</v>
      </c>
      <c r="C2128">
        <v>3315</v>
      </c>
      <c r="D2128" t="s">
        <v>3309</v>
      </c>
    </row>
    <row r="2129" spans="1:4" x14ac:dyDescent="0.2">
      <c r="A2129" s="289">
        <v>9782745979131</v>
      </c>
      <c r="B2129" t="s">
        <v>2900</v>
      </c>
      <c r="C2129">
        <v>3</v>
      </c>
      <c r="D2129" t="s">
        <v>3311</v>
      </c>
    </row>
    <row r="2130" spans="1:4" x14ac:dyDescent="0.2">
      <c r="A2130" s="289">
        <v>9782745979124</v>
      </c>
      <c r="B2130" t="s">
        <v>2900</v>
      </c>
      <c r="C2130">
        <v>0</v>
      </c>
      <c r="D2130" t="s">
        <v>3545</v>
      </c>
    </row>
    <row r="2131" spans="1:4" x14ac:dyDescent="0.2">
      <c r="A2131" s="289">
        <v>9782745979117</v>
      </c>
      <c r="B2131" t="s">
        <v>2900</v>
      </c>
      <c r="C2131">
        <v>928</v>
      </c>
      <c r="D2131" t="s">
        <v>3307</v>
      </c>
    </row>
    <row r="2132" spans="1:4" x14ac:dyDescent="0.2">
      <c r="A2132" s="289">
        <v>9782745979100</v>
      </c>
      <c r="B2132" t="s">
        <v>2900</v>
      </c>
      <c r="C2132">
        <v>0</v>
      </c>
      <c r="D2132" t="s">
        <v>3545</v>
      </c>
    </row>
    <row r="2133" spans="1:4" x14ac:dyDescent="0.2">
      <c r="A2133" s="289">
        <v>9782745979094</v>
      </c>
      <c r="B2133" t="s">
        <v>2900</v>
      </c>
      <c r="C2133">
        <v>1308</v>
      </c>
      <c r="D2133" t="s">
        <v>3309</v>
      </c>
    </row>
    <row r="2134" spans="1:4" x14ac:dyDescent="0.2">
      <c r="A2134" s="289">
        <v>9782745979087</v>
      </c>
      <c r="B2134" t="s">
        <v>2900</v>
      </c>
      <c r="C2134">
        <v>2425</v>
      </c>
      <c r="D2134" t="s">
        <v>3548</v>
      </c>
    </row>
    <row r="2135" spans="1:4" x14ac:dyDescent="0.2">
      <c r="A2135" s="289">
        <v>9782745979063</v>
      </c>
      <c r="B2135" t="s">
        <v>2900</v>
      </c>
      <c r="C2135">
        <v>0</v>
      </c>
      <c r="D2135" t="s">
        <v>3546</v>
      </c>
    </row>
    <row r="2136" spans="1:4" x14ac:dyDescent="0.2">
      <c r="A2136" s="289">
        <v>9782745979056</v>
      </c>
      <c r="B2136" t="s">
        <v>2900</v>
      </c>
      <c r="C2136">
        <v>29</v>
      </c>
      <c r="D2136" t="s">
        <v>3308</v>
      </c>
    </row>
    <row r="2137" spans="1:4" x14ac:dyDescent="0.2">
      <c r="A2137" s="289">
        <v>9782745979032</v>
      </c>
      <c r="B2137" t="s">
        <v>2900</v>
      </c>
      <c r="C2137">
        <v>0</v>
      </c>
      <c r="D2137" t="s">
        <v>3545</v>
      </c>
    </row>
    <row r="2138" spans="1:4" x14ac:dyDescent="0.2">
      <c r="A2138" s="289">
        <v>3600950000227</v>
      </c>
      <c r="B2138" t="s">
        <v>2900</v>
      </c>
      <c r="C2138">
        <v>0</v>
      </c>
      <c r="D2138" t="s">
        <v>3547</v>
      </c>
    </row>
    <row r="2139" spans="1:4" x14ac:dyDescent="0.2">
      <c r="A2139" s="289">
        <v>3600950000234</v>
      </c>
      <c r="B2139" t="s">
        <v>2900</v>
      </c>
      <c r="C2139">
        <v>0</v>
      </c>
      <c r="D2139" t="s">
        <v>3547</v>
      </c>
    </row>
    <row r="2140" spans="1:4" x14ac:dyDescent="0.2">
      <c r="A2140" s="289">
        <v>3600950000241</v>
      </c>
      <c r="B2140" t="s">
        <v>2900</v>
      </c>
      <c r="C2140">
        <v>0</v>
      </c>
      <c r="D2140" t="s">
        <v>3547</v>
      </c>
    </row>
    <row r="2141" spans="1:4" x14ac:dyDescent="0.2">
      <c r="A2141" s="289">
        <v>3600950000258</v>
      </c>
      <c r="B2141" t="s">
        <v>2900</v>
      </c>
      <c r="C2141">
        <v>0</v>
      </c>
      <c r="D2141" t="s">
        <v>3547</v>
      </c>
    </row>
    <row r="2142" spans="1:4" x14ac:dyDescent="0.2">
      <c r="A2142" s="289">
        <v>9782408054038</v>
      </c>
      <c r="B2142" t="s">
        <v>2900</v>
      </c>
      <c r="C2142">
        <v>1255</v>
      </c>
      <c r="D2142" t="s">
        <v>3309</v>
      </c>
    </row>
    <row r="2143" spans="1:4" x14ac:dyDescent="0.2">
      <c r="A2143" s="289">
        <v>9782408048952</v>
      </c>
      <c r="B2143" t="s">
        <v>2900</v>
      </c>
      <c r="C2143">
        <v>3536</v>
      </c>
      <c r="D2143" t="s">
        <v>3309</v>
      </c>
    </row>
    <row r="2144" spans="1:4" x14ac:dyDescent="0.2">
      <c r="A2144" s="289">
        <v>9782408066598</v>
      </c>
      <c r="B2144" t="s">
        <v>2900</v>
      </c>
      <c r="C2144">
        <v>0</v>
      </c>
      <c r="D2144" t="s">
        <v>3547</v>
      </c>
    </row>
    <row r="2145" spans="1:4" x14ac:dyDescent="0.2">
      <c r="A2145" s="289">
        <v>9782408066611</v>
      </c>
      <c r="B2145" t="s">
        <v>2900</v>
      </c>
      <c r="C2145">
        <v>0</v>
      </c>
      <c r="D2145" t="s">
        <v>3547</v>
      </c>
    </row>
    <row r="2146" spans="1:4" x14ac:dyDescent="0.2">
      <c r="A2146" s="289">
        <v>9782408042714</v>
      </c>
      <c r="B2146" t="s">
        <v>2900</v>
      </c>
      <c r="C2146">
        <v>763</v>
      </c>
      <c r="D2146" t="s">
        <v>3307</v>
      </c>
    </row>
    <row r="2147" spans="1:4" x14ac:dyDescent="0.2">
      <c r="A2147" s="289">
        <v>9782408042721</v>
      </c>
      <c r="B2147" t="s">
        <v>2900</v>
      </c>
      <c r="C2147">
        <v>0</v>
      </c>
      <c r="D2147" t="s">
        <v>3547</v>
      </c>
    </row>
    <row r="2148" spans="1:4" x14ac:dyDescent="0.2">
      <c r="A2148" s="289">
        <v>9782408042738</v>
      </c>
      <c r="B2148" t="s">
        <v>2900</v>
      </c>
      <c r="C2148">
        <v>0</v>
      </c>
      <c r="D2148" t="s">
        <v>3546</v>
      </c>
    </row>
    <row r="2149" spans="1:4" x14ac:dyDescent="0.2">
      <c r="A2149" s="289">
        <v>9782745979360</v>
      </c>
      <c r="B2149" t="s">
        <v>2900</v>
      </c>
      <c r="C2149">
        <v>232</v>
      </c>
      <c r="D2149" t="s">
        <v>3307</v>
      </c>
    </row>
    <row r="2150" spans="1:4" x14ac:dyDescent="0.2">
      <c r="A2150" s="289">
        <v>9782408059583</v>
      </c>
      <c r="B2150" t="s">
        <v>2900</v>
      </c>
      <c r="C2150">
        <v>0</v>
      </c>
      <c r="D2150" t="s">
        <v>3547</v>
      </c>
    </row>
    <row r="2151" spans="1:4" x14ac:dyDescent="0.2">
      <c r="A2151" s="289">
        <v>9782408054069</v>
      </c>
      <c r="B2151" t="s">
        <v>2900</v>
      </c>
      <c r="C2151">
        <v>1201</v>
      </c>
      <c r="D2151" t="s">
        <v>3309</v>
      </c>
    </row>
    <row r="2152" spans="1:4" x14ac:dyDescent="0.2">
      <c r="A2152" s="289">
        <v>9782408054076</v>
      </c>
      <c r="B2152" t="s">
        <v>2900</v>
      </c>
      <c r="C2152">
        <v>0</v>
      </c>
      <c r="D2152" t="s">
        <v>3547</v>
      </c>
    </row>
    <row r="2153" spans="1:4" x14ac:dyDescent="0.2">
      <c r="A2153" s="289">
        <v>9782408054083</v>
      </c>
      <c r="B2153" t="s">
        <v>2900</v>
      </c>
      <c r="C2153">
        <v>217</v>
      </c>
      <c r="D2153" t="s">
        <v>3307</v>
      </c>
    </row>
    <row r="2154" spans="1:4" x14ac:dyDescent="0.2">
      <c r="A2154" s="289">
        <v>9782408054090</v>
      </c>
      <c r="B2154" t="s">
        <v>2900</v>
      </c>
      <c r="C2154">
        <v>1018</v>
      </c>
      <c r="D2154" t="s">
        <v>3309</v>
      </c>
    </row>
    <row r="2155" spans="1:4" x14ac:dyDescent="0.2">
      <c r="A2155" s="289">
        <v>9782408054106</v>
      </c>
      <c r="B2155" t="s">
        <v>2900</v>
      </c>
      <c r="C2155">
        <v>1233</v>
      </c>
      <c r="D2155" t="s">
        <v>3309</v>
      </c>
    </row>
    <row r="2156" spans="1:4" x14ac:dyDescent="0.2">
      <c r="A2156" s="289">
        <v>9782408054113</v>
      </c>
      <c r="B2156" t="s">
        <v>2900</v>
      </c>
      <c r="C2156">
        <v>1966</v>
      </c>
      <c r="D2156" t="s">
        <v>3309</v>
      </c>
    </row>
    <row r="2157" spans="1:4" x14ac:dyDescent="0.2">
      <c r="A2157" s="289">
        <v>9782408054120</v>
      </c>
      <c r="B2157" t="s">
        <v>2900</v>
      </c>
      <c r="C2157">
        <v>4090</v>
      </c>
      <c r="D2157" t="s">
        <v>3309</v>
      </c>
    </row>
    <row r="2158" spans="1:4" x14ac:dyDescent="0.2">
      <c r="A2158" s="289">
        <v>9782408054144</v>
      </c>
      <c r="B2158" t="s">
        <v>2900</v>
      </c>
      <c r="C2158">
        <v>0</v>
      </c>
      <c r="D2158" t="s">
        <v>3547</v>
      </c>
    </row>
    <row r="2159" spans="1:4" x14ac:dyDescent="0.2">
      <c r="A2159" s="289">
        <v>9782408054137</v>
      </c>
      <c r="B2159" t="s">
        <v>2900</v>
      </c>
      <c r="C2159">
        <v>3719</v>
      </c>
      <c r="D2159" t="s">
        <v>3309</v>
      </c>
    </row>
    <row r="2160" spans="1:4" x14ac:dyDescent="0.2">
      <c r="A2160" s="289">
        <v>9782408054151</v>
      </c>
      <c r="B2160" t="s">
        <v>2900</v>
      </c>
      <c r="C2160">
        <v>2277</v>
      </c>
      <c r="D2160" t="s">
        <v>3548</v>
      </c>
    </row>
    <row r="2161" spans="1:4" x14ac:dyDescent="0.2">
      <c r="A2161" s="289">
        <v>9782408054175</v>
      </c>
      <c r="B2161" t="s">
        <v>2900</v>
      </c>
      <c r="C2161">
        <v>2333</v>
      </c>
      <c r="D2161" t="s">
        <v>3309</v>
      </c>
    </row>
    <row r="2162" spans="1:4" x14ac:dyDescent="0.2">
      <c r="A2162" s="289">
        <v>9782408054182</v>
      </c>
      <c r="B2162" t="s">
        <v>2900</v>
      </c>
      <c r="C2162">
        <v>577</v>
      </c>
      <c r="D2162" t="s">
        <v>3549</v>
      </c>
    </row>
    <row r="2163" spans="1:4" x14ac:dyDescent="0.2">
      <c r="A2163" s="289">
        <v>9782408059613</v>
      </c>
      <c r="B2163" t="s">
        <v>2900</v>
      </c>
      <c r="C2163">
        <v>0</v>
      </c>
      <c r="D2163" t="s">
        <v>3547</v>
      </c>
    </row>
    <row r="2164" spans="1:4" x14ac:dyDescent="0.2">
      <c r="A2164" s="289">
        <v>9782408059620</v>
      </c>
      <c r="B2164" t="s">
        <v>2900</v>
      </c>
      <c r="C2164">
        <v>5373</v>
      </c>
      <c r="D2164" t="s">
        <v>3309</v>
      </c>
    </row>
    <row r="2165" spans="1:4" x14ac:dyDescent="0.2">
      <c r="A2165" s="289">
        <v>9782408066628</v>
      </c>
      <c r="B2165" t="s">
        <v>2900</v>
      </c>
      <c r="C2165">
        <v>0</v>
      </c>
      <c r="D2165" t="s">
        <v>3547</v>
      </c>
    </row>
    <row r="2166" spans="1:4" x14ac:dyDescent="0.2">
      <c r="A2166" s="289">
        <v>9782408049058</v>
      </c>
      <c r="B2166" t="s">
        <v>2900</v>
      </c>
      <c r="C2166">
        <v>168</v>
      </c>
      <c r="D2166" t="s">
        <v>3307</v>
      </c>
    </row>
    <row r="2167" spans="1:4" x14ac:dyDescent="0.2">
      <c r="A2167" s="289">
        <v>9782408053864</v>
      </c>
      <c r="B2167" t="s">
        <v>2900</v>
      </c>
      <c r="C2167">
        <v>1263</v>
      </c>
      <c r="D2167" t="s">
        <v>3309</v>
      </c>
    </row>
    <row r="2168" spans="1:4" x14ac:dyDescent="0.2">
      <c r="A2168" s="289">
        <v>9782408054021</v>
      </c>
      <c r="B2168" t="s">
        <v>2900</v>
      </c>
      <c r="C2168">
        <v>3180</v>
      </c>
      <c r="D2168" t="s">
        <v>3309</v>
      </c>
    </row>
    <row r="2169" spans="1:4" x14ac:dyDescent="0.2">
      <c r="A2169" s="289">
        <v>9782408054168</v>
      </c>
      <c r="B2169" t="s">
        <v>2900</v>
      </c>
      <c r="C2169">
        <v>3599</v>
      </c>
      <c r="D2169" t="s">
        <v>3309</v>
      </c>
    </row>
    <row r="2170" spans="1:4" x14ac:dyDescent="0.2">
      <c r="A2170" s="289">
        <v>9782408053970</v>
      </c>
      <c r="B2170" t="s">
        <v>2900</v>
      </c>
      <c r="C2170">
        <v>2205</v>
      </c>
      <c r="D2170" t="s">
        <v>3548</v>
      </c>
    </row>
    <row r="2171" spans="1:4" x14ac:dyDescent="0.2">
      <c r="A2171" s="289">
        <v>9782408054199</v>
      </c>
      <c r="B2171" t="s">
        <v>2900</v>
      </c>
      <c r="C2171">
        <v>662</v>
      </c>
      <c r="D2171" t="s">
        <v>3549</v>
      </c>
    </row>
    <row r="2172" spans="1:4" x14ac:dyDescent="0.2">
      <c r="A2172" s="289">
        <v>9782745979452</v>
      </c>
      <c r="B2172" t="s">
        <v>2900</v>
      </c>
      <c r="C2172">
        <v>0</v>
      </c>
      <c r="D2172" t="s">
        <v>3545</v>
      </c>
    </row>
    <row r="2173" spans="1:4" x14ac:dyDescent="0.2">
      <c r="A2173" s="289">
        <v>9782408012199</v>
      </c>
      <c r="B2173" t="s">
        <v>2900</v>
      </c>
      <c r="C2173">
        <v>0</v>
      </c>
      <c r="D2173" t="s">
        <v>3545</v>
      </c>
    </row>
    <row r="2174" spans="1:4" x14ac:dyDescent="0.2">
      <c r="A2174" s="289">
        <v>9782408054205</v>
      </c>
      <c r="B2174" t="s">
        <v>2900</v>
      </c>
      <c r="C2174">
        <v>3166</v>
      </c>
      <c r="D2174" t="s">
        <v>3309</v>
      </c>
    </row>
    <row r="2175" spans="1:4" x14ac:dyDescent="0.2">
      <c r="A2175" s="289">
        <v>9782408012212</v>
      </c>
      <c r="B2175" t="s">
        <v>2900</v>
      </c>
      <c r="C2175">
        <v>0</v>
      </c>
      <c r="D2175" t="s">
        <v>3545</v>
      </c>
    </row>
    <row r="2176" spans="1:4" x14ac:dyDescent="0.2">
      <c r="A2176" s="289">
        <v>9782408012229</v>
      </c>
      <c r="B2176" t="s">
        <v>2900</v>
      </c>
      <c r="C2176">
        <v>12960</v>
      </c>
      <c r="D2176" t="s">
        <v>3310</v>
      </c>
    </row>
    <row r="2177" spans="1:4" x14ac:dyDescent="0.2">
      <c r="A2177" s="289">
        <v>9782408066642</v>
      </c>
      <c r="B2177" t="s">
        <v>2900</v>
      </c>
      <c r="C2177">
        <v>0</v>
      </c>
      <c r="D2177" t="s">
        <v>3547</v>
      </c>
    </row>
    <row r="2178" spans="1:4" x14ac:dyDescent="0.2">
      <c r="A2178" s="289">
        <v>9782408004156</v>
      </c>
      <c r="B2178" t="s">
        <v>2900</v>
      </c>
      <c r="C2178">
        <v>0</v>
      </c>
      <c r="D2178" t="s">
        <v>3546</v>
      </c>
    </row>
    <row r="2179" spans="1:4" x14ac:dyDescent="0.2">
      <c r="A2179" s="289">
        <v>9782408004163</v>
      </c>
      <c r="B2179" t="s">
        <v>2900</v>
      </c>
      <c r="C2179">
        <v>555</v>
      </c>
      <c r="D2179" t="s">
        <v>3307</v>
      </c>
    </row>
    <row r="2180" spans="1:4" x14ac:dyDescent="0.2">
      <c r="A2180" s="289">
        <v>9782408004255</v>
      </c>
      <c r="B2180" t="s">
        <v>2900</v>
      </c>
      <c r="C2180">
        <v>0</v>
      </c>
      <c r="D2180" t="s">
        <v>3545</v>
      </c>
    </row>
    <row r="2181" spans="1:4" x14ac:dyDescent="0.2">
      <c r="A2181" s="289">
        <v>9782408004279</v>
      </c>
      <c r="B2181" t="s">
        <v>2900</v>
      </c>
      <c r="C2181">
        <v>0</v>
      </c>
      <c r="D2181" t="s">
        <v>3545</v>
      </c>
    </row>
    <row r="2182" spans="1:4" x14ac:dyDescent="0.2">
      <c r="A2182" s="289">
        <v>9782745998392</v>
      </c>
      <c r="B2182" t="s">
        <v>2900</v>
      </c>
      <c r="C2182">
        <v>450</v>
      </c>
      <c r="D2182" t="s">
        <v>3307</v>
      </c>
    </row>
    <row r="2183" spans="1:4" x14ac:dyDescent="0.2">
      <c r="A2183" s="289">
        <v>9782408042745</v>
      </c>
      <c r="B2183" t="s">
        <v>2900</v>
      </c>
      <c r="C2183">
        <v>1046</v>
      </c>
      <c r="D2183" t="s">
        <v>3309</v>
      </c>
    </row>
    <row r="2184" spans="1:4" x14ac:dyDescent="0.2">
      <c r="A2184" s="289">
        <v>9782408015916</v>
      </c>
      <c r="B2184" t="s">
        <v>2900</v>
      </c>
      <c r="C2184">
        <v>4237</v>
      </c>
      <c r="D2184" t="s">
        <v>3309</v>
      </c>
    </row>
    <row r="2185" spans="1:4" x14ac:dyDescent="0.2">
      <c r="A2185" s="289">
        <v>9782408015923</v>
      </c>
      <c r="B2185" t="s">
        <v>2900</v>
      </c>
      <c r="C2185">
        <v>458</v>
      </c>
      <c r="D2185" t="s">
        <v>3307</v>
      </c>
    </row>
    <row r="2186" spans="1:4" x14ac:dyDescent="0.2">
      <c r="A2186" s="289">
        <v>9782408059705</v>
      </c>
      <c r="B2186" t="s">
        <v>2900</v>
      </c>
      <c r="C2186">
        <v>16855</v>
      </c>
      <c r="D2186" t="s">
        <v>3310</v>
      </c>
    </row>
    <row r="2187" spans="1:4" x14ac:dyDescent="0.2">
      <c r="A2187" s="289">
        <v>9782408059712</v>
      </c>
      <c r="B2187" t="s">
        <v>2900</v>
      </c>
      <c r="C2187">
        <v>3244</v>
      </c>
      <c r="D2187" t="s">
        <v>3309</v>
      </c>
    </row>
    <row r="2188" spans="1:4" x14ac:dyDescent="0.2">
      <c r="A2188" s="289">
        <v>9782408059729</v>
      </c>
      <c r="B2188" t="s">
        <v>2900</v>
      </c>
      <c r="C2188">
        <v>0</v>
      </c>
      <c r="D2188" t="s">
        <v>3547</v>
      </c>
    </row>
    <row r="2189" spans="1:4" x14ac:dyDescent="0.2">
      <c r="A2189" s="289">
        <v>9782408059736</v>
      </c>
      <c r="B2189" t="s">
        <v>2900</v>
      </c>
      <c r="C2189">
        <v>0</v>
      </c>
      <c r="D2189" t="s">
        <v>3547</v>
      </c>
    </row>
    <row r="2190" spans="1:4" x14ac:dyDescent="0.2">
      <c r="A2190" s="289">
        <v>9782408059743</v>
      </c>
      <c r="B2190" t="s">
        <v>2900</v>
      </c>
      <c r="C2190">
        <v>0</v>
      </c>
      <c r="D2190" t="s">
        <v>3547</v>
      </c>
    </row>
    <row r="2191" spans="1:4" x14ac:dyDescent="0.2">
      <c r="A2191" s="289">
        <v>9782408059750</v>
      </c>
      <c r="B2191" t="s">
        <v>2900</v>
      </c>
      <c r="C2191">
        <v>0</v>
      </c>
      <c r="D2191" t="s">
        <v>3547</v>
      </c>
    </row>
    <row r="2192" spans="1:4" x14ac:dyDescent="0.2">
      <c r="A2192" s="289">
        <v>9782408059767</v>
      </c>
      <c r="B2192" t="s">
        <v>2900</v>
      </c>
      <c r="C2192">
        <v>0</v>
      </c>
      <c r="D2192" t="s">
        <v>3547</v>
      </c>
    </row>
    <row r="2193" spans="1:4" x14ac:dyDescent="0.2">
      <c r="A2193" s="289">
        <v>9782408066666</v>
      </c>
      <c r="B2193" t="s">
        <v>2900</v>
      </c>
      <c r="C2193">
        <v>0</v>
      </c>
      <c r="D2193" t="s">
        <v>3547</v>
      </c>
    </row>
    <row r="2194" spans="1:4" x14ac:dyDescent="0.2">
      <c r="A2194" s="289">
        <v>9782745979612</v>
      </c>
      <c r="B2194" t="s">
        <v>2900</v>
      </c>
      <c r="C2194">
        <v>749</v>
      </c>
      <c r="D2194" t="s">
        <v>3307</v>
      </c>
    </row>
    <row r="2195" spans="1:4" x14ac:dyDescent="0.2">
      <c r="A2195" s="289">
        <v>9782408024178</v>
      </c>
      <c r="B2195" t="s">
        <v>2900</v>
      </c>
      <c r="C2195">
        <v>0</v>
      </c>
      <c r="D2195" t="s">
        <v>3545</v>
      </c>
    </row>
    <row r="2196" spans="1:4" x14ac:dyDescent="0.2">
      <c r="A2196" s="289">
        <v>9782408024192</v>
      </c>
      <c r="B2196" t="s">
        <v>2900</v>
      </c>
      <c r="C2196">
        <v>1522</v>
      </c>
      <c r="D2196" t="s">
        <v>3548</v>
      </c>
    </row>
    <row r="2197" spans="1:4" x14ac:dyDescent="0.2">
      <c r="A2197" s="289">
        <v>9782408024208</v>
      </c>
      <c r="B2197" t="s">
        <v>2900</v>
      </c>
      <c r="C2197">
        <v>0</v>
      </c>
      <c r="D2197" t="s">
        <v>3545</v>
      </c>
    </row>
    <row r="2198" spans="1:4" x14ac:dyDescent="0.2">
      <c r="A2198" s="289">
        <v>9782408033460</v>
      </c>
      <c r="B2198" t="s">
        <v>2900</v>
      </c>
      <c r="C2198">
        <v>796</v>
      </c>
      <c r="D2198" t="s">
        <v>3307</v>
      </c>
    </row>
    <row r="2199" spans="1:4" x14ac:dyDescent="0.2">
      <c r="A2199" s="289">
        <v>9782408033477</v>
      </c>
      <c r="B2199" t="s">
        <v>2900</v>
      </c>
      <c r="C2199">
        <v>662</v>
      </c>
      <c r="D2199" t="s">
        <v>3307</v>
      </c>
    </row>
    <row r="2200" spans="1:4" x14ac:dyDescent="0.2">
      <c r="A2200" s="289">
        <v>9782408033484</v>
      </c>
      <c r="B2200" t="s">
        <v>2900</v>
      </c>
      <c r="C2200">
        <v>183</v>
      </c>
      <c r="D2200" t="s">
        <v>3307</v>
      </c>
    </row>
    <row r="2201" spans="1:4" x14ac:dyDescent="0.2">
      <c r="A2201" s="289">
        <v>9782408004385</v>
      </c>
      <c r="B2201" t="s">
        <v>2900</v>
      </c>
      <c r="C2201">
        <v>0</v>
      </c>
      <c r="D2201" t="s">
        <v>3545</v>
      </c>
    </row>
    <row r="2202" spans="1:4" x14ac:dyDescent="0.2">
      <c r="A2202" s="289">
        <v>9782408012236</v>
      </c>
      <c r="B2202" t="s">
        <v>2900</v>
      </c>
      <c r="C2202">
        <v>0</v>
      </c>
      <c r="D2202" t="s">
        <v>3545</v>
      </c>
    </row>
    <row r="2203" spans="1:4" x14ac:dyDescent="0.2">
      <c r="A2203" s="289">
        <v>9782408012243</v>
      </c>
      <c r="B2203" t="s">
        <v>2900</v>
      </c>
      <c r="C2203">
        <v>0</v>
      </c>
      <c r="D2203" t="s">
        <v>3545</v>
      </c>
    </row>
    <row r="2204" spans="1:4" x14ac:dyDescent="0.2">
      <c r="A2204" s="289">
        <v>9782408012281</v>
      </c>
      <c r="B2204" t="s">
        <v>2900</v>
      </c>
      <c r="C2204">
        <v>149</v>
      </c>
      <c r="D2204" t="s">
        <v>3307</v>
      </c>
    </row>
    <row r="2205" spans="1:4" x14ac:dyDescent="0.2">
      <c r="A2205" s="289">
        <v>9782408033507</v>
      </c>
      <c r="B2205" t="s">
        <v>2900</v>
      </c>
      <c r="C2205">
        <v>706</v>
      </c>
      <c r="D2205" t="s">
        <v>3307</v>
      </c>
    </row>
    <row r="2206" spans="1:4" x14ac:dyDescent="0.2">
      <c r="A2206" s="289">
        <v>9782408004194</v>
      </c>
      <c r="B2206" t="s">
        <v>2900</v>
      </c>
      <c r="C2206">
        <v>731</v>
      </c>
      <c r="D2206" t="s">
        <v>3307</v>
      </c>
    </row>
    <row r="2207" spans="1:4" x14ac:dyDescent="0.2">
      <c r="A2207" s="289">
        <v>9782408004293</v>
      </c>
      <c r="B2207" t="s">
        <v>2900</v>
      </c>
      <c r="C2207">
        <v>0</v>
      </c>
      <c r="D2207" t="s">
        <v>3545</v>
      </c>
    </row>
    <row r="2208" spans="1:4" x14ac:dyDescent="0.2">
      <c r="A2208" s="289">
        <v>9782408004309</v>
      </c>
      <c r="B2208" t="s">
        <v>2900</v>
      </c>
      <c r="C2208">
        <v>101</v>
      </c>
      <c r="D2208" t="s">
        <v>3307</v>
      </c>
    </row>
    <row r="2209" spans="1:4" x14ac:dyDescent="0.2">
      <c r="A2209" s="289">
        <v>9782408059880</v>
      </c>
      <c r="B2209" t="s">
        <v>2900</v>
      </c>
      <c r="C2209">
        <v>0</v>
      </c>
      <c r="D2209" t="s">
        <v>3547</v>
      </c>
    </row>
    <row r="2210" spans="1:4" x14ac:dyDescent="0.2">
      <c r="A2210" s="289">
        <v>9782408059897</v>
      </c>
      <c r="B2210" t="s">
        <v>2900</v>
      </c>
      <c r="C2210">
        <v>0</v>
      </c>
      <c r="D2210" t="s">
        <v>3547</v>
      </c>
    </row>
    <row r="2211" spans="1:4" x14ac:dyDescent="0.2">
      <c r="A2211" s="289">
        <v>9782745979681</v>
      </c>
      <c r="B2211" t="s">
        <v>2900</v>
      </c>
      <c r="C2211">
        <v>0</v>
      </c>
      <c r="D2211" t="s">
        <v>3545</v>
      </c>
    </row>
    <row r="2212" spans="1:4" x14ac:dyDescent="0.2">
      <c r="A2212" s="289">
        <v>9782408066697</v>
      </c>
      <c r="B2212" t="s">
        <v>2900</v>
      </c>
      <c r="C2212">
        <v>0</v>
      </c>
      <c r="D2212" t="s">
        <v>3547</v>
      </c>
    </row>
    <row r="2213" spans="1:4" x14ac:dyDescent="0.2">
      <c r="A2213" s="289">
        <v>9782408066703</v>
      </c>
      <c r="B2213" t="s">
        <v>2900</v>
      </c>
      <c r="C2213">
        <v>0</v>
      </c>
      <c r="D2213" t="s">
        <v>3547</v>
      </c>
    </row>
    <row r="2214" spans="1:4" x14ac:dyDescent="0.2">
      <c r="A2214" s="289">
        <v>9782745979728</v>
      </c>
      <c r="B2214" t="s">
        <v>2900</v>
      </c>
      <c r="C2214">
        <v>0</v>
      </c>
      <c r="D2214" t="s">
        <v>3545</v>
      </c>
    </row>
    <row r="2215" spans="1:4" x14ac:dyDescent="0.2">
      <c r="A2215" s="289">
        <v>9782408042769</v>
      </c>
      <c r="B2215" t="s">
        <v>2900</v>
      </c>
      <c r="C2215">
        <v>0</v>
      </c>
      <c r="D2215" t="s">
        <v>3545</v>
      </c>
    </row>
    <row r="2216" spans="1:4" x14ac:dyDescent="0.2">
      <c r="A2216" s="289">
        <v>9782408042776</v>
      </c>
      <c r="B2216" t="s">
        <v>2900</v>
      </c>
      <c r="C2216">
        <v>0</v>
      </c>
      <c r="D2216" t="s">
        <v>3545</v>
      </c>
    </row>
    <row r="2217" spans="1:4" x14ac:dyDescent="0.2">
      <c r="A2217" s="289">
        <v>9782408042783</v>
      </c>
      <c r="B2217" t="s">
        <v>2900</v>
      </c>
      <c r="C2217">
        <v>3314</v>
      </c>
      <c r="D2217" t="s">
        <v>3309</v>
      </c>
    </row>
    <row r="2218" spans="1:4" x14ac:dyDescent="0.2">
      <c r="A2218" s="289">
        <v>9782408042790</v>
      </c>
      <c r="B2218" t="s">
        <v>2900</v>
      </c>
      <c r="C2218">
        <v>506</v>
      </c>
      <c r="D2218" t="s">
        <v>3307</v>
      </c>
    </row>
    <row r="2219" spans="1:4" x14ac:dyDescent="0.2">
      <c r="A2219" s="289">
        <v>9782408042806</v>
      </c>
      <c r="B2219" t="s">
        <v>2900</v>
      </c>
      <c r="C2219">
        <v>2106</v>
      </c>
      <c r="D2219" t="s">
        <v>3309</v>
      </c>
    </row>
    <row r="2220" spans="1:4" x14ac:dyDescent="0.2">
      <c r="A2220" s="289">
        <v>9782408059903</v>
      </c>
      <c r="B2220" t="s">
        <v>2900</v>
      </c>
      <c r="C2220">
        <v>1920</v>
      </c>
      <c r="D2220" t="s">
        <v>3309</v>
      </c>
    </row>
    <row r="2221" spans="1:4" x14ac:dyDescent="0.2">
      <c r="A2221" s="289">
        <v>9782408059910</v>
      </c>
      <c r="B2221" t="s">
        <v>2900</v>
      </c>
      <c r="C2221">
        <v>0</v>
      </c>
      <c r="D2221" t="s">
        <v>3547</v>
      </c>
    </row>
    <row r="2222" spans="1:4" x14ac:dyDescent="0.2">
      <c r="A2222" s="289">
        <v>9782408059927</v>
      </c>
      <c r="B2222" t="s">
        <v>2900</v>
      </c>
      <c r="C2222">
        <v>0</v>
      </c>
      <c r="D2222" t="s">
        <v>3547</v>
      </c>
    </row>
    <row r="2223" spans="1:4" x14ac:dyDescent="0.2">
      <c r="A2223" s="289">
        <v>9782408059934</v>
      </c>
      <c r="B2223" t="s">
        <v>2900</v>
      </c>
      <c r="C2223">
        <v>0</v>
      </c>
      <c r="D2223" t="s">
        <v>3547</v>
      </c>
    </row>
    <row r="2224" spans="1:4" x14ac:dyDescent="0.2">
      <c r="A2224" s="289">
        <v>9782745994356</v>
      </c>
      <c r="B2224" t="s">
        <v>2900</v>
      </c>
      <c r="C2224">
        <v>216</v>
      </c>
      <c r="D2224" t="s">
        <v>3307</v>
      </c>
    </row>
    <row r="2225" spans="1:4" x14ac:dyDescent="0.2">
      <c r="A2225" s="289">
        <v>9782745994493</v>
      </c>
      <c r="B2225" t="s">
        <v>2900</v>
      </c>
      <c r="C2225">
        <v>0</v>
      </c>
      <c r="D2225" t="s">
        <v>3546</v>
      </c>
    </row>
    <row r="2226" spans="1:4" x14ac:dyDescent="0.2">
      <c r="A2226" s="289">
        <v>9782745994516</v>
      </c>
      <c r="B2226" t="s">
        <v>2900</v>
      </c>
      <c r="C2226">
        <v>0</v>
      </c>
      <c r="D2226" t="s">
        <v>3545</v>
      </c>
    </row>
    <row r="2227" spans="1:4" x14ac:dyDescent="0.2">
      <c r="A2227" s="289">
        <v>9782745994523</v>
      </c>
      <c r="B2227" t="s">
        <v>2900</v>
      </c>
      <c r="C2227">
        <v>0</v>
      </c>
      <c r="D2227" t="s">
        <v>3545</v>
      </c>
    </row>
    <row r="2228" spans="1:4" x14ac:dyDescent="0.2">
      <c r="A2228" s="289">
        <v>9782745994349</v>
      </c>
      <c r="B2228" t="s">
        <v>2900</v>
      </c>
      <c r="C2228">
        <v>190</v>
      </c>
      <c r="D2228" t="s">
        <v>3307</v>
      </c>
    </row>
    <row r="2229" spans="1:4" x14ac:dyDescent="0.2">
      <c r="A2229" s="289">
        <v>9782745994561</v>
      </c>
      <c r="B2229" t="s">
        <v>2900</v>
      </c>
      <c r="C2229">
        <v>0</v>
      </c>
      <c r="D2229" t="s">
        <v>3545</v>
      </c>
    </row>
    <row r="2230" spans="1:4" x14ac:dyDescent="0.2">
      <c r="A2230" s="289">
        <v>9782745994424</v>
      </c>
      <c r="B2230" t="s">
        <v>2900</v>
      </c>
      <c r="C2230">
        <v>45</v>
      </c>
      <c r="D2230" t="s">
        <v>3308</v>
      </c>
    </row>
    <row r="2231" spans="1:4" x14ac:dyDescent="0.2">
      <c r="A2231" s="289">
        <v>9782745994431</v>
      </c>
      <c r="B2231" t="s">
        <v>2900</v>
      </c>
      <c r="C2231">
        <v>0</v>
      </c>
      <c r="D2231" t="s">
        <v>3545</v>
      </c>
    </row>
    <row r="2232" spans="1:4" x14ac:dyDescent="0.2">
      <c r="A2232" s="289">
        <v>9782745994400</v>
      </c>
      <c r="B2232" t="s">
        <v>2900</v>
      </c>
      <c r="C2232">
        <v>0</v>
      </c>
      <c r="D2232" t="s">
        <v>3545</v>
      </c>
    </row>
    <row r="2233" spans="1:4" x14ac:dyDescent="0.2">
      <c r="A2233" s="289">
        <v>9782745994325</v>
      </c>
      <c r="B2233" t="s">
        <v>2900</v>
      </c>
      <c r="C2233">
        <v>0</v>
      </c>
      <c r="D2233" t="s">
        <v>3545</v>
      </c>
    </row>
    <row r="2234" spans="1:4" x14ac:dyDescent="0.2">
      <c r="A2234" s="289">
        <v>9782745994394</v>
      </c>
      <c r="B2234" t="s">
        <v>2900</v>
      </c>
      <c r="C2234">
        <v>0</v>
      </c>
      <c r="D2234" t="s">
        <v>3545</v>
      </c>
    </row>
    <row r="2235" spans="1:4" x14ac:dyDescent="0.2">
      <c r="A2235" s="289">
        <v>9782745994387</v>
      </c>
      <c r="B2235" t="s">
        <v>2900</v>
      </c>
      <c r="C2235">
        <v>0</v>
      </c>
      <c r="D2235" t="s">
        <v>3546</v>
      </c>
    </row>
    <row r="2236" spans="1:4" x14ac:dyDescent="0.2">
      <c r="A2236" s="289">
        <v>9782745994318</v>
      </c>
      <c r="B2236" t="s">
        <v>2900</v>
      </c>
      <c r="C2236">
        <v>4032</v>
      </c>
      <c r="D2236" t="s">
        <v>3309</v>
      </c>
    </row>
    <row r="2237" spans="1:4" x14ac:dyDescent="0.2">
      <c r="A2237" s="289">
        <v>9782408016005</v>
      </c>
      <c r="B2237" t="s">
        <v>2900</v>
      </c>
      <c r="C2237">
        <v>0</v>
      </c>
      <c r="D2237" t="s">
        <v>3545</v>
      </c>
    </row>
    <row r="2238" spans="1:4" x14ac:dyDescent="0.2">
      <c r="A2238" s="289">
        <v>9782408016012</v>
      </c>
      <c r="B2238" t="s">
        <v>2900</v>
      </c>
      <c r="C2238">
        <v>0</v>
      </c>
      <c r="D2238" t="s">
        <v>3545</v>
      </c>
    </row>
    <row r="2239" spans="1:4" x14ac:dyDescent="0.2">
      <c r="A2239" s="289">
        <v>9782408016029</v>
      </c>
      <c r="B2239" t="s">
        <v>2900</v>
      </c>
      <c r="C2239">
        <v>2001</v>
      </c>
      <c r="D2239" t="s">
        <v>3309</v>
      </c>
    </row>
    <row r="2240" spans="1:4" x14ac:dyDescent="0.2">
      <c r="A2240" s="289">
        <v>9782408059941</v>
      </c>
      <c r="B2240" t="s">
        <v>2900</v>
      </c>
      <c r="C2240">
        <v>2455</v>
      </c>
      <c r="D2240" t="s">
        <v>3309</v>
      </c>
    </row>
    <row r="2241" spans="1:4" x14ac:dyDescent="0.2">
      <c r="A2241" s="289">
        <v>9782408012311</v>
      </c>
      <c r="B2241" t="s">
        <v>2900</v>
      </c>
      <c r="C2241">
        <v>1097</v>
      </c>
      <c r="D2241" t="s">
        <v>3309</v>
      </c>
    </row>
    <row r="2242" spans="1:4" x14ac:dyDescent="0.2">
      <c r="A2242" s="289">
        <v>9782408012335</v>
      </c>
      <c r="B2242" t="s">
        <v>2900</v>
      </c>
      <c r="C2242">
        <v>1337</v>
      </c>
      <c r="D2242" t="s">
        <v>3309</v>
      </c>
    </row>
    <row r="2243" spans="1:4" x14ac:dyDescent="0.2">
      <c r="A2243" s="289">
        <v>9782408059958</v>
      </c>
      <c r="B2243" t="s">
        <v>2900</v>
      </c>
      <c r="C2243">
        <v>5345</v>
      </c>
      <c r="D2243" t="s">
        <v>3309</v>
      </c>
    </row>
    <row r="2244" spans="1:4" x14ac:dyDescent="0.2">
      <c r="A2244" s="289">
        <v>9782408059965</v>
      </c>
      <c r="B2244" t="s">
        <v>2900</v>
      </c>
      <c r="C2244">
        <v>0</v>
      </c>
      <c r="D2244" t="s">
        <v>3547</v>
      </c>
    </row>
    <row r="2245" spans="1:4" x14ac:dyDescent="0.2">
      <c r="A2245" s="289">
        <v>9782408059972</v>
      </c>
      <c r="B2245" t="s">
        <v>2900</v>
      </c>
      <c r="C2245">
        <v>1871</v>
      </c>
      <c r="D2245" t="s">
        <v>3309</v>
      </c>
    </row>
    <row r="2246" spans="1:4" x14ac:dyDescent="0.2">
      <c r="A2246" s="289">
        <v>9782408016050</v>
      </c>
      <c r="B2246" t="s">
        <v>2900</v>
      </c>
      <c r="C2246">
        <v>214</v>
      </c>
      <c r="D2246" t="s">
        <v>3307</v>
      </c>
    </row>
    <row r="2247" spans="1:4" x14ac:dyDescent="0.2">
      <c r="A2247" s="289">
        <v>9782408016067</v>
      </c>
      <c r="B2247" t="s">
        <v>2900</v>
      </c>
      <c r="C2247">
        <v>44</v>
      </c>
      <c r="D2247" t="s">
        <v>3308</v>
      </c>
    </row>
    <row r="2248" spans="1:4" x14ac:dyDescent="0.2">
      <c r="A2248" s="289">
        <v>9782408066635</v>
      </c>
      <c r="B2248" t="s">
        <v>2900</v>
      </c>
      <c r="C2248">
        <v>0</v>
      </c>
      <c r="D2248" t="s">
        <v>3547</v>
      </c>
    </row>
    <row r="2249" spans="1:4" x14ac:dyDescent="0.2">
      <c r="A2249" s="289">
        <v>9782408066659</v>
      </c>
      <c r="B2249" t="s">
        <v>2900</v>
      </c>
      <c r="C2249">
        <v>0</v>
      </c>
      <c r="D2249" t="s">
        <v>3547</v>
      </c>
    </row>
    <row r="2250" spans="1:4" x14ac:dyDescent="0.2">
      <c r="A2250" s="289">
        <v>9782408066673</v>
      </c>
      <c r="B2250" t="s">
        <v>2900</v>
      </c>
      <c r="C2250">
        <v>0</v>
      </c>
      <c r="D2250" t="s">
        <v>3547</v>
      </c>
    </row>
    <row r="2251" spans="1:4" x14ac:dyDescent="0.2">
      <c r="A2251" s="289">
        <v>9782408066680</v>
      </c>
      <c r="B2251" t="s">
        <v>2900</v>
      </c>
      <c r="C2251">
        <v>0</v>
      </c>
      <c r="D2251" t="s">
        <v>3547</v>
      </c>
    </row>
    <row r="2252" spans="1:4" x14ac:dyDescent="0.2">
      <c r="A2252" s="289">
        <v>9782408066710</v>
      </c>
      <c r="B2252" t="s">
        <v>2900</v>
      </c>
      <c r="C2252">
        <v>0</v>
      </c>
      <c r="D2252" t="s">
        <v>3547</v>
      </c>
    </row>
    <row r="2253" spans="1:4" x14ac:dyDescent="0.2">
      <c r="A2253" s="289">
        <v>9782408016104</v>
      </c>
      <c r="B2253" t="s">
        <v>2900</v>
      </c>
      <c r="C2253">
        <v>459</v>
      </c>
      <c r="D2253" t="s">
        <v>3307</v>
      </c>
    </row>
    <row r="2254" spans="1:4" x14ac:dyDescent="0.2">
      <c r="A2254" s="289">
        <v>9782408016074</v>
      </c>
      <c r="B2254" t="s">
        <v>2900</v>
      </c>
      <c r="C2254">
        <v>0</v>
      </c>
      <c r="D2254" t="s">
        <v>3545</v>
      </c>
    </row>
    <row r="2255" spans="1:4" x14ac:dyDescent="0.2">
      <c r="A2255" s="289">
        <v>9782745994677</v>
      </c>
      <c r="B2255" t="s">
        <v>2900</v>
      </c>
      <c r="C2255">
        <v>162</v>
      </c>
      <c r="D2255" t="s">
        <v>3307</v>
      </c>
    </row>
    <row r="2256" spans="1:4" x14ac:dyDescent="0.2">
      <c r="A2256" s="289">
        <v>9782745994691</v>
      </c>
      <c r="B2256" t="s">
        <v>2900</v>
      </c>
      <c r="C2256">
        <v>0</v>
      </c>
      <c r="D2256" t="s">
        <v>3546</v>
      </c>
    </row>
    <row r="2257" spans="1:4" x14ac:dyDescent="0.2">
      <c r="A2257" s="289">
        <v>9782745994707</v>
      </c>
      <c r="B2257" t="s">
        <v>2900</v>
      </c>
      <c r="C2257">
        <v>438</v>
      </c>
      <c r="D2257" t="s">
        <v>3307</v>
      </c>
    </row>
    <row r="2258" spans="1:4" x14ac:dyDescent="0.2">
      <c r="A2258" s="289">
        <v>9782408054274</v>
      </c>
      <c r="B2258" t="s">
        <v>2900</v>
      </c>
      <c r="C2258">
        <v>1360</v>
      </c>
      <c r="D2258" t="s">
        <v>3309</v>
      </c>
    </row>
    <row r="2259" spans="1:4" x14ac:dyDescent="0.2">
      <c r="A2259" s="289">
        <v>9782408066727</v>
      </c>
      <c r="B2259" t="s">
        <v>2900</v>
      </c>
      <c r="C2259">
        <v>0</v>
      </c>
      <c r="D2259" t="s">
        <v>3547</v>
      </c>
    </row>
    <row r="2260" spans="1:4" x14ac:dyDescent="0.2">
      <c r="A2260" s="289">
        <v>9782408042844</v>
      </c>
      <c r="B2260" t="s">
        <v>2900</v>
      </c>
      <c r="C2260">
        <v>1633</v>
      </c>
      <c r="D2260" t="s">
        <v>3309</v>
      </c>
    </row>
    <row r="2261" spans="1:4" x14ac:dyDescent="0.2">
      <c r="A2261" s="289">
        <v>9782408033521</v>
      </c>
      <c r="B2261" t="s">
        <v>2900</v>
      </c>
      <c r="C2261">
        <v>0</v>
      </c>
      <c r="D2261" t="s">
        <v>3545</v>
      </c>
    </row>
    <row r="2262" spans="1:4" x14ac:dyDescent="0.2">
      <c r="A2262" s="289">
        <v>9782408033538</v>
      </c>
      <c r="B2262" t="s">
        <v>2900</v>
      </c>
      <c r="C2262">
        <v>0</v>
      </c>
      <c r="D2262" t="s">
        <v>3545</v>
      </c>
    </row>
    <row r="2263" spans="1:4" x14ac:dyDescent="0.2">
      <c r="A2263" s="289">
        <v>9782408054281</v>
      </c>
      <c r="B2263" t="s">
        <v>2900</v>
      </c>
      <c r="C2263">
        <v>3107</v>
      </c>
      <c r="D2263" t="s">
        <v>3309</v>
      </c>
    </row>
    <row r="2264" spans="1:4" x14ac:dyDescent="0.2">
      <c r="A2264" s="289">
        <v>9782408059989</v>
      </c>
      <c r="B2264" t="s">
        <v>2900</v>
      </c>
      <c r="C2264">
        <v>0</v>
      </c>
      <c r="D2264" t="s">
        <v>3547</v>
      </c>
    </row>
    <row r="2265" spans="1:4" x14ac:dyDescent="0.2">
      <c r="A2265" s="289">
        <v>9782408016159</v>
      </c>
      <c r="B2265" t="s">
        <v>2900</v>
      </c>
      <c r="C2265">
        <v>0</v>
      </c>
      <c r="D2265" t="s">
        <v>3546</v>
      </c>
    </row>
    <row r="2266" spans="1:4" x14ac:dyDescent="0.2">
      <c r="A2266" s="289">
        <v>9782408016166</v>
      </c>
      <c r="B2266" t="s">
        <v>2900</v>
      </c>
      <c r="C2266">
        <v>0</v>
      </c>
      <c r="D2266" t="s">
        <v>3546</v>
      </c>
    </row>
    <row r="2267" spans="1:4" x14ac:dyDescent="0.2">
      <c r="A2267" s="289">
        <v>9782408060206</v>
      </c>
      <c r="B2267" t="s">
        <v>2900</v>
      </c>
      <c r="C2267">
        <v>1485</v>
      </c>
      <c r="D2267" t="s">
        <v>3309</v>
      </c>
    </row>
    <row r="2268" spans="1:4" x14ac:dyDescent="0.2">
      <c r="A2268" s="289">
        <v>9782408060213</v>
      </c>
      <c r="B2268" t="s">
        <v>2900</v>
      </c>
      <c r="C2268">
        <v>0</v>
      </c>
      <c r="D2268" t="s">
        <v>3547</v>
      </c>
    </row>
    <row r="2269" spans="1:4" x14ac:dyDescent="0.2">
      <c r="A2269" s="289">
        <v>9782745971111</v>
      </c>
      <c r="B2269" t="s">
        <v>2900</v>
      </c>
      <c r="C2269">
        <v>0</v>
      </c>
      <c r="D2269" t="s">
        <v>3545</v>
      </c>
    </row>
    <row r="2270" spans="1:4" x14ac:dyDescent="0.2">
      <c r="A2270" s="289">
        <v>9782408033613</v>
      </c>
      <c r="B2270" t="s">
        <v>2900</v>
      </c>
      <c r="C2270">
        <v>0</v>
      </c>
      <c r="D2270" t="s">
        <v>3545</v>
      </c>
    </row>
    <row r="2271" spans="1:4" x14ac:dyDescent="0.2">
      <c r="A2271" s="289">
        <v>9782408033590</v>
      </c>
      <c r="B2271" t="s">
        <v>2900</v>
      </c>
      <c r="C2271">
        <v>0</v>
      </c>
      <c r="D2271" t="s">
        <v>3545</v>
      </c>
    </row>
    <row r="2272" spans="1:4" x14ac:dyDescent="0.2">
      <c r="A2272" s="289">
        <v>9782408066734</v>
      </c>
      <c r="B2272" t="s">
        <v>2900</v>
      </c>
      <c r="C2272">
        <v>0</v>
      </c>
      <c r="D2272" t="s">
        <v>3547</v>
      </c>
    </row>
    <row r="2273" spans="1:4" x14ac:dyDescent="0.2">
      <c r="A2273" s="289">
        <v>9782408033606</v>
      </c>
      <c r="B2273" t="s">
        <v>2900</v>
      </c>
      <c r="C2273">
        <v>0</v>
      </c>
      <c r="D2273" t="s">
        <v>3546</v>
      </c>
    </row>
    <row r="2274" spans="1:4" x14ac:dyDescent="0.2">
      <c r="A2274" s="289">
        <v>9782745988058</v>
      </c>
      <c r="B2274" t="s">
        <v>2900</v>
      </c>
      <c r="C2274">
        <v>0</v>
      </c>
      <c r="D2274" t="s">
        <v>3545</v>
      </c>
    </row>
    <row r="2275" spans="1:4" x14ac:dyDescent="0.2">
      <c r="A2275" s="289">
        <v>9782408033620</v>
      </c>
      <c r="B2275" t="s">
        <v>2900</v>
      </c>
      <c r="C2275">
        <v>1629</v>
      </c>
      <c r="D2275" t="s">
        <v>3309</v>
      </c>
    </row>
    <row r="2276" spans="1:4" x14ac:dyDescent="0.2">
      <c r="A2276" s="289">
        <v>9782408033637</v>
      </c>
      <c r="B2276" t="s">
        <v>2900</v>
      </c>
      <c r="C2276">
        <v>1736</v>
      </c>
      <c r="D2276" t="s">
        <v>3309</v>
      </c>
    </row>
    <row r="2277" spans="1:4" x14ac:dyDescent="0.2">
      <c r="A2277" s="289">
        <v>9782408060220</v>
      </c>
      <c r="B2277" t="s">
        <v>2900</v>
      </c>
      <c r="C2277">
        <v>0</v>
      </c>
      <c r="D2277" t="s">
        <v>3547</v>
      </c>
    </row>
    <row r="2278" spans="1:4" x14ac:dyDescent="0.2">
      <c r="A2278" s="289">
        <v>9782408049126</v>
      </c>
      <c r="B2278" t="s">
        <v>2900</v>
      </c>
      <c r="C2278">
        <v>40</v>
      </c>
      <c r="D2278" t="s">
        <v>3308</v>
      </c>
    </row>
    <row r="2279" spans="1:4" x14ac:dyDescent="0.2">
      <c r="A2279" s="289">
        <v>9782408049133</v>
      </c>
      <c r="B2279" t="s">
        <v>2900</v>
      </c>
      <c r="C2279">
        <v>2502</v>
      </c>
      <c r="D2279" t="s">
        <v>3309</v>
      </c>
    </row>
    <row r="2280" spans="1:4" x14ac:dyDescent="0.2">
      <c r="A2280" s="289">
        <v>9782408049140</v>
      </c>
      <c r="B2280" t="s">
        <v>2900</v>
      </c>
      <c r="C2280">
        <v>0</v>
      </c>
      <c r="D2280" t="s">
        <v>3546</v>
      </c>
    </row>
    <row r="2281" spans="1:4" x14ac:dyDescent="0.2">
      <c r="A2281" s="289">
        <v>9782408049157</v>
      </c>
      <c r="B2281" t="s">
        <v>2900</v>
      </c>
      <c r="C2281">
        <v>0</v>
      </c>
      <c r="D2281" t="s">
        <v>3547</v>
      </c>
    </row>
    <row r="2282" spans="1:4" x14ac:dyDescent="0.2">
      <c r="A2282" s="289">
        <v>9782408049164</v>
      </c>
      <c r="B2282" t="s">
        <v>2900</v>
      </c>
      <c r="C2282">
        <v>1286</v>
      </c>
      <c r="D2282" t="s">
        <v>3309</v>
      </c>
    </row>
    <row r="2283" spans="1:4" x14ac:dyDescent="0.2">
      <c r="A2283" s="289">
        <v>9782408049171</v>
      </c>
      <c r="B2283" t="s">
        <v>2900</v>
      </c>
      <c r="C2283">
        <v>1890</v>
      </c>
      <c r="D2283" t="s">
        <v>3309</v>
      </c>
    </row>
    <row r="2284" spans="1:4" x14ac:dyDescent="0.2">
      <c r="A2284" s="289">
        <v>9782408049188</v>
      </c>
      <c r="B2284" t="s">
        <v>2900</v>
      </c>
      <c r="C2284">
        <v>1189</v>
      </c>
      <c r="D2284" t="s">
        <v>3309</v>
      </c>
    </row>
    <row r="2285" spans="1:4" x14ac:dyDescent="0.2">
      <c r="A2285" s="289">
        <v>9782408049195</v>
      </c>
      <c r="B2285" t="s">
        <v>2900</v>
      </c>
      <c r="C2285">
        <v>3230</v>
      </c>
      <c r="D2285" t="s">
        <v>3548</v>
      </c>
    </row>
    <row r="2286" spans="1:4" x14ac:dyDescent="0.2">
      <c r="A2286" s="289">
        <v>9782745971128</v>
      </c>
      <c r="B2286" t="s">
        <v>2900</v>
      </c>
      <c r="C2286">
        <v>1574</v>
      </c>
      <c r="D2286" t="s">
        <v>3309</v>
      </c>
    </row>
    <row r="2287" spans="1:4" x14ac:dyDescent="0.2">
      <c r="A2287" s="289">
        <v>9782408060237</v>
      </c>
      <c r="B2287" t="s">
        <v>2900</v>
      </c>
      <c r="C2287">
        <v>0</v>
      </c>
      <c r="D2287" t="s">
        <v>3547</v>
      </c>
    </row>
    <row r="2288" spans="1:4" x14ac:dyDescent="0.2">
      <c r="A2288" s="289">
        <v>9782408060244</v>
      </c>
      <c r="B2288" t="s">
        <v>2900</v>
      </c>
      <c r="C2288">
        <v>0</v>
      </c>
      <c r="D2288" t="s">
        <v>3547</v>
      </c>
    </row>
    <row r="2289" spans="1:4" x14ac:dyDescent="0.2">
      <c r="A2289" s="289">
        <v>9782408060251</v>
      </c>
      <c r="B2289" t="s">
        <v>2900</v>
      </c>
      <c r="C2289">
        <v>0</v>
      </c>
      <c r="D2289" t="s">
        <v>3547</v>
      </c>
    </row>
    <row r="2290" spans="1:4" x14ac:dyDescent="0.2">
      <c r="A2290" s="289">
        <v>9782408012472</v>
      </c>
      <c r="B2290" t="s">
        <v>2900</v>
      </c>
      <c r="C2290">
        <v>0</v>
      </c>
      <c r="D2290" t="s">
        <v>3545</v>
      </c>
    </row>
    <row r="2291" spans="1:4" x14ac:dyDescent="0.2">
      <c r="A2291" s="289">
        <v>9782408054304</v>
      </c>
      <c r="B2291" t="s">
        <v>2900</v>
      </c>
      <c r="C2291">
        <v>718</v>
      </c>
      <c r="D2291" t="s">
        <v>3307</v>
      </c>
    </row>
    <row r="2292" spans="1:4" x14ac:dyDescent="0.2">
      <c r="A2292" s="289">
        <v>9782408016180</v>
      </c>
      <c r="B2292" t="s">
        <v>2900</v>
      </c>
      <c r="C2292">
        <v>5157</v>
      </c>
      <c r="D2292" t="s">
        <v>3309</v>
      </c>
    </row>
    <row r="2293" spans="1:4" x14ac:dyDescent="0.2">
      <c r="A2293" s="289">
        <v>9782408016197</v>
      </c>
      <c r="B2293" t="s">
        <v>2900</v>
      </c>
      <c r="C2293">
        <v>334</v>
      </c>
      <c r="D2293" t="s">
        <v>3307</v>
      </c>
    </row>
    <row r="2294" spans="1:4" x14ac:dyDescent="0.2">
      <c r="A2294" s="289">
        <v>9782408016203</v>
      </c>
      <c r="B2294" t="s">
        <v>2900</v>
      </c>
      <c r="C2294">
        <v>670</v>
      </c>
      <c r="D2294" t="s">
        <v>3307</v>
      </c>
    </row>
    <row r="2295" spans="1:4" x14ac:dyDescent="0.2">
      <c r="A2295" s="289">
        <v>9782408016210</v>
      </c>
      <c r="B2295" t="s">
        <v>2900</v>
      </c>
      <c r="C2295">
        <v>0</v>
      </c>
      <c r="D2295" t="s">
        <v>3545</v>
      </c>
    </row>
    <row r="2296" spans="1:4" x14ac:dyDescent="0.2">
      <c r="A2296" s="289">
        <v>9782408016227</v>
      </c>
      <c r="B2296" t="s">
        <v>2900</v>
      </c>
      <c r="C2296">
        <v>0</v>
      </c>
      <c r="D2296" t="s">
        <v>3545</v>
      </c>
    </row>
    <row r="2297" spans="1:4" x14ac:dyDescent="0.2">
      <c r="A2297" s="289">
        <v>9782408016234</v>
      </c>
      <c r="B2297" t="s">
        <v>2900</v>
      </c>
      <c r="C2297">
        <v>330</v>
      </c>
      <c r="D2297" t="s">
        <v>3307</v>
      </c>
    </row>
    <row r="2298" spans="1:4" x14ac:dyDescent="0.2">
      <c r="A2298" s="289">
        <v>9782408016241</v>
      </c>
      <c r="B2298" t="s">
        <v>2900</v>
      </c>
      <c r="C2298">
        <v>54</v>
      </c>
      <c r="D2298" t="s">
        <v>3308</v>
      </c>
    </row>
    <row r="2299" spans="1:4" x14ac:dyDescent="0.2">
      <c r="A2299" s="289">
        <v>9782408016258</v>
      </c>
      <c r="B2299" t="s">
        <v>2900</v>
      </c>
      <c r="C2299">
        <v>0</v>
      </c>
      <c r="D2299" t="s">
        <v>3545</v>
      </c>
    </row>
    <row r="2300" spans="1:4" x14ac:dyDescent="0.2">
      <c r="A2300" s="289">
        <v>9782408054311</v>
      </c>
      <c r="B2300" t="s">
        <v>2900</v>
      </c>
      <c r="C2300">
        <v>1779</v>
      </c>
      <c r="D2300" t="s">
        <v>3309</v>
      </c>
    </row>
    <row r="2301" spans="1:4" x14ac:dyDescent="0.2">
      <c r="A2301" s="289">
        <v>9782408054328</v>
      </c>
      <c r="B2301" t="s">
        <v>2900</v>
      </c>
      <c r="C2301">
        <v>3742</v>
      </c>
      <c r="D2301" t="s">
        <v>3309</v>
      </c>
    </row>
    <row r="2302" spans="1:4" x14ac:dyDescent="0.2">
      <c r="A2302" s="289">
        <v>9782408054335</v>
      </c>
      <c r="B2302" t="s">
        <v>2900</v>
      </c>
      <c r="C2302">
        <v>1462</v>
      </c>
      <c r="D2302" t="s">
        <v>3309</v>
      </c>
    </row>
    <row r="2303" spans="1:4" x14ac:dyDescent="0.2">
      <c r="A2303" s="289">
        <v>9782408033736</v>
      </c>
      <c r="B2303" t="s">
        <v>2900</v>
      </c>
      <c r="C2303">
        <v>0</v>
      </c>
      <c r="D2303" t="s">
        <v>3545</v>
      </c>
    </row>
    <row r="2304" spans="1:4" x14ac:dyDescent="0.2">
      <c r="A2304" s="289">
        <v>9782408033705</v>
      </c>
      <c r="B2304" t="s">
        <v>2900</v>
      </c>
      <c r="C2304">
        <v>0</v>
      </c>
      <c r="D2304" t="s">
        <v>3545</v>
      </c>
    </row>
    <row r="2305" spans="1:4" x14ac:dyDescent="0.2">
      <c r="A2305" s="289">
        <v>9782408033712</v>
      </c>
      <c r="B2305" t="s">
        <v>2900</v>
      </c>
      <c r="C2305">
        <v>2716</v>
      </c>
      <c r="D2305" t="s">
        <v>3309</v>
      </c>
    </row>
    <row r="2306" spans="1:4" x14ac:dyDescent="0.2">
      <c r="A2306" s="289">
        <v>9782408033729</v>
      </c>
      <c r="B2306" t="s">
        <v>2900</v>
      </c>
      <c r="C2306">
        <v>773</v>
      </c>
      <c r="D2306" t="s">
        <v>3307</v>
      </c>
    </row>
    <row r="2307" spans="1:4" x14ac:dyDescent="0.2">
      <c r="A2307" s="289">
        <v>9782408033743</v>
      </c>
      <c r="B2307" t="s">
        <v>2900</v>
      </c>
      <c r="C2307">
        <v>12</v>
      </c>
      <c r="D2307" t="s">
        <v>3308</v>
      </c>
    </row>
    <row r="2308" spans="1:4" x14ac:dyDescent="0.2">
      <c r="A2308" s="289">
        <v>9782408016289</v>
      </c>
      <c r="B2308" t="s">
        <v>2900</v>
      </c>
      <c r="C2308">
        <v>0</v>
      </c>
      <c r="D2308" t="s">
        <v>3545</v>
      </c>
    </row>
    <row r="2309" spans="1:4" x14ac:dyDescent="0.2">
      <c r="A2309" s="289">
        <v>9782408016326</v>
      </c>
      <c r="B2309" t="s">
        <v>2900</v>
      </c>
      <c r="C2309">
        <v>582</v>
      </c>
      <c r="D2309" t="s">
        <v>3307</v>
      </c>
    </row>
    <row r="2310" spans="1:4" x14ac:dyDescent="0.2">
      <c r="A2310" s="289">
        <v>9782408016333</v>
      </c>
      <c r="B2310" t="s">
        <v>2900</v>
      </c>
      <c r="C2310">
        <v>0</v>
      </c>
      <c r="D2310" t="s">
        <v>3545</v>
      </c>
    </row>
    <row r="2311" spans="1:4" x14ac:dyDescent="0.2">
      <c r="A2311" s="289">
        <v>9782408012502</v>
      </c>
      <c r="B2311" t="s">
        <v>2900</v>
      </c>
      <c r="C2311">
        <v>166</v>
      </c>
      <c r="D2311" t="s">
        <v>3307</v>
      </c>
    </row>
    <row r="2312" spans="1:4" x14ac:dyDescent="0.2">
      <c r="A2312" s="289">
        <v>9782408060268</v>
      </c>
      <c r="B2312" t="s">
        <v>2900</v>
      </c>
      <c r="C2312">
        <v>0</v>
      </c>
      <c r="D2312" t="s">
        <v>3547</v>
      </c>
    </row>
    <row r="2313" spans="1:4" x14ac:dyDescent="0.2">
      <c r="A2313" s="289">
        <v>9782408060275</v>
      </c>
      <c r="B2313" t="s">
        <v>2900</v>
      </c>
      <c r="C2313">
        <v>0</v>
      </c>
      <c r="D2313" t="s">
        <v>3547</v>
      </c>
    </row>
    <row r="2314" spans="1:4" x14ac:dyDescent="0.2">
      <c r="A2314" s="289">
        <v>9782408060282</v>
      </c>
      <c r="B2314" t="s">
        <v>2900</v>
      </c>
      <c r="C2314">
        <v>0</v>
      </c>
      <c r="D2314" t="s">
        <v>3547</v>
      </c>
    </row>
    <row r="2315" spans="1:4" x14ac:dyDescent="0.2">
      <c r="A2315" s="289">
        <v>9782408060299</v>
      </c>
      <c r="B2315" t="s">
        <v>2900</v>
      </c>
      <c r="C2315">
        <v>0</v>
      </c>
      <c r="D2315" t="s">
        <v>3547</v>
      </c>
    </row>
    <row r="2316" spans="1:4" x14ac:dyDescent="0.2">
      <c r="A2316" s="289">
        <v>9782408016340</v>
      </c>
      <c r="B2316" t="s">
        <v>2900</v>
      </c>
      <c r="C2316">
        <v>489</v>
      </c>
      <c r="D2316" t="s">
        <v>3307</v>
      </c>
    </row>
    <row r="2317" spans="1:4" x14ac:dyDescent="0.2">
      <c r="A2317" s="289">
        <v>9782408049201</v>
      </c>
      <c r="B2317" t="s">
        <v>2900</v>
      </c>
      <c r="C2317">
        <v>1864</v>
      </c>
      <c r="D2317" t="s">
        <v>3309</v>
      </c>
    </row>
    <row r="2318" spans="1:4" x14ac:dyDescent="0.2">
      <c r="A2318" s="289">
        <v>9782408049218</v>
      </c>
      <c r="B2318" t="s">
        <v>2900</v>
      </c>
      <c r="C2318">
        <v>1007</v>
      </c>
      <c r="D2318" t="s">
        <v>3309</v>
      </c>
    </row>
    <row r="2319" spans="1:4" x14ac:dyDescent="0.2">
      <c r="A2319" s="289">
        <v>9782408049225</v>
      </c>
      <c r="B2319" t="s">
        <v>2900</v>
      </c>
      <c r="C2319">
        <v>2612</v>
      </c>
      <c r="D2319" t="s">
        <v>3309</v>
      </c>
    </row>
    <row r="2320" spans="1:4" x14ac:dyDescent="0.2">
      <c r="A2320" s="289">
        <v>9782408049232</v>
      </c>
      <c r="B2320" t="s">
        <v>2900</v>
      </c>
      <c r="C2320">
        <v>4404</v>
      </c>
      <c r="D2320" t="s">
        <v>3309</v>
      </c>
    </row>
    <row r="2321" spans="1:4" x14ac:dyDescent="0.2">
      <c r="A2321" s="289">
        <v>9782408049249</v>
      </c>
      <c r="B2321" t="s">
        <v>2900</v>
      </c>
      <c r="C2321">
        <v>185</v>
      </c>
      <c r="D2321" t="s">
        <v>3549</v>
      </c>
    </row>
    <row r="2322" spans="1:4" x14ac:dyDescent="0.2">
      <c r="A2322" s="289">
        <v>9782408066758</v>
      </c>
      <c r="B2322" t="s">
        <v>2900</v>
      </c>
      <c r="C2322">
        <v>0</v>
      </c>
      <c r="D2322" t="s">
        <v>3547</v>
      </c>
    </row>
    <row r="2323" spans="1:4" x14ac:dyDescent="0.2">
      <c r="A2323" s="289">
        <v>9782408066765</v>
      </c>
      <c r="B2323" t="s">
        <v>2900</v>
      </c>
      <c r="C2323">
        <v>0</v>
      </c>
      <c r="D2323" t="s">
        <v>3547</v>
      </c>
    </row>
    <row r="2324" spans="1:4" x14ac:dyDescent="0.2">
      <c r="A2324" s="289">
        <v>9782408066772</v>
      </c>
      <c r="B2324" t="s">
        <v>2900</v>
      </c>
      <c r="C2324">
        <v>0</v>
      </c>
      <c r="D2324" t="s">
        <v>3547</v>
      </c>
    </row>
    <row r="2325" spans="1:4" x14ac:dyDescent="0.2">
      <c r="A2325" s="289">
        <v>9782408016364</v>
      </c>
      <c r="B2325" t="s">
        <v>2900</v>
      </c>
      <c r="C2325">
        <v>47</v>
      </c>
      <c r="D2325" t="s">
        <v>3308</v>
      </c>
    </row>
    <row r="2326" spans="1:4" x14ac:dyDescent="0.2">
      <c r="A2326" s="289">
        <v>9782408016371</v>
      </c>
      <c r="B2326" t="s">
        <v>2900</v>
      </c>
      <c r="C2326">
        <v>0</v>
      </c>
      <c r="D2326" t="s">
        <v>3545</v>
      </c>
    </row>
    <row r="2327" spans="1:4" x14ac:dyDescent="0.2">
      <c r="A2327" s="289">
        <v>9782408016395</v>
      </c>
      <c r="B2327" t="s">
        <v>2900</v>
      </c>
      <c r="C2327">
        <v>0</v>
      </c>
      <c r="D2327" t="s">
        <v>3545</v>
      </c>
    </row>
    <row r="2328" spans="1:4" x14ac:dyDescent="0.2">
      <c r="A2328" s="289">
        <v>9782408024185</v>
      </c>
      <c r="B2328" t="s">
        <v>2900</v>
      </c>
      <c r="C2328">
        <v>141</v>
      </c>
      <c r="D2328" t="s">
        <v>3307</v>
      </c>
    </row>
    <row r="2329" spans="1:4" x14ac:dyDescent="0.2">
      <c r="A2329" s="289">
        <v>9782408024291</v>
      </c>
      <c r="B2329" t="s">
        <v>2900</v>
      </c>
      <c r="C2329">
        <v>1045</v>
      </c>
      <c r="D2329" t="s">
        <v>3309</v>
      </c>
    </row>
    <row r="2330" spans="1:4" x14ac:dyDescent="0.2">
      <c r="A2330" s="289">
        <v>9782408024338</v>
      </c>
      <c r="B2330" t="s">
        <v>2900</v>
      </c>
      <c r="C2330">
        <v>447</v>
      </c>
      <c r="D2330" t="s">
        <v>3307</v>
      </c>
    </row>
    <row r="2331" spans="1:4" x14ac:dyDescent="0.2">
      <c r="A2331" s="289">
        <v>9782408024307</v>
      </c>
      <c r="B2331" t="s">
        <v>2900</v>
      </c>
      <c r="C2331">
        <v>77</v>
      </c>
      <c r="D2331" t="s">
        <v>3308</v>
      </c>
    </row>
    <row r="2332" spans="1:4" x14ac:dyDescent="0.2">
      <c r="A2332" s="289">
        <v>9782408024314</v>
      </c>
      <c r="B2332" t="s">
        <v>2900</v>
      </c>
      <c r="C2332">
        <v>0</v>
      </c>
      <c r="D2332" t="s">
        <v>3545</v>
      </c>
    </row>
    <row r="2333" spans="1:4" x14ac:dyDescent="0.2">
      <c r="A2333" s="289">
        <v>9782408060312</v>
      </c>
      <c r="B2333" t="s">
        <v>2900</v>
      </c>
      <c r="C2333">
        <v>1867</v>
      </c>
      <c r="D2333" t="s">
        <v>3309</v>
      </c>
    </row>
    <row r="2334" spans="1:4" x14ac:dyDescent="0.2">
      <c r="A2334" s="289">
        <v>9782408049317</v>
      </c>
      <c r="B2334" t="s">
        <v>2900</v>
      </c>
      <c r="C2334">
        <v>0</v>
      </c>
      <c r="D2334" t="s">
        <v>3547</v>
      </c>
    </row>
    <row r="2335" spans="1:4" x14ac:dyDescent="0.2">
      <c r="A2335" s="289">
        <v>9782408016425</v>
      </c>
      <c r="B2335" t="s">
        <v>2900</v>
      </c>
      <c r="C2335">
        <v>0</v>
      </c>
      <c r="D2335" t="s">
        <v>3545</v>
      </c>
    </row>
    <row r="2336" spans="1:4" x14ac:dyDescent="0.2">
      <c r="A2336" s="289">
        <v>9782408033774</v>
      </c>
      <c r="B2336" t="s">
        <v>2900</v>
      </c>
      <c r="C2336">
        <v>0</v>
      </c>
      <c r="D2336" t="s">
        <v>3545</v>
      </c>
    </row>
    <row r="2337" spans="1:4" x14ac:dyDescent="0.2">
      <c r="A2337" s="289">
        <v>9782408033781</v>
      </c>
      <c r="B2337" t="s">
        <v>2900</v>
      </c>
      <c r="C2337">
        <v>0</v>
      </c>
      <c r="D2337" t="s">
        <v>3545</v>
      </c>
    </row>
    <row r="2338" spans="1:4" x14ac:dyDescent="0.2">
      <c r="A2338" s="289">
        <v>9782408033798</v>
      </c>
      <c r="B2338" t="s">
        <v>2900</v>
      </c>
      <c r="C2338">
        <v>374</v>
      </c>
      <c r="D2338" t="s">
        <v>3307</v>
      </c>
    </row>
    <row r="2339" spans="1:4" x14ac:dyDescent="0.2">
      <c r="A2339" s="289">
        <v>9782408033804</v>
      </c>
      <c r="B2339" t="s">
        <v>2900</v>
      </c>
      <c r="C2339">
        <v>0</v>
      </c>
      <c r="D2339" t="s">
        <v>3547</v>
      </c>
    </row>
    <row r="2340" spans="1:4" x14ac:dyDescent="0.2">
      <c r="A2340" s="289">
        <v>9782408033767</v>
      </c>
      <c r="B2340" t="s">
        <v>2900</v>
      </c>
      <c r="C2340">
        <v>0</v>
      </c>
      <c r="D2340" t="s">
        <v>3547</v>
      </c>
    </row>
    <row r="2341" spans="1:4" x14ac:dyDescent="0.2">
      <c r="A2341" s="289">
        <v>9782408033811</v>
      </c>
      <c r="B2341" t="s">
        <v>2900</v>
      </c>
      <c r="C2341">
        <v>2910</v>
      </c>
      <c r="D2341" t="s">
        <v>3548</v>
      </c>
    </row>
    <row r="2342" spans="1:4" x14ac:dyDescent="0.2">
      <c r="A2342" s="289">
        <v>9782408060336</v>
      </c>
      <c r="B2342" t="s">
        <v>2900</v>
      </c>
      <c r="C2342">
        <v>0</v>
      </c>
      <c r="D2342" t="s">
        <v>3547</v>
      </c>
    </row>
    <row r="2343" spans="1:4" x14ac:dyDescent="0.2">
      <c r="A2343" s="289">
        <v>9782408060398</v>
      </c>
      <c r="B2343" t="s">
        <v>2900</v>
      </c>
      <c r="C2343">
        <v>0</v>
      </c>
      <c r="D2343" t="s">
        <v>3547</v>
      </c>
    </row>
    <row r="2344" spans="1:4" x14ac:dyDescent="0.2">
      <c r="A2344" s="289">
        <v>9782408060343</v>
      </c>
      <c r="B2344" t="s">
        <v>2900</v>
      </c>
      <c r="C2344">
        <v>0</v>
      </c>
      <c r="D2344" t="s">
        <v>3547</v>
      </c>
    </row>
    <row r="2345" spans="1:4" x14ac:dyDescent="0.2">
      <c r="A2345" s="289">
        <v>9782408060367</v>
      </c>
      <c r="B2345" t="s">
        <v>2900</v>
      </c>
      <c r="C2345">
        <v>0</v>
      </c>
      <c r="D2345" t="s">
        <v>3547</v>
      </c>
    </row>
    <row r="2346" spans="1:4" x14ac:dyDescent="0.2">
      <c r="A2346" s="289">
        <v>9782408060374</v>
      </c>
      <c r="B2346" t="s">
        <v>2900</v>
      </c>
      <c r="C2346">
        <v>0</v>
      </c>
      <c r="D2346" t="s">
        <v>3547</v>
      </c>
    </row>
    <row r="2347" spans="1:4" x14ac:dyDescent="0.2">
      <c r="A2347" s="289">
        <v>9782408060381</v>
      </c>
      <c r="B2347" t="s">
        <v>2900</v>
      </c>
      <c r="C2347">
        <v>0</v>
      </c>
      <c r="D2347" t="s">
        <v>3547</v>
      </c>
    </row>
    <row r="2348" spans="1:4" x14ac:dyDescent="0.2">
      <c r="A2348" s="289">
        <v>9782408060404</v>
      </c>
      <c r="B2348" t="s">
        <v>2900</v>
      </c>
      <c r="C2348">
        <v>0</v>
      </c>
      <c r="D2348" t="s">
        <v>3547</v>
      </c>
    </row>
    <row r="2349" spans="1:4" x14ac:dyDescent="0.2">
      <c r="A2349" s="289">
        <v>9782408060428</v>
      </c>
      <c r="B2349" t="s">
        <v>2900</v>
      </c>
      <c r="C2349">
        <v>0</v>
      </c>
      <c r="D2349" t="s">
        <v>3547</v>
      </c>
    </row>
    <row r="2350" spans="1:4" x14ac:dyDescent="0.2">
      <c r="A2350" s="289">
        <v>9782408060442</v>
      </c>
      <c r="B2350" t="s">
        <v>2900</v>
      </c>
      <c r="C2350">
        <v>3563</v>
      </c>
      <c r="D2350" t="s">
        <v>3309</v>
      </c>
    </row>
    <row r="2351" spans="1:4" x14ac:dyDescent="0.2">
      <c r="A2351" s="289">
        <v>9782408060459</v>
      </c>
      <c r="B2351" t="s">
        <v>2900</v>
      </c>
      <c r="C2351">
        <v>0</v>
      </c>
      <c r="D2351" t="s">
        <v>3547</v>
      </c>
    </row>
    <row r="2352" spans="1:4" x14ac:dyDescent="0.2">
      <c r="A2352" s="289">
        <v>9782408060329</v>
      </c>
      <c r="B2352" t="s">
        <v>2900</v>
      </c>
      <c r="C2352">
        <v>1605</v>
      </c>
      <c r="D2352" t="s">
        <v>3309</v>
      </c>
    </row>
    <row r="2353" spans="1:4" x14ac:dyDescent="0.2">
      <c r="A2353" s="289">
        <v>9782408060350</v>
      </c>
      <c r="B2353" t="s">
        <v>2900</v>
      </c>
      <c r="C2353">
        <v>899</v>
      </c>
      <c r="D2353" t="s">
        <v>3307</v>
      </c>
    </row>
    <row r="2354" spans="1:4" x14ac:dyDescent="0.2">
      <c r="A2354" s="289">
        <v>9782408060411</v>
      </c>
      <c r="B2354" t="s">
        <v>2900</v>
      </c>
      <c r="C2354">
        <v>0</v>
      </c>
      <c r="D2354" t="s">
        <v>3547</v>
      </c>
    </row>
    <row r="2355" spans="1:4" x14ac:dyDescent="0.2">
      <c r="A2355" s="289">
        <v>9782408060435</v>
      </c>
      <c r="B2355" t="s">
        <v>2900</v>
      </c>
      <c r="C2355">
        <v>0</v>
      </c>
      <c r="D2355" t="s">
        <v>3547</v>
      </c>
    </row>
    <row r="2356" spans="1:4" x14ac:dyDescent="0.2">
      <c r="A2356" s="289">
        <v>9782745994837</v>
      </c>
      <c r="B2356" t="s">
        <v>2900</v>
      </c>
      <c r="C2356">
        <v>0</v>
      </c>
      <c r="D2356" t="s">
        <v>3545</v>
      </c>
    </row>
    <row r="2357" spans="1:4" x14ac:dyDescent="0.2">
      <c r="A2357" s="289">
        <v>9782745994844</v>
      </c>
      <c r="B2357" t="s">
        <v>2900</v>
      </c>
      <c r="C2357">
        <v>0</v>
      </c>
      <c r="D2357" t="s">
        <v>3546</v>
      </c>
    </row>
    <row r="2358" spans="1:4" x14ac:dyDescent="0.2">
      <c r="A2358" s="289">
        <v>9782745994882</v>
      </c>
      <c r="B2358" t="s">
        <v>2900</v>
      </c>
      <c r="C2358">
        <v>0</v>
      </c>
      <c r="D2358" t="s">
        <v>3546</v>
      </c>
    </row>
    <row r="2359" spans="1:4" x14ac:dyDescent="0.2">
      <c r="A2359" s="289">
        <v>9782745995094</v>
      </c>
      <c r="B2359" t="s">
        <v>2900</v>
      </c>
      <c r="C2359">
        <v>0</v>
      </c>
      <c r="D2359" t="s">
        <v>3545</v>
      </c>
    </row>
    <row r="2360" spans="1:4" x14ac:dyDescent="0.2">
      <c r="A2360" s="289">
        <v>9782745995049</v>
      </c>
      <c r="B2360" t="s">
        <v>2900</v>
      </c>
      <c r="C2360">
        <v>0</v>
      </c>
      <c r="D2360" t="s">
        <v>3545</v>
      </c>
    </row>
    <row r="2361" spans="1:4" x14ac:dyDescent="0.2">
      <c r="A2361" s="289">
        <v>9782745995018</v>
      </c>
      <c r="B2361" t="s">
        <v>2900</v>
      </c>
      <c r="C2361">
        <v>302</v>
      </c>
      <c r="D2361" t="s">
        <v>3307</v>
      </c>
    </row>
    <row r="2362" spans="1:4" x14ac:dyDescent="0.2">
      <c r="A2362" s="289">
        <v>9782745994806</v>
      </c>
      <c r="B2362" t="s">
        <v>2900</v>
      </c>
      <c r="C2362">
        <v>0</v>
      </c>
      <c r="D2362" t="s">
        <v>3545</v>
      </c>
    </row>
    <row r="2363" spans="1:4" x14ac:dyDescent="0.2">
      <c r="A2363" s="289">
        <v>9782745995001</v>
      </c>
      <c r="B2363" t="s">
        <v>2900</v>
      </c>
      <c r="C2363">
        <v>0</v>
      </c>
      <c r="D2363" t="s">
        <v>3545</v>
      </c>
    </row>
    <row r="2364" spans="1:4" x14ac:dyDescent="0.2">
      <c r="A2364" s="289">
        <v>9782745994998</v>
      </c>
      <c r="B2364" t="s">
        <v>2900</v>
      </c>
      <c r="C2364">
        <v>0</v>
      </c>
      <c r="D2364" t="s">
        <v>3545</v>
      </c>
    </row>
    <row r="2365" spans="1:4" x14ac:dyDescent="0.2">
      <c r="A2365" s="289">
        <v>9782745994974</v>
      </c>
      <c r="B2365" t="s">
        <v>2900</v>
      </c>
      <c r="C2365">
        <v>218</v>
      </c>
      <c r="D2365" t="s">
        <v>3307</v>
      </c>
    </row>
    <row r="2366" spans="1:4" x14ac:dyDescent="0.2">
      <c r="A2366" s="289">
        <v>9782745994950</v>
      </c>
      <c r="B2366" t="s">
        <v>2900</v>
      </c>
      <c r="C2366">
        <v>0</v>
      </c>
      <c r="D2366" t="s">
        <v>3546</v>
      </c>
    </row>
    <row r="2367" spans="1:4" x14ac:dyDescent="0.2">
      <c r="A2367" s="289">
        <v>9782408054342</v>
      </c>
      <c r="B2367" t="s">
        <v>2900</v>
      </c>
      <c r="C2367">
        <v>2627</v>
      </c>
      <c r="D2367" t="s">
        <v>3309</v>
      </c>
    </row>
    <row r="2368" spans="1:4" x14ac:dyDescent="0.2">
      <c r="A2368" s="289">
        <v>9782408054359</v>
      </c>
      <c r="B2368" t="s">
        <v>2900</v>
      </c>
      <c r="C2368">
        <v>2093</v>
      </c>
      <c r="D2368" t="s">
        <v>3309</v>
      </c>
    </row>
    <row r="2369" spans="1:4" x14ac:dyDescent="0.2">
      <c r="A2369" s="289">
        <v>9782408054366</v>
      </c>
      <c r="B2369" t="s">
        <v>2900</v>
      </c>
      <c r="C2369">
        <v>2766</v>
      </c>
      <c r="D2369" t="s">
        <v>3309</v>
      </c>
    </row>
    <row r="2370" spans="1:4" x14ac:dyDescent="0.2">
      <c r="A2370" s="289">
        <v>9782408054373</v>
      </c>
      <c r="B2370" t="s">
        <v>2900</v>
      </c>
      <c r="C2370">
        <v>677</v>
      </c>
      <c r="D2370" t="s">
        <v>3307</v>
      </c>
    </row>
    <row r="2371" spans="1:4" x14ac:dyDescent="0.2">
      <c r="A2371" s="289">
        <v>9782408060473</v>
      </c>
      <c r="B2371" t="s">
        <v>2900</v>
      </c>
      <c r="C2371">
        <v>0</v>
      </c>
      <c r="D2371" t="s">
        <v>3547</v>
      </c>
    </row>
    <row r="2372" spans="1:4" x14ac:dyDescent="0.2">
      <c r="A2372" s="289">
        <v>9782408060480</v>
      </c>
      <c r="B2372" t="s">
        <v>2900</v>
      </c>
      <c r="C2372">
        <v>0</v>
      </c>
      <c r="D2372" t="s">
        <v>3547</v>
      </c>
    </row>
    <row r="2373" spans="1:4" x14ac:dyDescent="0.2">
      <c r="A2373" s="289">
        <v>9782408060497</v>
      </c>
      <c r="B2373" t="s">
        <v>2900</v>
      </c>
      <c r="C2373">
        <v>0</v>
      </c>
      <c r="D2373" t="s">
        <v>3547</v>
      </c>
    </row>
    <row r="2374" spans="1:4" x14ac:dyDescent="0.2">
      <c r="A2374" s="289">
        <v>9782408060503</v>
      </c>
      <c r="B2374" t="s">
        <v>2900</v>
      </c>
      <c r="C2374">
        <v>5127</v>
      </c>
      <c r="D2374" t="s">
        <v>3309</v>
      </c>
    </row>
    <row r="2375" spans="1:4" x14ac:dyDescent="0.2">
      <c r="A2375" s="289">
        <v>9782408060510</v>
      </c>
      <c r="B2375" t="s">
        <v>2900</v>
      </c>
      <c r="C2375">
        <v>0</v>
      </c>
      <c r="D2375" t="s">
        <v>3547</v>
      </c>
    </row>
    <row r="2376" spans="1:4" x14ac:dyDescent="0.2">
      <c r="A2376" s="289">
        <v>9782408054380</v>
      </c>
      <c r="B2376" t="s">
        <v>2900</v>
      </c>
      <c r="C2376">
        <v>1273</v>
      </c>
      <c r="D2376" t="s">
        <v>3309</v>
      </c>
    </row>
    <row r="2377" spans="1:4" x14ac:dyDescent="0.2">
      <c r="A2377" s="289">
        <v>9782745979797</v>
      </c>
      <c r="B2377" t="s">
        <v>2900</v>
      </c>
      <c r="C2377">
        <v>3043</v>
      </c>
      <c r="D2377" t="s">
        <v>3309</v>
      </c>
    </row>
    <row r="2378" spans="1:4" x14ac:dyDescent="0.2">
      <c r="A2378" s="289">
        <v>9782745979803</v>
      </c>
      <c r="B2378" t="s">
        <v>2900</v>
      </c>
      <c r="C2378">
        <v>675</v>
      </c>
      <c r="D2378" t="s">
        <v>3307</v>
      </c>
    </row>
    <row r="2379" spans="1:4" x14ac:dyDescent="0.2">
      <c r="A2379" s="289">
        <v>9782745979810</v>
      </c>
      <c r="B2379" t="s">
        <v>2900</v>
      </c>
      <c r="C2379">
        <v>1468</v>
      </c>
      <c r="D2379" t="s">
        <v>3309</v>
      </c>
    </row>
    <row r="2380" spans="1:4" x14ac:dyDescent="0.2">
      <c r="A2380" s="289">
        <v>9782745979827</v>
      </c>
      <c r="B2380" t="s">
        <v>2900</v>
      </c>
      <c r="C2380">
        <v>546</v>
      </c>
      <c r="D2380" t="s">
        <v>3307</v>
      </c>
    </row>
    <row r="2381" spans="1:4" x14ac:dyDescent="0.2">
      <c r="A2381" s="289">
        <v>9782408033828</v>
      </c>
      <c r="B2381" t="s">
        <v>2900</v>
      </c>
      <c r="C2381">
        <v>0</v>
      </c>
      <c r="D2381" t="s">
        <v>3545</v>
      </c>
    </row>
    <row r="2382" spans="1:4" x14ac:dyDescent="0.2">
      <c r="A2382" s="289">
        <v>9782745988249</v>
      </c>
      <c r="B2382" t="s">
        <v>2900</v>
      </c>
      <c r="C2382">
        <v>0</v>
      </c>
      <c r="D2382" t="s">
        <v>3545</v>
      </c>
    </row>
    <row r="2383" spans="1:4" x14ac:dyDescent="0.2">
      <c r="A2383" s="289">
        <v>9782745988270</v>
      </c>
      <c r="B2383" t="s">
        <v>2900</v>
      </c>
      <c r="C2383">
        <v>0</v>
      </c>
      <c r="D2383" t="s">
        <v>3545</v>
      </c>
    </row>
    <row r="2384" spans="1:4" x14ac:dyDescent="0.2">
      <c r="A2384" s="289">
        <v>9782408016449</v>
      </c>
      <c r="B2384" t="s">
        <v>2900</v>
      </c>
      <c r="C2384">
        <v>423</v>
      </c>
      <c r="D2384" t="s">
        <v>3307</v>
      </c>
    </row>
    <row r="2385" spans="1:4" x14ac:dyDescent="0.2">
      <c r="A2385" s="289">
        <v>9782408016456</v>
      </c>
      <c r="B2385" t="s">
        <v>2900</v>
      </c>
      <c r="C2385">
        <v>0</v>
      </c>
      <c r="D2385" t="s">
        <v>3545</v>
      </c>
    </row>
    <row r="2386" spans="1:4" x14ac:dyDescent="0.2">
      <c r="A2386" s="289">
        <v>9782408016463</v>
      </c>
      <c r="B2386" t="s">
        <v>2900</v>
      </c>
      <c r="C2386">
        <v>0</v>
      </c>
      <c r="D2386" t="s">
        <v>3545</v>
      </c>
    </row>
    <row r="2387" spans="1:4" x14ac:dyDescent="0.2">
      <c r="A2387" s="289">
        <v>9782408066789</v>
      </c>
      <c r="B2387" t="s">
        <v>2900</v>
      </c>
      <c r="C2387">
        <v>0</v>
      </c>
      <c r="D2387" t="s">
        <v>3547</v>
      </c>
    </row>
    <row r="2388" spans="1:4" x14ac:dyDescent="0.2">
      <c r="A2388" s="289">
        <v>9782408066796</v>
      </c>
      <c r="B2388" t="s">
        <v>2900</v>
      </c>
      <c r="C2388">
        <v>0</v>
      </c>
      <c r="D2388" t="s">
        <v>3547</v>
      </c>
    </row>
    <row r="2389" spans="1:4" x14ac:dyDescent="0.2">
      <c r="A2389" s="289">
        <v>9782408033835</v>
      </c>
      <c r="B2389" t="s">
        <v>2900</v>
      </c>
      <c r="C2389">
        <v>437</v>
      </c>
      <c r="D2389" t="s">
        <v>3307</v>
      </c>
    </row>
    <row r="2390" spans="1:4" x14ac:dyDescent="0.2">
      <c r="A2390" s="289">
        <v>9782408033842</v>
      </c>
      <c r="B2390" t="s">
        <v>2900</v>
      </c>
      <c r="C2390">
        <v>562</v>
      </c>
      <c r="D2390" t="s">
        <v>3307</v>
      </c>
    </row>
    <row r="2391" spans="1:4" x14ac:dyDescent="0.2">
      <c r="A2391" s="289">
        <v>9782408043131</v>
      </c>
      <c r="B2391" t="s">
        <v>2900</v>
      </c>
      <c r="C2391">
        <v>231</v>
      </c>
      <c r="D2391" t="s">
        <v>3307</v>
      </c>
    </row>
    <row r="2392" spans="1:4" x14ac:dyDescent="0.2">
      <c r="A2392" s="289">
        <v>9782408054397</v>
      </c>
      <c r="B2392" t="s">
        <v>2900</v>
      </c>
      <c r="C2392">
        <v>515</v>
      </c>
      <c r="D2392" t="s">
        <v>3307</v>
      </c>
    </row>
    <row r="2393" spans="1:4" x14ac:dyDescent="0.2">
      <c r="A2393" s="289">
        <v>9782408054403</v>
      </c>
      <c r="B2393" t="s">
        <v>2900</v>
      </c>
      <c r="C2393">
        <v>1391</v>
      </c>
      <c r="D2393" t="s">
        <v>3309</v>
      </c>
    </row>
    <row r="2394" spans="1:4" x14ac:dyDescent="0.2">
      <c r="A2394" s="289">
        <v>9782408033866</v>
      </c>
      <c r="B2394" t="s">
        <v>2900</v>
      </c>
      <c r="C2394">
        <v>364</v>
      </c>
      <c r="D2394" t="s">
        <v>3307</v>
      </c>
    </row>
    <row r="2395" spans="1:4" x14ac:dyDescent="0.2">
      <c r="A2395" s="289">
        <v>9782408049386</v>
      </c>
      <c r="B2395" t="s">
        <v>2900</v>
      </c>
      <c r="C2395">
        <v>0</v>
      </c>
      <c r="D2395" t="s">
        <v>3547</v>
      </c>
    </row>
    <row r="2396" spans="1:4" x14ac:dyDescent="0.2">
      <c r="A2396" s="289">
        <v>9782408049393</v>
      </c>
      <c r="B2396" t="s">
        <v>2900</v>
      </c>
      <c r="C2396">
        <v>698</v>
      </c>
      <c r="D2396" t="s">
        <v>3307</v>
      </c>
    </row>
    <row r="2397" spans="1:4" x14ac:dyDescent="0.2">
      <c r="A2397" s="289">
        <v>9782408049409</v>
      </c>
      <c r="B2397" t="s">
        <v>2900</v>
      </c>
      <c r="C2397">
        <v>1163</v>
      </c>
      <c r="D2397" t="s">
        <v>3309</v>
      </c>
    </row>
    <row r="2398" spans="1:4" x14ac:dyDescent="0.2">
      <c r="A2398" s="289">
        <v>9782408060619</v>
      </c>
      <c r="B2398" t="s">
        <v>2900</v>
      </c>
      <c r="C2398">
        <v>0</v>
      </c>
      <c r="D2398" t="s">
        <v>3547</v>
      </c>
    </row>
    <row r="2399" spans="1:4" x14ac:dyDescent="0.2">
      <c r="A2399" s="289">
        <v>9782408060626</v>
      </c>
      <c r="B2399" t="s">
        <v>2900</v>
      </c>
      <c r="C2399">
        <v>0</v>
      </c>
      <c r="D2399" t="s">
        <v>3547</v>
      </c>
    </row>
    <row r="2400" spans="1:4" x14ac:dyDescent="0.2">
      <c r="A2400" s="289">
        <v>9782408060633</v>
      </c>
      <c r="B2400" t="s">
        <v>2900</v>
      </c>
      <c r="C2400">
        <v>2252</v>
      </c>
      <c r="D2400" t="s">
        <v>3309</v>
      </c>
    </row>
    <row r="2401" spans="1:4" x14ac:dyDescent="0.2">
      <c r="A2401" s="289">
        <v>9782408060640</v>
      </c>
      <c r="B2401" t="s">
        <v>2900</v>
      </c>
      <c r="C2401">
        <v>3959</v>
      </c>
      <c r="D2401" t="s">
        <v>3309</v>
      </c>
    </row>
    <row r="2402" spans="1:4" x14ac:dyDescent="0.2">
      <c r="A2402" s="289">
        <v>9782408049478</v>
      </c>
      <c r="B2402" t="s">
        <v>2900</v>
      </c>
      <c r="C2402">
        <v>5052</v>
      </c>
      <c r="D2402" t="s">
        <v>3309</v>
      </c>
    </row>
    <row r="2403" spans="1:4" x14ac:dyDescent="0.2">
      <c r="A2403" s="289">
        <v>9782408034061</v>
      </c>
      <c r="B2403" t="s">
        <v>2900</v>
      </c>
      <c r="C2403">
        <v>0</v>
      </c>
      <c r="D2403" t="s">
        <v>3545</v>
      </c>
    </row>
    <row r="2404" spans="1:4" x14ac:dyDescent="0.2">
      <c r="A2404" s="289">
        <v>9782408034078</v>
      </c>
      <c r="B2404" t="s">
        <v>2900</v>
      </c>
      <c r="C2404">
        <v>0</v>
      </c>
      <c r="D2404" t="s">
        <v>3545</v>
      </c>
    </row>
    <row r="2405" spans="1:4" x14ac:dyDescent="0.2">
      <c r="A2405" s="289">
        <v>9782408054427</v>
      </c>
      <c r="B2405" t="s">
        <v>2900</v>
      </c>
      <c r="C2405">
        <v>1388</v>
      </c>
      <c r="D2405" t="s">
        <v>3309</v>
      </c>
    </row>
    <row r="2406" spans="1:4" x14ac:dyDescent="0.2">
      <c r="A2406" s="289">
        <v>9782408016579</v>
      </c>
      <c r="B2406" t="s">
        <v>2900</v>
      </c>
      <c r="C2406">
        <v>1224</v>
      </c>
      <c r="D2406" t="s">
        <v>3309</v>
      </c>
    </row>
    <row r="2407" spans="1:4" x14ac:dyDescent="0.2">
      <c r="A2407" s="289">
        <v>9782408016586</v>
      </c>
      <c r="B2407" t="s">
        <v>2900</v>
      </c>
      <c r="C2407">
        <v>409</v>
      </c>
      <c r="D2407" t="s">
        <v>3307</v>
      </c>
    </row>
    <row r="2408" spans="1:4" x14ac:dyDescent="0.2">
      <c r="A2408" s="289">
        <v>9782408016593</v>
      </c>
      <c r="B2408" t="s">
        <v>2900</v>
      </c>
      <c r="C2408">
        <v>690</v>
      </c>
      <c r="D2408" t="s">
        <v>3307</v>
      </c>
    </row>
    <row r="2409" spans="1:4" x14ac:dyDescent="0.2">
      <c r="A2409" s="289">
        <v>9782408016609</v>
      </c>
      <c r="B2409" t="s">
        <v>2900</v>
      </c>
      <c r="C2409">
        <v>1346</v>
      </c>
      <c r="D2409" t="s">
        <v>3309</v>
      </c>
    </row>
    <row r="2410" spans="1:4" x14ac:dyDescent="0.2">
      <c r="A2410" s="289">
        <v>9782408016616</v>
      </c>
      <c r="B2410" t="s">
        <v>2900</v>
      </c>
      <c r="C2410">
        <v>804</v>
      </c>
      <c r="D2410" t="s">
        <v>3307</v>
      </c>
    </row>
    <row r="2411" spans="1:4" x14ac:dyDescent="0.2">
      <c r="A2411" s="289">
        <v>9782408016623</v>
      </c>
      <c r="B2411" t="s">
        <v>2900</v>
      </c>
      <c r="C2411">
        <v>0</v>
      </c>
      <c r="D2411" t="s">
        <v>3547</v>
      </c>
    </row>
    <row r="2412" spans="1:4" x14ac:dyDescent="0.2">
      <c r="A2412" s="289">
        <v>9782408016630</v>
      </c>
      <c r="B2412" t="s">
        <v>2900</v>
      </c>
      <c r="C2412">
        <v>632</v>
      </c>
      <c r="D2412" t="s">
        <v>3307</v>
      </c>
    </row>
    <row r="2413" spans="1:4" x14ac:dyDescent="0.2">
      <c r="A2413" s="289">
        <v>9782408016647</v>
      </c>
      <c r="B2413" t="s">
        <v>2900</v>
      </c>
      <c r="C2413">
        <v>732</v>
      </c>
      <c r="D2413" t="s">
        <v>3307</v>
      </c>
    </row>
    <row r="2414" spans="1:4" x14ac:dyDescent="0.2">
      <c r="A2414" s="289">
        <v>9782408016654</v>
      </c>
      <c r="B2414" t="s">
        <v>2900</v>
      </c>
      <c r="C2414">
        <v>2730</v>
      </c>
      <c r="D2414" t="s">
        <v>3309</v>
      </c>
    </row>
    <row r="2415" spans="1:4" x14ac:dyDescent="0.2">
      <c r="A2415" s="289">
        <v>9782408024499</v>
      </c>
      <c r="B2415" t="s">
        <v>2900</v>
      </c>
      <c r="C2415">
        <v>259</v>
      </c>
      <c r="D2415" t="s">
        <v>3307</v>
      </c>
    </row>
    <row r="2416" spans="1:4" x14ac:dyDescent="0.2">
      <c r="A2416" s="289">
        <v>9782408024505</v>
      </c>
      <c r="B2416" t="s">
        <v>2900</v>
      </c>
      <c r="C2416">
        <v>0</v>
      </c>
      <c r="D2416" t="s">
        <v>3546</v>
      </c>
    </row>
    <row r="2417" spans="1:4" x14ac:dyDescent="0.2">
      <c r="A2417" s="289">
        <v>9782408024512</v>
      </c>
      <c r="B2417" t="s">
        <v>2900</v>
      </c>
      <c r="C2417">
        <v>0</v>
      </c>
      <c r="D2417" t="s">
        <v>3545</v>
      </c>
    </row>
    <row r="2418" spans="1:4" x14ac:dyDescent="0.2">
      <c r="A2418" s="289">
        <v>9782408024536</v>
      </c>
      <c r="B2418" t="s">
        <v>2900</v>
      </c>
      <c r="C2418">
        <v>471</v>
      </c>
      <c r="D2418" t="s">
        <v>3307</v>
      </c>
    </row>
    <row r="2419" spans="1:4" x14ac:dyDescent="0.2">
      <c r="A2419" s="289">
        <v>9782408004569</v>
      </c>
      <c r="B2419" t="s">
        <v>2900</v>
      </c>
      <c r="C2419">
        <v>0</v>
      </c>
      <c r="D2419" t="s">
        <v>3545</v>
      </c>
    </row>
    <row r="2420" spans="1:4" x14ac:dyDescent="0.2">
      <c r="A2420" s="289">
        <v>9782408016890</v>
      </c>
      <c r="B2420" t="s">
        <v>2900</v>
      </c>
      <c r="C2420">
        <v>740</v>
      </c>
      <c r="D2420" t="s">
        <v>3549</v>
      </c>
    </row>
    <row r="2421" spans="1:4" x14ac:dyDescent="0.2">
      <c r="A2421" s="289">
        <v>9782408016906</v>
      </c>
      <c r="B2421" t="s">
        <v>2900</v>
      </c>
      <c r="C2421">
        <v>873</v>
      </c>
      <c r="D2421" t="s">
        <v>3307</v>
      </c>
    </row>
    <row r="2422" spans="1:4" x14ac:dyDescent="0.2">
      <c r="A2422" s="289">
        <v>9782408016913</v>
      </c>
      <c r="B2422" t="s">
        <v>2900</v>
      </c>
      <c r="C2422">
        <v>1341</v>
      </c>
      <c r="D2422" t="s">
        <v>3309</v>
      </c>
    </row>
    <row r="2423" spans="1:4" x14ac:dyDescent="0.2">
      <c r="A2423" s="289">
        <v>9782408016937</v>
      </c>
      <c r="B2423" t="s">
        <v>2900</v>
      </c>
      <c r="C2423">
        <v>92</v>
      </c>
      <c r="D2423" t="s">
        <v>3308</v>
      </c>
    </row>
    <row r="2424" spans="1:4" x14ac:dyDescent="0.2">
      <c r="A2424" s="289">
        <v>9782408016951</v>
      </c>
      <c r="B2424" t="s">
        <v>2900</v>
      </c>
      <c r="C2424">
        <v>1697</v>
      </c>
      <c r="D2424" t="s">
        <v>3309</v>
      </c>
    </row>
    <row r="2425" spans="1:4" x14ac:dyDescent="0.2">
      <c r="A2425" s="289">
        <v>9782408016883</v>
      </c>
      <c r="B2425" t="s">
        <v>2900</v>
      </c>
      <c r="C2425">
        <v>570</v>
      </c>
      <c r="D2425" t="s">
        <v>3307</v>
      </c>
    </row>
    <row r="2426" spans="1:4" x14ac:dyDescent="0.2">
      <c r="A2426" s="289">
        <v>9782408060671</v>
      </c>
      <c r="B2426" t="s">
        <v>2900</v>
      </c>
      <c r="C2426">
        <v>0</v>
      </c>
      <c r="D2426" t="s">
        <v>3547</v>
      </c>
    </row>
    <row r="2427" spans="1:4" x14ac:dyDescent="0.2">
      <c r="A2427" s="289">
        <v>9782408060695</v>
      </c>
      <c r="B2427" t="s">
        <v>2900</v>
      </c>
      <c r="C2427">
        <v>0</v>
      </c>
      <c r="D2427" t="s">
        <v>3547</v>
      </c>
    </row>
    <row r="2428" spans="1:4" x14ac:dyDescent="0.2">
      <c r="A2428" s="289">
        <v>9782408060589</v>
      </c>
      <c r="B2428" t="s">
        <v>2900</v>
      </c>
      <c r="C2428">
        <v>0</v>
      </c>
      <c r="D2428" t="s">
        <v>3547</v>
      </c>
    </row>
    <row r="2429" spans="1:4" x14ac:dyDescent="0.2">
      <c r="A2429" s="289">
        <v>9782408060688</v>
      </c>
      <c r="B2429" t="s">
        <v>2900</v>
      </c>
      <c r="C2429">
        <v>0</v>
      </c>
      <c r="D2429" t="s">
        <v>3547</v>
      </c>
    </row>
    <row r="2430" spans="1:4" x14ac:dyDescent="0.2">
      <c r="A2430" s="289">
        <v>9782408060701</v>
      </c>
      <c r="B2430" t="s">
        <v>2900</v>
      </c>
      <c r="C2430">
        <v>4487</v>
      </c>
      <c r="D2430" t="s">
        <v>3309</v>
      </c>
    </row>
    <row r="2431" spans="1:4" x14ac:dyDescent="0.2">
      <c r="A2431" s="289">
        <v>9782408060718</v>
      </c>
      <c r="B2431" t="s">
        <v>2900</v>
      </c>
      <c r="C2431">
        <v>2955</v>
      </c>
      <c r="D2431" t="s">
        <v>3309</v>
      </c>
    </row>
    <row r="2432" spans="1:4" x14ac:dyDescent="0.2">
      <c r="A2432" s="289">
        <v>9782408034092</v>
      </c>
      <c r="B2432" t="s">
        <v>2900</v>
      </c>
      <c r="C2432">
        <v>2138</v>
      </c>
      <c r="D2432" t="s">
        <v>3309</v>
      </c>
    </row>
    <row r="2433" spans="1:4" x14ac:dyDescent="0.2">
      <c r="A2433" s="289">
        <v>9782408034108</v>
      </c>
      <c r="B2433" t="s">
        <v>2900</v>
      </c>
      <c r="C2433">
        <v>0</v>
      </c>
      <c r="D2433" t="s">
        <v>3546</v>
      </c>
    </row>
    <row r="2434" spans="1:4" x14ac:dyDescent="0.2">
      <c r="A2434" s="289">
        <v>9782408049515</v>
      </c>
      <c r="B2434" t="s">
        <v>2900</v>
      </c>
      <c r="C2434">
        <v>0</v>
      </c>
      <c r="D2434" t="s">
        <v>3547</v>
      </c>
    </row>
    <row r="2435" spans="1:4" x14ac:dyDescent="0.2">
      <c r="A2435" s="289">
        <v>9782408049522</v>
      </c>
      <c r="B2435" t="s">
        <v>2900</v>
      </c>
      <c r="C2435">
        <v>3142</v>
      </c>
      <c r="D2435" t="s">
        <v>3309</v>
      </c>
    </row>
    <row r="2436" spans="1:4" x14ac:dyDescent="0.2">
      <c r="A2436" s="289">
        <v>9782408049508</v>
      </c>
      <c r="B2436" t="s">
        <v>2900</v>
      </c>
      <c r="C2436">
        <v>4819</v>
      </c>
      <c r="D2436" t="s">
        <v>3309</v>
      </c>
    </row>
    <row r="2437" spans="1:4" x14ac:dyDescent="0.2">
      <c r="A2437" s="289">
        <v>9782408049539</v>
      </c>
      <c r="B2437" t="s">
        <v>2900</v>
      </c>
      <c r="C2437">
        <v>3234</v>
      </c>
      <c r="D2437" t="s">
        <v>3309</v>
      </c>
    </row>
    <row r="2438" spans="1:4" x14ac:dyDescent="0.2">
      <c r="A2438" s="289">
        <v>9782408034115</v>
      </c>
      <c r="B2438" t="s">
        <v>2900</v>
      </c>
      <c r="C2438">
        <v>0</v>
      </c>
      <c r="D2438" t="s">
        <v>3545</v>
      </c>
    </row>
    <row r="2439" spans="1:4" x14ac:dyDescent="0.2">
      <c r="A2439" s="289">
        <v>9782745995278</v>
      </c>
      <c r="B2439" t="s">
        <v>2900</v>
      </c>
      <c r="C2439">
        <v>0</v>
      </c>
      <c r="D2439" t="s">
        <v>3545</v>
      </c>
    </row>
    <row r="2440" spans="1:4" x14ac:dyDescent="0.2">
      <c r="A2440" s="289">
        <v>9782408034122</v>
      </c>
      <c r="B2440" t="s">
        <v>2900</v>
      </c>
      <c r="C2440">
        <v>1964</v>
      </c>
      <c r="D2440" t="s">
        <v>3548</v>
      </c>
    </row>
    <row r="2441" spans="1:4" x14ac:dyDescent="0.2">
      <c r="A2441" s="289">
        <v>9782408016999</v>
      </c>
      <c r="B2441" t="s">
        <v>2900</v>
      </c>
      <c r="C2441">
        <v>0</v>
      </c>
      <c r="D2441" t="s">
        <v>3545</v>
      </c>
    </row>
    <row r="2442" spans="1:4" x14ac:dyDescent="0.2">
      <c r="A2442" s="289">
        <v>9782408017002</v>
      </c>
      <c r="B2442" t="s">
        <v>2900</v>
      </c>
      <c r="C2442">
        <v>0</v>
      </c>
      <c r="D2442" t="s">
        <v>3545</v>
      </c>
    </row>
    <row r="2443" spans="1:4" x14ac:dyDescent="0.2">
      <c r="A2443" s="289">
        <v>9782408054557</v>
      </c>
      <c r="B2443" t="s">
        <v>2900</v>
      </c>
      <c r="C2443">
        <v>1139</v>
      </c>
      <c r="D2443" t="s">
        <v>3309</v>
      </c>
    </row>
    <row r="2444" spans="1:4" x14ac:dyDescent="0.2">
      <c r="A2444" s="289">
        <v>9782408034177</v>
      </c>
      <c r="B2444" t="s">
        <v>2900</v>
      </c>
      <c r="C2444">
        <v>527</v>
      </c>
      <c r="D2444" t="s">
        <v>3307</v>
      </c>
    </row>
    <row r="2445" spans="1:4" x14ac:dyDescent="0.2">
      <c r="A2445" s="289">
        <v>9782408054694</v>
      </c>
      <c r="B2445" t="s">
        <v>2900</v>
      </c>
      <c r="C2445">
        <v>2419</v>
      </c>
      <c r="D2445" t="s">
        <v>3309</v>
      </c>
    </row>
    <row r="2446" spans="1:4" x14ac:dyDescent="0.2">
      <c r="A2446" s="289">
        <v>9782408066819</v>
      </c>
      <c r="B2446" t="s">
        <v>2900</v>
      </c>
      <c r="C2446">
        <v>0</v>
      </c>
      <c r="D2446" t="s">
        <v>3547</v>
      </c>
    </row>
    <row r="2447" spans="1:4" x14ac:dyDescent="0.2">
      <c r="A2447" s="289">
        <v>9782408034245</v>
      </c>
      <c r="B2447" t="s">
        <v>2900</v>
      </c>
      <c r="C2447">
        <v>797</v>
      </c>
      <c r="D2447" t="s">
        <v>3307</v>
      </c>
    </row>
    <row r="2448" spans="1:4" x14ac:dyDescent="0.2">
      <c r="A2448" s="289">
        <v>9782408034252</v>
      </c>
      <c r="B2448" t="s">
        <v>2900</v>
      </c>
      <c r="C2448">
        <v>0</v>
      </c>
      <c r="D2448" t="s">
        <v>3545</v>
      </c>
    </row>
    <row r="2449" spans="1:4" x14ac:dyDescent="0.2">
      <c r="A2449" s="289">
        <v>9782408012557</v>
      </c>
      <c r="B2449" t="s">
        <v>2900</v>
      </c>
      <c r="C2449">
        <v>0</v>
      </c>
      <c r="D2449" t="s">
        <v>3545</v>
      </c>
    </row>
    <row r="2450" spans="1:4" x14ac:dyDescent="0.2">
      <c r="A2450" s="289">
        <v>9782408034269</v>
      </c>
      <c r="B2450" t="s">
        <v>2900</v>
      </c>
      <c r="C2450">
        <v>0</v>
      </c>
      <c r="D2450" t="s">
        <v>3547</v>
      </c>
    </row>
    <row r="2451" spans="1:4" x14ac:dyDescent="0.2">
      <c r="A2451" s="289">
        <v>9782408043148</v>
      </c>
      <c r="B2451" t="s">
        <v>2900</v>
      </c>
      <c r="C2451">
        <v>2028</v>
      </c>
      <c r="D2451" t="s">
        <v>3309</v>
      </c>
    </row>
    <row r="2452" spans="1:4" x14ac:dyDescent="0.2">
      <c r="A2452" s="289">
        <v>9782408024437</v>
      </c>
      <c r="B2452" t="s">
        <v>2900</v>
      </c>
      <c r="C2452">
        <v>0</v>
      </c>
      <c r="D2452" t="s">
        <v>3545</v>
      </c>
    </row>
    <row r="2453" spans="1:4" x14ac:dyDescent="0.2">
      <c r="A2453" s="289">
        <v>9782408034276</v>
      </c>
      <c r="B2453" t="s">
        <v>2900</v>
      </c>
      <c r="C2453">
        <v>1476</v>
      </c>
      <c r="D2453" t="s">
        <v>3309</v>
      </c>
    </row>
    <row r="2454" spans="1:4" x14ac:dyDescent="0.2">
      <c r="A2454" s="289">
        <v>9782408034283</v>
      </c>
      <c r="B2454" t="s">
        <v>2900</v>
      </c>
      <c r="C2454">
        <v>0</v>
      </c>
      <c r="D2454" t="s">
        <v>3547</v>
      </c>
    </row>
    <row r="2455" spans="1:4" x14ac:dyDescent="0.2">
      <c r="A2455" s="289">
        <v>9782408034290</v>
      </c>
      <c r="B2455" t="s">
        <v>2900</v>
      </c>
      <c r="C2455">
        <v>271</v>
      </c>
      <c r="D2455" t="s">
        <v>3307</v>
      </c>
    </row>
    <row r="2456" spans="1:4" x14ac:dyDescent="0.2">
      <c r="A2456" s="289">
        <v>9782408049591</v>
      </c>
      <c r="B2456" t="s">
        <v>2900</v>
      </c>
      <c r="C2456">
        <v>1940</v>
      </c>
      <c r="D2456" t="s">
        <v>3309</v>
      </c>
    </row>
    <row r="2457" spans="1:4" x14ac:dyDescent="0.2">
      <c r="A2457" s="289">
        <v>9782408049607</v>
      </c>
      <c r="B2457" t="s">
        <v>2900</v>
      </c>
      <c r="C2457">
        <v>1794</v>
      </c>
      <c r="D2457" t="s">
        <v>3309</v>
      </c>
    </row>
    <row r="2458" spans="1:4" x14ac:dyDescent="0.2">
      <c r="A2458" s="289">
        <v>9782408049614</v>
      </c>
      <c r="B2458" t="s">
        <v>2900</v>
      </c>
      <c r="C2458">
        <v>4522</v>
      </c>
      <c r="D2458" t="s">
        <v>3309</v>
      </c>
    </row>
    <row r="2459" spans="1:4" x14ac:dyDescent="0.2">
      <c r="A2459" s="289">
        <v>9782408049621</v>
      </c>
      <c r="B2459" t="s">
        <v>2900</v>
      </c>
      <c r="C2459">
        <v>5187</v>
      </c>
      <c r="D2459" t="s">
        <v>3309</v>
      </c>
    </row>
    <row r="2460" spans="1:4" x14ac:dyDescent="0.2">
      <c r="A2460" s="289">
        <v>9782408049638</v>
      </c>
      <c r="B2460" t="s">
        <v>2900</v>
      </c>
      <c r="C2460">
        <v>0</v>
      </c>
      <c r="D2460" t="s">
        <v>3547</v>
      </c>
    </row>
    <row r="2461" spans="1:4" x14ac:dyDescent="0.2">
      <c r="A2461" s="289">
        <v>9782408049645</v>
      </c>
      <c r="B2461" t="s">
        <v>2900</v>
      </c>
      <c r="C2461">
        <v>1364</v>
      </c>
      <c r="D2461" t="s">
        <v>3309</v>
      </c>
    </row>
    <row r="2462" spans="1:4" x14ac:dyDescent="0.2">
      <c r="A2462" s="289">
        <v>9782408049683</v>
      </c>
      <c r="B2462" t="s">
        <v>2900</v>
      </c>
      <c r="C2462">
        <v>0</v>
      </c>
      <c r="D2462" t="s">
        <v>3547</v>
      </c>
    </row>
    <row r="2463" spans="1:4" x14ac:dyDescent="0.2">
      <c r="A2463" s="289">
        <v>9782408066963</v>
      </c>
      <c r="B2463" t="s">
        <v>2900</v>
      </c>
      <c r="C2463">
        <v>0</v>
      </c>
      <c r="D2463" t="s">
        <v>3547</v>
      </c>
    </row>
    <row r="2464" spans="1:4" x14ac:dyDescent="0.2">
      <c r="A2464" s="289">
        <v>9782408066970</v>
      </c>
      <c r="B2464" t="s">
        <v>2900</v>
      </c>
      <c r="C2464">
        <v>0</v>
      </c>
      <c r="D2464" t="s">
        <v>3547</v>
      </c>
    </row>
    <row r="2465" spans="1:4" x14ac:dyDescent="0.2">
      <c r="A2465" s="289">
        <v>9782408067021</v>
      </c>
      <c r="B2465" t="s">
        <v>2900</v>
      </c>
      <c r="C2465">
        <v>0</v>
      </c>
      <c r="D2465" t="s">
        <v>3547</v>
      </c>
    </row>
    <row r="2466" spans="1:4" x14ac:dyDescent="0.2">
      <c r="A2466" s="289">
        <v>9782408060787</v>
      </c>
      <c r="B2466" t="s">
        <v>2900</v>
      </c>
      <c r="C2466">
        <v>0</v>
      </c>
      <c r="D2466" t="s">
        <v>3547</v>
      </c>
    </row>
    <row r="2467" spans="1:4" x14ac:dyDescent="0.2">
      <c r="A2467" s="289">
        <v>9782408024581</v>
      </c>
      <c r="B2467" t="s">
        <v>2900</v>
      </c>
      <c r="C2467">
        <v>0</v>
      </c>
      <c r="D2467" t="s">
        <v>3545</v>
      </c>
    </row>
    <row r="2468" spans="1:4" x14ac:dyDescent="0.2">
      <c r="A2468" s="289">
        <v>9782408024598</v>
      </c>
      <c r="B2468" t="s">
        <v>2900</v>
      </c>
      <c r="C2468">
        <v>801</v>
      </c>
      <c r="D2468" t="s">
        <v>3307</v>
      </c>
    </row>
    <row r="2469" spans="1:4" x14ac:dyDescent="0.2">
      <c r="A2469" s="289">
        <v>9782408024604</v>
      </c>
      <c r="B2469" t="s">
        <v>2900</v>
      </c>
      <c r="C2469">
        <v>1252</v>
      </c>
      <c r="D2469" t="s">
        <v>3309</v>
      </c>
    </row>
    <row r="2470" spans="1:4" x14ac:dyDescent="0.2">
      <c r="A2470" s="289">
        <v>9782408043346</v>
      </c>
      <c r="B2470" t="s">
        <v>2900</v>
      </c>
      <c r="C2470">
        <v>864</v>
      </c>
      <c r="D2470" t="s">
        <v>3307</v>
      </c>
    </row>
    <row r="2471" spans="1:4" x14ac:dyDescent="0.2">
      <c r="A2471" s="289">
        <v>9782408043353</v>
      </c>
      <c r="B2471" t="s">
        <v>2900</v>
      </c>
      <c r="C2471">
        <v>0</v>
      </c>
      <c r="D2471" t="s">
        <v>3545</v>
      </c>
    </row>
    <row r="2472" spans="1:4" x14ac:dyDescent="0.2">
      <c r="A2472" s="289">
        <v>9782408043360</v>
      </c>
      <c r="B2472" t="s">
        <v>2900</v>
      </c>
      <c r="C2472">
        <v>2880</v>
      </c>
      <c r="D2472" t="s">
        <v>3309</v>
      </c>
    </row>
    <row r="2473" spans="1:4" x14ac:dyDescent="0.2">
      <c r="A2473" s="289">
        <v>9782408043377</v>
      </c>
      <c r="B2473" t="s">
        <v>2900</v>
      </c>
      <c r="C2473">
        <v>2825</v>
      </c>
      <c r="D2473" t="s">
        <v>3309</v>
      </c>
    </row>
    <row r="2474" spans="1:4" x14ac:dyDescent="0.2">
      <c r="A2474" s="289">
        <v>9782408043384</v>
      </c>
      <c r="B2474" t="s">
        <v>2900</v>
      </c>
      <c r="C2474">
        <v>395</v>
      </c>
      <c r="D2474" t="s">
        <v>3307</v>
      </c>
    </row>
    <row r="2475" spans="1:4" x14ac:dyDescent="0.2">
      <c r="A2475" s="289">
        <v>9782408043391</v>
      </c>
      <c r="B2475" t="s">
        <v>2900</v>
      </c>
      <c r="C2475">
        <v>2063</v>
      </c>
      <c r="D2475" t="s">
        <v>3309</v>
      </c>
    </row>
    <row r="2476" spans="1:4" x14ac:dyDescent="0.2">
      <c r="A2476" s="289">
        <v>9782408043407</v>
      </c>
      <c r="B2476" t="s">
        <v>2900</v>
      </c>
      <c r="C2476">
        <v>0</v>
      </c>
      <c r="D2476" t="s">
        <v>3545</v>
      </c>
    </row>
    <row r="2477" spans="1:4" x14ac:dyDescent="0.2">
      <c r="A2477" s="289">
        <v>9782408049713</v>
      </c>
      <c r="B2477" t="s">
        <v>2900</v>
      </c>
      <c r="C2477">
        <v>1492</v>
      </c>
      <c r="D2477" t="s">
        <v>3309</v>
      </c>
    </row>
    <row r="2478" spans="1:4" x14ac:dyDescent="0.2">
      <c r="A2478" s="289">
        <v>9782408049720</v>
      </c>
      <c r="B2478" t="s">
        <v>2900</v>
      </c>
      <c r="C2478">
        <v>2413</v>
      </c>
      <c r="D2478" t="s">
        <v>3309</v>
      </c>
    </row>
    <row r="2479" spans="1:4" x14ac:dyDescent="0.2">
      <c r="A2479" s="289">
        <v>9782408049737</v>
      </c>
      <c r="B2479" t="s">
        <v>2900</v>
      </c>
      <c r="C2479">
        <v>5122</v>
      </c>
      <c r="D2479" t="s">
        <v>3309</v>
      </c>
    </row>
    <row r="2480" spans="1:4" x14ac:dyDescent="0.2">
      <c r="A2480" s="289">
        <v>9782408043421</v>
      </c>
      <c r="B2480" t="s">
        <v>2900</v>
      </c>
      <c r="C2480">
        <v>702</v>
      </c>
      <c r="D2480" t="s">
        <v>3307</v>
      </c>
    </row>
    <row r="2481" spans="1:4" x14ac:dyDescent="0.2">
      <c r="A2481" s="289">
        <v>9782408043438</v>
      </c>
      <c r="B2481" t="s">
        <v>2900</v>
      </c>
      <c r="C2481">
        <v>4307</v>
      </c>
      <c r="D2481" t="s">
        <v>3548</v>
      </c>
    </row>
    <row r="2482" spans="1:4" x14ac:dyDescent="0.2">
      <c r="A2482" s="289">
        <v>9782408043445</v>
      </c>
      <c r="B2482" t="s">
        <v>2900</v>
      </c>
      <c r="C2482">
        <v>1754</v>
      </c>
      <c r="D2482" t="s">
        <v>3309</v>
      </c>
    </row>
    <row r="2483" spans="1:4" x14ac:dyDescent="0.2">
      <c r="A2483" s="289">
        <v>9782408034368</v>
      </c>
      <c r="B2483" t="s">
        <v>2900</v>
      </c>
      <c r="C2483">
        <v>0</v>
      </c>
      <c r="D2483" t="s">
        <v>3545</v>
      </c>
    </row>
    <row r="2484" spans="1:4" x14ac:dyDescent="0.2">
      <c r="A2484" s="289">
        <v>9782408004637</v>
      </c>
      <c r="B2484" t="s">
        <v>2900</v>
      </c>
      <c r="C2484">
        <v>0</v>
      </c>
      <c r="D2484" t="s">
        <v>3546</v>
      </c>
    </row>
    <row r="2485" spans="1:4" x14ac:dyDescent="0.2">
      <c r="A2485" s="289">
        <v>9782408004644</v>
      </c>
      <c r="B2485" t="s">
        <v>2900</v>
      </c>
      <c r="C2485">
        <v>407</v>
      </c>
      <c r="D2485" t="s">
        <v>3307</v>
      </c>
    </row>
    <row r="2486" spans="1:4" x14ac:dyDescent="0.2">
      <c r="A2486" s="289">
        <v>9782408004651</v>
      </c>
      <c r="B2486" t="s">
        <v>2900</v>
      </c>
      <c r="C2486">
        <v>1641</v>
      </c>
      <c r="D2486" t="s">
        <v>3309</v>
      </c>
    </row>
    <row r="2487" spans="1:4" x14ac:dyDescent="0.2">
      <c r="A2487" s="289">
        <v>9782408004668</v>
      </c>
      <c r="B2487" t="s">
        <v>2900</v>
      </c>
      <c r="C2487">
        <v>958</v>
      </c>
      <c r="D2487" t="s">
        <v>3307</v>
      </c>
    </row>
    <row r="2488" spans="1:4" x14ac:dyDescent="0.2">
      <c r="A2488" s="289">
        <v>9782408004675</v>
      </c>
      <c r="B2488" t="s">
        <v>2900</v>
      </c>
      <c r="C2488">
        <v>0</v>
      </c>
      <c r="D2488" t="s">
        <v>3545</v>
      </c>
    </row>
    <row r="2489" spans="1:4" x14ac:dyDescent="0.2">
      <c r="A2489" s="289">
        <v>9782408004682</v>
      </c>
      <c r="B2489" t="s">
        <v>2900</v>
      </c>
      <c r="C2489">
        <v>90</v>
      </c>
      <c r="D2489" t="s">
        <v>3308</v>
      </c>
    </row>
    <row r="2490" spans="1:4" x14ac:dyDescent="0.2">
      <c r="A2490" s="289">
        <v>9782408004699</v>
      </c>
      <c r="B2490" t="s">
        <v>2900</v>
      </c>
      <c r="C2490">
        <v>1658</v>
      </c>
      <c r="D2490" t="s">
        <v>3309</v>
      </c>
    </row>
    <row r="2491" spans="1:4" x14ac:dyDescent="0.2">
      <c r="A2491" s="289">
        <v>9782408004705</v>
      </c>
      <c r="B2491" t="s">
        <v>2900</v>
      </c>
      <c r="C2491">
        <v>762</v>
      </c>
      <c r="D2491" t="s">
        <v>3307</v>
      </c>
    </row>
    <row r="2492" spans="1:4" x14ac:dyDescent="0.2">
      <c r="A2492" s="289">
        <v>9782408004729</v>
      </c>
      <c r="B2492" t="s">
        <v>2900</v>
      </c>
      <c r="C2492">
        <v>0</v>
      </c>
      <c r="D2492" t="s">
        <v>3545</v>
      </c>
    </row>
    <row r="2493" spans="1:4" x14ac:dyDescent="0.2">
      <c r="A2493" s="289">
        <v>9782408004736</v>
      </c>
      <c r="B2493" t="s">
        <v>2900</v>
      </c>
      <c r="C2493">
        <v>0</v>
      </c>
      <c r="D2493" t="s">
        <v>3545</v>
      </c>
    </row>
    <row r="2494" spans="1:4" x14ac:dyDescent="0.2">
      <c r="A2494" s="289">
        <v>9782408049751</v>
      </c>
      <c r="B2494" t="s">
        <v>2900</v>
      </c>
      <c r="C2494">
        <v>117</v>
      </c>
      <c r="D2494" t="s">
        <v>3307</v>
      </c>
    </row>
    <row r="2495" spans="1:4" x14ac:dyDescent="0.2">
      <c r="A2495" s="289">
        <v>9782408049768</v>
      </c>
      <c r="B2495" t="s">
        <v>2900</v>
      </c>
      <c r="C2495">
        <v>0</v>
      </c>
      <c r="D2495" t="s">
        <v>3547</v>
      </c>
    </row>
    <row r="2496" spans="1:4" x14ac:dyDescent="0.2">
      <c r="A2496" s="289">
        <v>9782408060831</v>
      </c>
      <c r="B2496" t="s">
        <v>2900</v>
      </c>
      <c r="C2496">
        <v>1315</v>
      </c>
      <c r="D2496" t="s">
        <v>3309</v>
      </c>
    </row>
    <row r="2497" spans="1:4" x14ac:dyDescent="0.2">
      <c r="A2497" s="289">
        <v>9782408060848</v>
      </c>
      <c r="B2497" t="s">
        <v>2900</v>
      </c>
      <c r="C2497">
        <v>2838</v>
      </c>
      <c r="D2497" t="s">
        <v>3309</v>
      </c>
    </row>
    <row r="2498" spans="1:4" x14ac:dyDescent="0.2">
      <c r="A2498" s="289">
        <v>9782408060855</v>
      </c>
      <c r="B2498" t="s">
        <v>2900</v>
      </c>
      <c r="C2498">
        <v>1381</v>
      </c>
      <c r="D2498" t="s">
        <v>3548</v>
      </c>
    </row>
    <row r="2499" spans="1:4" x14ac:dyDescent="0.2">
      <c r="A2499" s="289">
        <v>9782408060862</v>
      </c>
      <c r="B2499" t="s">
        <v>2900</v>
      </c>
      <c r="C2499">
        <v>910</v>
      </c>
      <c r="D2499" t="s">
        <v>3307</v>
      </c>
    </row>
    <row r="2500" spans="1:4" x14ac:dyDescent="0.2">
      <c r="A2500" s="289">
        <v>9782408060879</v>
      </c>
      <c r="B2500" t="s">
        <v>2900</v>
      </c>
      <c r="C2500">
        <v>1179</v>
      </c>
      <c r="D2500" t="s">
        <v>3309</v>
      </c>
    </row>
    <row r="2501" spans="1:4" x14ac:dyDescent="0.2">
      <c r="A2501" s="289">
        <v>9782408060886</v>
      </c>
      <c r="B2501" t="s">
        <v>2900</v>
      </c>
      <c r="C2501">
        <v>1188</v>
      </c>
      <c r="D2501" t="s">
        <v>3309</v>
      </c>
    </row>
    <row r="2502" spans="1:4" x14ac:dyDescent="0.2">
      <c r="A2502" s="289">
        <v>9782408043452</v>
      </c>
      <c r="B2502" t="s">
        <v>2900</v>
      </c>
      <c r="C2502">
        <v>1404</v>
      </c>
      <c r="D2502" t="s">
        <v>3309</v>
      </c>
    </row>
    <row r="2503" spans="1:4" x14ac:dyDescent="0.2">
      <c r="A2503" s="289">
        <v>9782408043469</v>
      </c>
      <c r="B2503" t="s">
        <v>2900</v>
      </c>
      <c r="C2503">
        <v>837</v>
      </c>
      <c r="D2503" t="s">
        <v>3307</v>
      </c>
    </row>
    <row r="2504" spans="1:4" x14ac:dyDescent="0.2">
      <c r="A2504" s="289">
        <v>9782408043476</v>
      </c>
      <c r="B2504" t="s">
        <v>2900</v>
      </c>
      <c r="C2504">
        <v>407</v>
      </c>
      <c r="D2504" t="s">
        <v>3307</v>
      </c>
    </row>
    <row r="2505" spans="1:4" x14ac:dyDescent="0.2">
      <c r="A2505" s="289">
        <v>9782408043483</v>
      </c>
      <c r="B2505" t="s">
        <v>2900</v>
      </c>
      <c r="C2505">
        <v>0</v>
      </c>
      <c r="D2505" t="s">
        <v>3546</v>
      </c>
    </row>
    <row r="2506" spans="1:4" x14ac:dyDescent="0.2">
      <c r="A2506" s="289">
        <v>9782408043506</v>
      </c>
      <c r="B2506" t="s">
        <v>2900</v>
      </c>
      <c r="C2506">
        <v>0</v>
      </c>
      <c r="D2506" t="s">
        <v>3546</v>
      </c>
    </row>
    <row r="2507" spans="1:4" x14ac:dyDescent="0.2">
      <c r="A2507" s="289">
        <v>9782408043490</v>
      </c>
      <c r="B2507" t="s">
        <v>2900</v>
      </c>
      <c r="C2507">
        <v>1144</v>
      </c>
      <c r="D2507" t="s">
        <v>3309</v>
      </c>
    </row>
    <row r="2508" spans="1:4" x14ac:dyDescent="0.2">
      <c r="A2508" s="289">
        <v>9782408043513</v>
      </c>
      <c r="B2508" t="s">
        <v>2900</v>
      </c>
      <c r="C2508">
        <v>867</v>
      </c>
      <c r="D2508" t="s">
        <v>3307</v>
      </c>
    </row>
    <row r="2509" spans="1:4" x14ac:dyDescent="0.2">
      <c r="A2509" s="289">
        <v>9782408034382</v>
      </c>
      <c r="B2509" t="s">
        <v>2900</v>
      </c>
      <c r="C2509">
        <v>0</v>
      </c>
      <c r="D2509" t="s">
        <v>3545</v>
      </c>
    </row>
    <row r="2510" spans="1:4" x14ac:dyDescent="0.2">
      <c r="A2510" s="289">
        <v>9782408034399</v>
      </c>
      <c r="B2510" t="s">
        <v>2900</v>
      </c>
      <c r="C2510">
        <v>0</v>
      </c>
      <c r="D2510" t="s">
        <v>3547</v>
      </c>
    </row>
    <row r="2511" spans="1:4" x14ac:dyDescent="0.2">
      <c r="A2511" s="289">
        <v>9782408034405</v>
      </c>
      <c r="B2511" t="s">
        <v>2900</v>
      </c>
      <c r="C2511">
        <v>0</v>
      </c>
      <c r="D2511" t="s">
        <v>3547</v>
      </c>
    </row>
    <row r="2512" spans="1:4" x14ac:dyDescent="0.2">
      <c r="A2512" s="289">
        <v>9782745967848</v>
      </c>
      <c r="B2512" t="s">
        <v>2900</v>
      </c>
      <c r="C2512">
        <v>0</v>
      </c>
      <c r="D2512" t="s">
        <v>3545</v>
      </c>
    </row>
    <row r="2513" spans="1:4" x14ac:dyDescent="0.2">
      <c r="A2513" s="289">
        <v>9782408060770</v>
      </c>
      <c r="B2513" t="s">
        <v>2900</v>
      </c>
      <c r="C2513">
        <v>0</v>
      </c>
      <c r="D2513" t="s">
        <v>3547</v>
      </c>
    </row>
    <row r="2514" spans="1:4" x14ac:dyDescent="0.2">
      <c r="A2514" s="289">
        <v>9782408060909</v>
      </c>
      <c r="B2514" t="s">
        <v>2900</v>
      </c>
      <c r="C2514">
        <v>1573</v>
      </c>
      <c r="D2514" t="s">
        <v>3309</v>
      </c>
    </row>
    <row r="2515" spans="1:4" x14ac:dyDescent="0.2">
      <c r="A2515" s="289">
        <v>9782408060923</v>
      </c>
      <c r="B2515" t="s">
        <v>2900</v>
      </c>
      <c r="C2515">
        <v>2507</v>
      </c>
      <c r="D2515" t="s">
        <v>3309</v>
      </c>
    </row>
    <row r="2516" spans="1:4" x14ac:dyDescent="0.2">
      <c r="A2516" s="289">
        <v>9782408060763</v>
      </c>
      <c r="B2516" t="s">
        <v>2900</v>
      </c>
      <c r="C2516">
        <v>0</v>
      </c>
      <c r="D2516" t="s">
        <v>3547</v>
      </c>
    </row>
    <row r="2517" spans="1:4" x14ac:dyDescent="0.2">
      <c r="A2517" s="289">
        <v>9782408060893</v>
      </c>
      <c r="B2517" t="s">
        <v>2900</v>
      </c>
      <c r="C2517">
        <v>2262</v>
      </c>
      <c r="D2517" t="s">
        <v>3309</v>
      </c>
    </row>
    <row r="2518" spans="1:4" x14ac:dyDescent="0.2">
      <c r="A2518" s="289">
        <v>9782408060916</v>
      </c>
      <c r="B2518" t="s">
        <v>2900</v>
      </c>
      <c r="C2518">
        <v>2432</v>
      </c>
      <c r="D2518" t="s">
        <v>3309</v>
      </c>
    </row>
    <row r="2519" spans="1:4" x14ac:dyDescent="0.2">
      <c r="A2519" s="289">
        <v>9782408060930</v>
      </c>
      <c r="B2519" t="s">
        <v>2900</v>
      </c>
      <c r="C2519">
        <v>1799</v>
      </c>
      <c r="D2519" t="s">
        <v>3309</v>
      </c>
    </row>
    <row r="2520" spans="1:4" x14ac:dyDescent="0.2">
      <c r="A2520" s="289">
        <v>9782408054786</v>
      </c>
      <c r="B2520" t="s">
        <v>2900</v>
      </c>
      <c r="C2520">
        <v>996</v>
      </c>
      <c r="D2520" t="s">
        <v>3307</v>
      </c>
    </row>
    <row r="2521" spans="1:4" x14ac:dyDescent="0.2">
      <c r="A2521" s="289">
        <v>9782408054793</v>
      </c>
      <c r="B2521" t="s">
        <v>2900</v>
      </c>
      <c r="C2521">
        <v>1472</v>
      </c>
      <c r="D2521" t="s">
        <v>3309</v>
      </c>
    </row>
    <row r="2522" spans="1:4" x14ac:dyDescent="0.2">
      <c r="A2522" s="289">
        <v>9782408043520</v>
      </c>
      <c r="B2522" t="s">
        <v>2900</v>
      </c>
      <c r="C2522">
        <v>0</v>
      </c>
      <c r="D2522" t="s">
        <v>3545</v>
      </c>
    </row>
    <row r="2523" spans="1:4" x14ac:dyDescent="0.2">
      <c r="A2523" s="289">
        <v>9782745967855</v>
      </c>
      <c r="B2523" t="s">
        <v>2900</v>
      </c>
      <c r="C2523">
        <v>1503</v>
      </c>
      <c r="D2523" t="s">
        <v>3309</v>
      </c>
    </row>
    <row r="2524" spans="1:4" x14ac:dyDescent="0.2">
      <c r="A2524" s="289">
        <v>9782408060985</v>
      </c>
      <c r="B2524" t="s">
        <v>2900</v>
      </c>
      <c r="C2524">
        <v>0</v>
      </c>
      <c r="D2524" t="s">
        <v>3547</v>
      </c>
    </row>
    <row r="2525" spans="1:4" x14ac:dyDescent="0.2">
      <c r="A2525" s="289">
        <v>9782745967862</v>
      </c>
      <c r="B2525" t="s">
        <v>2900</v>
      </c>
      <c r="C2525">
        <v>0</v>
      </c>
      <c r="D2525" t="s">
        <v>3546</v>
      </c>
    </row>
    <row r="2526" spans="1:4" x14ac:dyDescent="0.2">
      <c r="A2526" s="289">
        <v>9782408066987</v>
      </c>
      <c r="B2526" t="s">
        <v>2900</v>
      </c>
      <c r="C2526">
        <v>0</v>
      </c>
      <c r="D2526" t="s">
        <v>3547</v>
      </c>
    </row>
    <row r="2527" spans="1:4" x14ac:dyDescent="0.2">
      <c r="A2527" s="289">
        <v>9782745980618</v>
      </c>
      <c r="B2527" t="s">
        <v>2900</v>
      </c>
      <c r="C2527">
        <v>0</v>
      </c>
      <c r="D2527" t="s">
        <v>3546</v>
      </c>
    </row>
    <row r="2528" spans="1:4" x14ac:dyDescent="0.2">
      <c r="A2528" s="289">
        <v>9782745980571</v>
      </c>
      <c r="B2528" t="s">
        <v>2900</v>
      </c>
      <c r="C2528">
        <v>0</v>
      </c>
      <c r="D2528" t="s">
        <v>3545</v>
      </c>
    </row>
    <row r="2529" spans="1:4" x14ac:dyDescent="0.2">
      <c r="A2529" s="289">
        <v>9782408034429</v>
      </c>
      <c r="B2529" t="s">
        <v>2900</v>
      </c>
      <c r="C2529">
        <v>882</v>
      </c>
      <c r="D2529" t="s">
        <v>3307</v>
      </c>
    </row>
    <row r="2530" spans="1:4" x14ac:dyDescent="0.2">
      <c r="A2530" s="289">
        <v>9782408034436</v>
      </c>
      <c r="B2530" t="s">
        <v>2900</v>
      </c>
      <c r="C2530">
        <v>3861</v>
      </c>
      <c r="D2530" t="s">
        <v>3309</v>
      </c>
    </row>
    <row r="2531" spans="1:4" x14ac:dyDescent="0.2">
      <c r="A2531" s="289">
        <v>9782408060992</v>
      </c>
      <c r="B2531" t="s">
        <v>2900</v>
      </c>
      <c r="C2531">
        <v>2384</v>
      </c>
      <c r="D2531" t="s">
        <v>3309</v>
      </c>
    </row>
    <row r="2532" spans="1:4" x14ac:dyDescent="0.2">
      <c r="A2532" s="289">
        <v>9782408061005</v>
      </c>
      <c r="B2532" t="s">
        <v>2900</v>
      </c>
      <c r="C2532">
        <v>3236</v>
      </c>
      <c r="D2532" t="s">
        <v>3309</v>
      </c>
    </row>
    <row r="2533" spans="1:4" x14ac:dyDescent="0.2">
      <c r="A2533" s="289">
        <v>9782408061012</v>
      </c>
      <c r="B2533" t="s">
        <v>2900</v>
      </c>
      <c r="C2533">
        <v>2731</v>
      </c>
      <c r="D2533" t="s">
        <v>3309</v>
      </c>
    </row>
    <row r="2534" spans="1:4" x14ac:dyDescent="0.2">
      <c r="A2534" s="289">
        <v>9782408061029</v>
      </c>
      <c r="B2534" t="s">
        <v>2900</v>
      </c>
      <c r="C2534">
        <v>5358</v>
      </c>
      <c r="D2534" t="s">
        <v>3309</v>
      </c>
    </row>
    <row r="2535" spans="1:4" x14ac:dyDescent="0.2">
      <c r="A2535" s="289">
        <v>9782408034443</v>
      </c>
      <c r="B2535" t="s">
        <v>2900</v>
      </c>
      <c r="C2535">
        <v>0</v>
      </c>
      <c r="D2535" t="s">
        <v>3547</v>
      </c>
    </row>
    <row r="2536" spans="1:4" x14ac:dyDescent="0.2">
      <c r="A2536" s="289">
        <v>9782408034450</v>
      </c>
      <c r="B2536" t="s">
        <v>2900</v>
      </c>
      <c r="C2536">
        <v>703</v>
      </c>
      <c r="D2536" t="s">
        <v>3307</v>
      </c>
    </row>
    <row r="2537" spans="1:4" x14ac:dyDescent="0.2">
      <c r="A2537" s="289">
        <v>9782408034467</v>
      </c>
      <c r="B2537" t="s">
        <v>2900</v>
      </c>
      <c r="C2537">
        <v>538</v>
      </c>
      <c r="D2537" t="s">
        <v>3307</v>
      </c>
    </row>
    <row r="2538" spans="1:4" x14ac:dyDescent="0.2">
      <c r="A2538" s="289">
        <v>9782408034481</v>
      </c>
      <c r="B2538" t="s">
        <v>2900</v>
      </c>
      <c r="C2538">
        <v>0</v>
      </c>
      <c r="D2538" t="s">
        <v>3545</v>
      </c>
    </row>
    <row r="2539" spans="1:4" x14ac:dyDescent="0.2">
      <c r="A2539" s="289">
        <v>9782408034474</v>
      </c>
      <c r="B2539" t="s">
        <v>2900</v>
      </c>
      <c r="C2539">
        <v>0</v>
      </c>
      <c r="D2539" t="s">
        <v>3545</v>
      </c>
    </row>
    <row r="2540" spans="1:4" x14ac:dyDescent="0.2">
      <c r="A2540" s="289">
        <v>9782408034498</v>
      </c>
      <c r="B2540" t="s">
        <v>2900</v>
      </c>
      <c r="C2540">
        <v>428</v>
      </c>
      <c r="D2540" t="s">
        <v>3307</v>
      </c>
    </row>
    <row r="2541" spans="1:4" x14ac:dyDescent="0.2">
      <c r="A2541" s="289">
        <v>9782408054854</v>
      </c>
      <c r="B2541" t="s">
        <v>2900</v>
      </c>
      <c r="C2541">
        <v>792</v>
      </c>
      <c r="D2541" t="s">
        <v>3549</v>
      </c>
    </row>
    <row r="2542" spans="1:4" x14ac:dyDescent="0.2">
      <c r="A2542" s="289">
        <v>9782408054878</v>
      </c>
      <c r="B2542" t="s">
        <v>2900</v>
      </c>
      <c r="C2542">
        <v>1784</v>
      </c>
      <c r="D2542" t="s">
        <v>3309</v>
      </c>
    </row>
    <row r="2543" spans="1:4" x14ac:dyDescent="0.2">
      <c r="A2543" s="289">
        <v>9782745980748</v>
      </c>
      <c r="B2543" t="s">
        <v>2900</v>
      </c>
      <c r="C2543">
        <v>40</v>
      </c>
      <c r="D2543" t="s">
        <v>3308</v>
      </c>
    </row>
    <row r="2544" spans="1:4" x14ac:dyDescent="0.2">
      <c r="A2544" s="289">
        <v>9782408066741</v>
      </c>
      <c r="B2544" t="s">
        <v>2900</v>
      </c>
      <c r="C2544">
        <v>0</v>
      </c>
      <c r="D2544" t="s">
        <v>3547</v>
      </c>
    </row>
    <row r="2545" spans="1:4" x14ac:dyDescent="0.2">
      <c r="A2545" s="289">
        <v>9782745990631</v>
      </c>
      <c r="B2545" t="s">
        <v>2900</v>
      </c>
      <c r="C2545">
        <v>0</v>
      </c>
      <c r="D2545" t="s">
        <v>3545</v>
      </c>
    </row>
    <row r="2546" spans="1:4" x14ac:dyDescent="0.2">
      <c r="A2546" s="289">
        <v>9782408034863</v>
      </c>
      <c r="B2546" t="s">
        <v>2900</v>
      </c>
      <c r="C2546">
        <v>598</v>
      </c>
      <c r="D2546" t="s">
        <v>3307</v>
      </c>
    </row>
    <row r="2547" spans="1:4" x14ac:dyDescent="0.2">
      <c r="A2547" s="289">
        <v>9782408034870</v>
      </c>
      <c r="B2547" t="s">
        <v>2900</v>
      </c>
      <c r="C2547">
        <v>975</v>
      </c>
      <c r="D2547" t="s">
        <v>3307</v>
      </c>
    </row>
    <row r="2548" spans="1:4" x14ac:dyDescent="0.2">
      <c r="A2548" s="289">
        <v>9782408034887</v>
      </c>
      <c r="B2548" t="s">
        <v>2900</v>
      </c>
      <c r="C2548">
        <v>715</v>
      </c>
      <c r="D2548" t="s">
        <v>3307</v>
      </c>
    </row>
    <row r="2549" spans="1:4" x14ac:dyDescent="0.2">
      <c r="A2549" s="289">
        <v>9782408034900</v>
      </c>
      <c r="B2549" t="s">
        <v>2900</v>
      </c>
      <c r="C2549">
        <v>232</v>
      </c>
      <c r="D2549" t="s">
        <v>3307</v>
      </c>
    </row>
    <row r="2550" spans="1:4" x14ac:dyDescent="0.2">
      <c r="A2550" s="289">
        <v>9782408034917</v>
      </c>
      <c r="B2550" t="s">
        <v>2900</v>
      </c>
      <c r="C2550">
        <v>205</v>
      </c>
      <c r="D2550" t="s">
        <v>3307</v>
      </c>
    </row>
    <row r="2551" spans="1:4" x14ac:dyDescent="0.2">
      <c r="A2551" s="289">
        <v>9782408034894</v>
      </c>
      <c r="B2551" t="s">
        <v>2900</v>
      </c>
      <c r="C2551">
        <v>2368</v>
      </c>
      <c r="D2551" t="s">
        <v>3309</v>
      </c>
    </row>
    <row r="2552" spans="1:4" x14ac:dyDescent="0.2">
      <c r="A2552" s="289">
        <v>9782745990655</v>
      </c>
      <c r="B2552" t="s">
        <v>2900</v>
      </c>
      <c r="C2552">
        <v>0</v>
      </c>
      <c r="D2552" t="s">
        <v>3545</v>
      </c>
    </row>
    <row r="2553" spans="1:4" x14ac:dyDescent="0.2">
      <c r="A2553" s="289">
        <v>9782408017033</v>
      </c>
      <c r="B2553" t="s">
        <v>2900</v>
      </c>
      <c r="C2553">
        <v>732</v>
      </c>
      <c r="D2553" t="s">
        <v>3307</v>
      </c>
    </row>
    <row r="2554" spans="1:4" x14ac:dyDescent="0.2">
      <c r="A2554" s="289">
        <v>9782408017040</v>
      </c>
      <c r="B2554" t="s">
        <v>2900</v>
      </c>
      <c r="C2554">
        <v>0</v>
      </c>
      <c r="D2554" t="s">
        <v>3545</v>
      </c>
    </row>
    <row r="2555" spans="1:4" x14ac:dyDescent="0.2">
      <c r="A2555" s="289">
        <v>9782408017064</v>
      </c>
      <c r="B2555" t="s">
        <v>2900</v>
      </c>
      <c r="C2555">
        <v>2606</v>
      </c>
      <c r="D2555" t="s">
        <v>3309</v>
      </c>
    </row>
    <row r="2556" spans="1:4" x14ac:dyDescent="0.2">
      <c r="A2556" s="289">
        <v>9782408066826</v>
      </c>
      <c r="B2556" t="s">
        <v>2900</v>
      </c>
      <c r="C2556">
        <v>0</v>
      </c>
      <c r="D2556" t="s">
        <v>3547</v>
      </c>
    </row>
    <row r="2557" spans="1:4" x14ac:dyDescent="0.2">
      <c r="A2557" s="289">
        <v>9782408066994</v>
      </c>
      <c r="B2557" t="s">
        <v>2900</v>
      </c>
      <c r="C2557">
        <v>0</v>
      </c>
      <c r="D2557" t="s">
        <v>3547</v>
      </c>
    </row>
    <row r="2558" spans="1:4" x14ac:dyDescent="0.2">
      <c r="A2558" s="289">
        <v>9782408067205</v>
      </c>
      <c r="B2558" t="s">
        <v>2900</v>
      </c>
      <c r="C2558">
        <v>0</v>
      </c>
      <c r="D2558" t="s">
        <v>3547</v>
      </c>
    </row>
    <row r="2559" spans="1:4" x14ac:dyDescent="0.2">
      <c r="A2559" s="289">
        <v>9782408054885</v>
      </c>
      <c r="B2559" t="s">
        <v>2900</v>
      </c>
      <c r="C2559">
        <v>7524</v>
      </c>
      <c r="D2559" t="s">
        <v>3309</v>
      </c>
    </row>
    <row r="2560" spans="1:4" x14ac:dyDescent="0.2">
      <c r="A2560" s="289">
        <v>9782408054892</v>
      </c>
      <c r="B2560" t="s">
        <v>2900</v>
      </c>
      <c r="C2560">
        <v>606</v>
      </c>
      <c r="D2560" t="s">
        <v>3307</v>
      </c>
    </row>
    <row r="2561" spans="1:4" x14ac:dyDescent="0.2">
      <c r="A2561" s="289">
        <v>9782408049782</v>
      </c>
      <c r="B2561" t="s">
        <v>2900</v>
      </c>
      <c r="C2561">
        <v>1566</v>
      </c>
      <c r="D2561" t="s">
        <v>3309</v>
      </c>
    </row>
    <row r="2562" spans="1:4" x14ac:dyDescent="0.2">
      <c r="A2562" s="289">
        <v>9782408049812</v>
      </c>
      <c r="B2562" t="s">
        <v>2900</v>
      </c>
      <c r="C2562">
        <v>0</v>
      </c>
      <c r="D2562" t="s">
        <v>3547</v>
      </c>
    </row>
    <row r="2563" spans="1:4" x14ac:dyDescent="0.2">
      <c r="A2563" s="289">
        <v>9782408049799</v>
      </c>
      <c r="B2563" t="s">
        <v>2900</v>
      </c>
      <c r="C2563">
        <v>0</v>
      </c>
      <c r="D2563" t="s">
        <v>3547</v>
      </c>
    </row>
    <row r="2564" spans="1:4" x14ac:dyDescent="0.2">
      <c r="A2564" s="289">
        <v>9782408049805</v>
      </c>
      <c r="B2564" t="s">
        <v>2900</v>
      </c>
      <c r="C2564">
        <v>2958</v>
      </c>
      <c r="D2564" t="s">
        <v>3309</v>
      </c>
    </row>
    <row r="2565" spans="1:4" x14ac:dyDescent="0.2">
      <c r="A2565" s="289">
        <v>9782408024826</v>
      </c>
      <c r="B2565" t="s">
        <v>2900</v>
      </c>
      <c r="C2565">
        <v>0</v>
      </c>
      <c r="D2565" t="s">
        <v>3545</v>
      </c>
    </row>
    <row r="2566" spans="1:4" x14ac:dyDescent="0.2">
      <c r="A2566" s="289">
        <v>9782408024833</v>
      </c>
      <c r="B2566" t="s">
        <v>2900</v>
      </c>
      <c r="C2566">
        <v>0</v>
      </c>
      <c r="D2566" t="s">
        <v>3545</v>
      </c>
    </row>
    <row r="2567" spans="1:4" x14ac:dyDescent="0.2">
      <c r="A2567" s="289">
        <v>9782408024840</v>
      </c>
      <c r="B2567" t="s">
        <v>2900</v>
      </c>
      <c r="C2567">
        <v>829</v>
      </c>
      <c r="D2567" t="s">
        <v>3307</v>
      </c>
    </row>
    <row r="2568" spans="1:4" x14ac:dyDescent="0.2">
      <c r="A2568" s="289">
        <v>9782408024857</v>
      </c>
      <c r="B2568" t="s">
        <v>2900</v>
      </c>
      <c r="C2568">
        <v>0</v>
      </c>
      <c r="D2568" t="s">
        <v>3545</v>
      </c>
    </row>
    <row r="2569" spans="1:4" x14ac:dyDescent="0.2">
      <c r="A2569" s="289">
        <v>9782408061036</v>
      </c>
      <c r="B2569" t="s">
        <v>2900</v>
      </c>
      <c r="C2569">
        <v>0</v>
      </c>
      <c r="D2569" t="s">
        <v>3547</v>
      </c>
    </row>
    <row r="2570" spans="1:4" x14ac:dyDescent="0.2">
      <c r="A2570" s="289">
        <v>9782408049829</v>
      </c>
      <c r="B2570" t="s">
        <v>2900</v>
      </c>
      <c r="C2570">
        <v>1324</v>
      </c>
      <c r="D2570" t="s">
        <v>3309</v>
      </c>
    </row>
    <row r="2571" spans="1:4" x14ac:dyDescent="0.2">
      <c r="A2571" s="289">
        <v>9782408004897</v>
      </c>
      <c r="B2571" t="s">
        <v>2900</v>
      </c>
      <c r="C2571">
        <v>0</v>
      </c>
      <c r="D2571" t="s">
        <v>3545</v>
      </c>
    </row>
    <row r="2572" spans="1:4" x14ac:dyDescent="0.2">
      <c r="A2572" s="289">
        <v>9782408004880</v>
      </c>
      <c r="B2572" t="s">
        <v>2900</v>
      </c>
      <c r="C2572">
        <v>5084</v>
      </c>
      <c r="D2572" t="s">
        <v>3309</v>
      </c>
    </row>
    <row r="2573" spans="1:4" x14ac:dyDescent="0.2">
      <c r="A2573" s="289">
        <v>9782408067212</v>
      </c>
      <c r="B2573" t="s">
        <v>2900</v>
      </c>
      <c r="C2573">
        <v>0</v>
      </c>
      <c r="D2573" t="s">
        <v>3547</v>
      </c>
    </row>
    <row r="2574" spans="1:4" x14ac:dyDescent="0.2">
      <c r="A2574" s="289">
        <v>9782408067229</v>
      </c>
      <c r="B2574" t="s">
        <v>2900</v>
      </c>
      <c r="C2574">
        <v>0</v>
      </c>
      <c r="D2574" t="s">
        <v>3547</v>
      </c>
    </row>
    <row r="2575" spans="1:4" x14ac:dyDescent="0.2">
      <c r="A2575" s="289">
        <v>9782408024888</v>
      </c>
      <c r="B2575" t="s">
        <v>2900</v>
      </c>
      <c r="C2575">
        <v>220</v>
      </c>
      <c r="D2575" t="s">
        <v>3307</v>
      </c>
    </row>
    <row r="2576" spans="1:4" x14ac:dyDescent="0.2">
      <c r="A2576" s="289">
        <v>9782408024895</v>
      </c>
      <c r="B2576" t="s">
        <v>2900</v>
      </c>
      <c r="C2576">
        <v>477</v>
      </c>
      <c r="D2576" t="s">
        <v>3307</v>
      </c>
    </row>
    <row r="2577" spans="1:4" x14ac:dyDescent="0.2">
      <c r="A2577" s="289">
        <v>9782408024918</v>
      </c>
      <c r="B2577" t="s">
        <v>2900</v>
      </c>
      <c r="C2577">
        <v>0</v>
      </c>
      <c r="D2577" t="s">
        <v>3545</v>
      </c>
    </row>
    <row r="2578" spans="1:4" x14ac:dyDescent="0.2">
      <c r="A2578" s="289">
        <v>9782408024925</v>
      </c>
      <c r="B2578" t="s">
        <v>2900</v>
      </c>
      <c r="C2578">
        <v>1002</v>
      </c>
      <c r="D2578" t="s">
        <v>3309</v>
      </c>
    </row>
    <row r="2579" spans="1:4" x14ac:dyDescent="0.2">
      <c r="A2579" s="289">
        <v>9782408024932</v>
      </c>
      <c r="B2579" t="s">
        <v>2900</v>
      </c>
      <c r="C2579">
        <v>1559</v>
      </c>
      <c r="D2579" t="s">
        <v>3309</v>
      </c>
    </row>
    <row r="2580" spans="1:4" x14ac:dyDescent="0.2">
      <c r="A2580" s="289">
        <v>9782408024949</v>
      </c>
      <c r="B2580" t="s">
        <v>2900</v>
      </c>
      <c r="C2580">
        <v>1839</v>
      </c>
      <c r="D2580" t="s">
        <v>3309</v>
      </c>
    </row>
    <row r="2581" spans="1:4" x14ac:dyDescent="0.2">
      <c r="A2581" s="289">
        <v>9782408034962</v>
      </c>
      <c r="B2581" t="s">
        <v>2900</v>
      </c>
      <c r="C2581">
        <v>0</v>
      </c>
      <c r="D2581" t="s">
        <v>3545</v>
      </c>
    </row>
    <row r="2582" spans="1:4" x14ac:dyDescent="0.2">
      <c r="A2582" s="289">
        <v>9782408034979</v>
      </c>
      <c r="B2582" t="s">
        <v>2900</v>
      </c>
      <c r="C2582">
        <v>626</v>
      </c>
      <c r="D2582" t="s">
        <v>3307</v>
      </c>
    </row>
    <row r="2583" spans="1:4" x14ac:dyDescent="0.2">
      <c r="A2583" s="289">
        <v>9782408004958</v>
      </c>
      <c r="B2583" t="s">
        <v>2900</v>
      </c>
      <c r="C2583">
        <v>0</v>
      </c>
      <c r="D2583" t="s">
        <v>3546</v>
      </c>
    </row>
    <row r="2584" spans="1:4" x14ac:dyDescent="0.2">
      <c r="A2584" s="289">
        <v>9782408061128</v>
      </c>
      <c r="B2584" t="s">
        <v>2900</v>
      </c>
      <c r="C2584">
        <v>0</v>
      </c>
      <c r="D2584" t="s">
        <v>3547</v>
      </c>
    </row>
    <row r="2585" spans="1:4" x14ac:dyDescent="0.2">
      <c r="A2585" s="289">
        <v>9782408054939</v>
      </c>
      <c r="B2585" t="s">
        <v>2900</v>
      </c>
      <c r="C2585">
        <v>218</v>
      </c>
      <c r="D2585" t="s">
        <v>3307</v>
      </c>
    </row>
    <row r="2586" spans="1:4" x14ac:dyDescent="0.2">
      <c r="A2586" s="289">
        <v>9782408061135</v>
      </c>
      <c r="B2586" t="s">
        <v>2900</v>
      </c>
      <c r="C2586">
        <v>0</v>
      </c>
      <c r="D2586" t="s">
        <v>3547</v>
      </c>
    </row>
    <row r="2587" spans="1:4" x14ac:dyDescent="0.2">
      <c r="A2587" s="289">
        <v>9782408054946</v>
      </c>
      <c r="B2587" t="s">
        <v>2900</v>
      </c>
      <c r="C2587">
        <v>1128</v>
      </c>
      <c r="D2587" t="s">
        <v>3309</v>
      </c>
    </row>
    <row r="2588" spans="1:4" x14ac:dyDescent="0.2">
      <c r="A2588" s="289">
        <v>9782408061142</v>
      </c>
      <c r="B2588" t="s">
        <v>2900</v>
      </c>
      <c r="C2588">
        <v>0</v>
      </c>
      <c r="D2588" t="s">
        <v>3547</v>
      </c>
    </row>
    <row r="2589" spans="1:4" x14ac:dyDescent="0.2">
      <c r="A2589" s="289">
        <v>9782408024956</v>
      </c>
      <c r="B2589" t="s">
        <v>2900</v>
      </c>
      <c r="C2589">
        <v>721</v>
      </c>
      <c r="D2589" t="s">
        <v>3307</v>
      </c>
    </row>
    <row r="2590" spans="1:4" x14ac:dyDescent="0.2">
      <c r="A2590" s="289">
        <v>9782408024963</v>
      </c>
      <c r="B2590" t="s">
        <v>2900</v>
      </c>
      <c r="C2590">
        <v>8295</v>
      </c>
      <c r="D2590" t="s">
        <v>3309</v>
      </c>
    </row>
    <row r="2591" spans="1:4" x14ac:dyDescent="0.2">
      <c r="A2591" s="289">
        <v>9782408024970</v>
      </c>
      <c r="B2591" t="s">
        <v>2900</v>
      </c>
      <c r="C2591">
        <v>150</v>
      </c>
      <c r="D2591" t="s">
        <v>3307</v>
      </c>
    </row>
    <row r="2592" spans="1:4" x14ac:dyDescent="0.2">
      <c r="A2592" s="289">
        <v>9782408025007</v>
      </c>
      <c r="B2592" t="s">
        <v>2900</v>
      </c>
      <c r="C2592">
        <v>0</v>
      </c>
      <c r="D2592" t="s">
        <v>3545</v>
      </c>
    </row>
    <row r="2593" spans="1:4" x14ac:dyDescent="0.2">
      <c r="A2593" s="289">
        <v>9782408025014</v>
      </c>
      <c r="B2593" t="s">
        <v>2900</v>
      </c>
      <c r="C2593">
        <v>0</v>
      </c>
      <c r="D2593" t="s">
        <v>3545</v>
      </c>
    </row>
    <row r="2594" spans="1:4" x14ac:dyDescent="0.2">
      <c r="A2594" s="289">
        <v>9782408034986</v>
      </c>
      <c r="B2594" t="s">
        <v>2900</v>
      </c>
      <c r="C2594">
        <v>1043</v>
      </c>
      <c r="D2594" t="s">
        <v>3309</v>
      </c>
    </row>
    <row r="2595" spans="1:4" x14ac:dyDescent="0.2">
      <c r="A2595" s="289">
        <v>9782408034993</v>
      </c>
      <c r="B2595" t="s">
        <v>2900</v>
      </c>
      <c r="C2595">
        <v>140</v>
      </c>
      <c r="D2595" t="s">
        <v>3307</v>
      </c>
    </row>
    <row r="2596" spans="1:4" x14ac:dyDescent="0.2">
      <c r="A2596" s="289">
        <v>9782408017088</v>
      </c>
      <c r="B2596" t="s">
        <v>2900</v>
      </c>
      <c r="C2596">
        <v>2338</v>
      </c>
      <c r="D2596" t="s">
        <v>3309</v>
      </c>
    </row>
    <row r="2597" spans="1:4" x14ac:dyDescent="0.2">
      <c r="A2597" s="289">
        <v>9782408043544</v>
      </c>
      <c r="B2597" t="s">
        <v>2900</v>
      </c>
      <c r="C2597">
        <v>0</v>
      </c>
      <c r="D2597" t="s">
        <v>3547</v>
      </c>
    </row>
    <row r="2598" spans="1:4" x14ac:dyDescent="0.2">
      <c r="A2598" s="289">
        <v>9782408043551</v>
      </c>
      <c r="B2598" t="s">
        <v>2900</v>
      </c>
      <c r="C2598">
        <v>563</v>
      </c>
      <c r="D2598" t="s">
        <v>3307</v>
      </c>
    </row>
    <row r="2599" spans="1:4" x14ac:dyDescent="0.2">
      <c r="A2599" s="289">
        <v>9782408043575</v>
      </c>
      <c r="B2599" t="s">
        <v>2900</v>
      </c>
      <c r="C2599">
        <v>0</v>
      </c>
      <c r="D2599" t="s">
        <v>3545</v>
      </c>
    </row>
    <row r="2600" spans="1:4" x14ac:dyDescent="0.2">
      <c r="A2600" s="289">
        <v>9782408043599</v>
      </c>
      <c r="B2600" t="s">
        <v>2900</v>
      </c>
      <c r="C2600">
        <v>1703</v>
      </c>
      <c r="D2600" t="s">
        <v>3309</v>
      </c>
    </row>
    <row r="2601" spans="1:4" x14ac:dyDescent="0.2">
      <c r="A2601" s="289">
        <v>9782408043605</v>
      </c>
      <c r="B2601" t="s">
        <v>2900</v>
      </c>
      <c r="C2601">
        <v>41</v>
      </c>
      <c r="D2601" t="s">
        <v>3308</v>
      </c>
    </row>
    <row r="2602" spans="1:4" x14ac:dyDescent="0.2">
      <c r="A2602" s="289">
        <v>9782408043612</v>
      </c>
      <c r="B2602" t="s">
        <v>2900</v>
      </c>
      <c r="C2602">
        <v>2638</v>
      </c>
      <c r="D2602" t="s">
        <v>3309</v>
      </c>
    </row>
    <row r="2603" spans="1:4" x14ac:dyDescent="0.2">
      <c r="A2603" s="289">
        <v>9782408043629</v>
      </c>
      <c r="B2603" t="s">
        <v>2900</v>
      </c>
      <c r="C2603">
        <v>1616</v>
      </c>
      <c r="D2603" t="s">
        <v>3309</v>
      </c>
    </row>
    <row r="2604" spans="1:4" x14ac:dyDescent="0.2">
      <c r="A2604" s="289">
        <v>9782408043636</v>
      </c>
      <c r="B2604" t="s">
        <v>2900</v>
      </c>
      <c r="C2604">
        <v>2031</v>
      </c>
      <c r="D2604" t="s">
        <v>3309</v>
      </c>
    </row>
    <row r="2605" spans="1:4" x14ac:dyDescent="0.2">
      <c r="A2605" s="289">
        <v>9782408061159</v>
      </c>
      <c r="B2605" t="s">
        <v>2900</v>
      </c>
      <c r="C2605">
        <v>0</v>
      </c>
      <c r="D2605" t="s">
        <v>3547</v>
      </c>
    </row>
    <row r="2606" spans="1:4" x14ac:dyDescent="0.2">
      <c r="A2606" s="289">
        <v>9782408061166</v>
      </c>
      <c r="B2606" t="s">
        <v>2900</v>
      </c>
      <c r="C2606">
        <v>0</v>
      </c>
      <c r="D2606" t="s">
        <v>3547</v>
      </c>
    </row>
    <row r="2607" spans="1:4" x14ac:dyDescent="0.2">
      <c r="A2607" s="289">
        <v>9782408061173</v>
      </c>
      <c r="B2607" t="s">
        <v>2900</v>
      </c>
      <c r="C2607">
        <v>0</v>
      </c>
      <c r="D2607" t="s">
        <v>3547</v>
      </c>
    </row>
    <row r="2608" spans="1:4" x14ac:dyDescent="0.2">
      <c r="A2608" s="289">
        <v>9782408061180</v>
      </c>
      <c r="B2608" t="s">
        <v>2900</v>
      </c>
      <c r="C2608">
        <v>0</v>
      </c>
      <c r="D2608" t="s">
        <v>3547</v>
      </c>
    </row>
    <row r="2609" spans="1:4" x14ac:dyDescent="0.2">
      <c r="A2609" s="289">
        <v>9782408061197</v>
      </c>
      <c r="B2609" t="s">
        <v>2900</v>
      </c>
      <c r="C2609">
        <v>1842</v>
      </c>
      <c r="D2609" t="s">
        <v>3309</v>
      </c>
    </row>
    <row r="2610" spans="1:4" x14ac:dyDescent="0.2">
      <c r="A2610" s="289">
        <v>9782408061203</v>
      </c>
      <c r="B2610" t="s">
        <v>2900</v>
      </c>
      <c r="C2610">
        <v>1934</v>
      </c>
      <c r="D2610" t="s">
        <v>3309</v>
      </c>
    </row>
    <row r="2611" spans="1:4" x14ac:dyDescent="0.2">
      <c r="A2611" s="289">
        <v>9782408061425</v>
      </c>
      <c r="B2611" t="s">
        <v>2900</v>
      </c>
      <c r="C2611">
        <v>0</v>
      </c>
      <c r="D2611" t="s">
        <v>3547</v>
      </c>
    </row>
    <row r="2612" spans="1:4" x14ac:dyDescent="0.2">
      <c r="A2612" s="289">
        <v>9782408061432</v>
      </c>
      <c r="B2612" t="s">
        <v>2900</v>
      </c>
      <c r="C2612">
        <v>0</v>
      </c>
      <c r="D2612" t="s">
        <v>3547</v>
      </c>
    </row>
    <row r="2613" spans="1:4" x14ac:dyDescent="0.2">
      <c r="A2613" s="289">
        <v>9782408017095</v>
      </c>
      <c r="B2613" t="s">
        <v>2900</v>
      </c>
      <c r="C2613">
        <v>1226</v>
      </c>
      <c r="D2613" t="s">
        <v>3309</v>
      </c>
    </row>
    <row r="2614" spans="1:4" x14ac:dyDescent="0.2">
      <c r="A2614" s="289">
        <v>9782408067281</v>
      </c>
      <c r="B2614" t="s">
        <v>2900</v>
      </c>
      <c r="C2614">
        <v>0</v>
      </c>
      <c r="D2614" t="s">
        <v>3547</v>
      </c>
    </row>
    <row r="2615" spans="1:4" x14ac:dyDescent="0.2">
      <c r="A2615" s="289">
        <v>9782408067298</v>
      </c>
      <c r="B2615" t="s">
        <v>2900</v>
      </c>
      <c r="C2615">
        <v>0</v>
      </c>
      <c r="D2615" t="s">
        <v>3547</v>
      </c>
    </row>
    <row r="2616" spans="1:4" x14ac:dyDescent="0.2">
      <c r="A2616" s="289">
        <v>9782408043643</v>
      </c>
      <c r="B2616" t="s">
        <v>2900</v>
      </c>
      <c r="C2616">
        <v>101</v>
      </c>
      <c r="D2616" t="s">
        <v>3307</v>
      </c>
    </row>
    <row r="2617" spans="1:4" x14ac:dyDescent="0.2">
      <c r="A2617" s="289">
        <v>9782408035112</v>
      </c>
      <c r="B2617" t="s">
        <v>2900</v>
      </c>
      <c r="C2617">
        <v>0</v>
      </c>
      <c r="D2617" t="s">
        <v>3545</v>
      </c>
    </row>
    <row r="2618" spans="1:4" x14ac:dyDescent="0.2">
      <c r="A2618" s="289">
        <v>9782408035136</v>
      </c>
      <c r="B2618" t="s">
        <v>2900</v>
      </c>
      <c r="C2618">
        <v>0</v>
      </c>
      <c r="D2618" t="s">
        <v>3547</v>
      </c>
    </row>
    <row r="2619" spans="1:4" x14ac:dyDescent="0.2">
      <c r="A2619" s="289">
        <v>9782408035143</v>
      </c>
      <c r="B2619" t="s">
        <v>2900</v>
      </c>
      <c r="C2619">
        <v>0</v>
      </c>
      <c r="D2619" t="s">
        <v>3547</v>
      </c>
    </row>
    <row r="2620" spans="1:4" x14ac:dyDescent="0.2">
      <c r="A2620" s="289">
        <v>9782408035006</v>
      </c>
      <c r="B2620" t="s">
        <v>2900</v>
      </c>
      <c r="C2620">
        <v>1281</v>
      </c>
      <c r="D2620" t="s">
        <v>3309</v>
      </c>
    </row>
    <row r="2621" spans="1:4" x14ac:dyDescent="0.2">
      <c r="A2621" s="289">
        <v>9782408035013</v>
      </c>
      <c r="B2621" t="s">
        <v>2900</v>
      </c>
      <c r="C2621">
        <v>0</v>
      </c>
      <c r="D2621" t="s">
        <v>3545</v>
      </c>
    </row>
    <row r="2622" spans="1:4" x14ac:dyDescent="0.2">
      <c r="A2622" s="289">
        <v>9782408035020</v>
      </c>
      <c r="B2622" t="s">
        <v>2900</v>
      </c>
      <c r="C2622">
        <v>0</v>
      </c>
      <c r="D2622" t="s">
        <v>3546</v>
      </c>
    </row>
    <row r="2623" spans="1:4" x14ac:dyDescent="0.2">
      <c r="A2623" s="289">
        <v>9782408035044</v>
      </c>
      <c r="B2623" t="s">
        <v>2900</v>
      </c>
      <c r="C2623">
        <v>0</v>
      </c>
      <c r="D2623" t="s">
        <v>3545</v>
      </c>
    </row>
    <row r="2624" spans="1:4" x14ac:dyDescent="0.2">
      <c r="A2624" s="289">
        <v>9782408035068</v>
      </c>
      <c r="B2624" t="s">
        <v>2900</v>
      </c>
      <c r="C2624">
        <v>122</v>
      </c>
      <c r="D2624" t="s">
        <v>3307</v>
      </c>
    </row>
    <row r="2625" spans="1:4" x14ac:dyDescent="0.2">
      <c r="A2625" s="289">
        <v>9782408035082</v>
      </c>
      <c r="B2625" t="s">
        <v>2900</v>
      </c>
      <c r="C2625">
        <v>1870</v>
      </c>
      <c r="D2625" t="s">
        <v>3309</v>
      </c>
    </row>
    <row r="2626" spans="1:4" x14ac:dyDescent="0.2">
      <c r="A2626" s="289">
        <v>9782408035099</v>
      </c>
      <c r="B2626" t="s">
        <v>2900</v>
      </c>
      <c r="C2626">
        <v>0</v>
      </c>
      <c r="D2626" t="s">
        <v>3545</v>
      </c>
    </row>
    <row r="2627" spans="1:4" x14ac:dyDescent="0.2">
      <c r="A2627" s="289">
        <v>9782408035105</v>
      </c>
      <c r="B2627" t="s">
        <v>2900</v>
      </c>
      <c r="C2627">
        <v>0</v>
      </c>
      <c r="D2627" t="s">
        <v>3545</v>
      </c>
    </row>
    <row r="2628" spans="1:4" x14ac:dyDescent="0.2">
      <c r="A2628" s="289">
        <v>9782745972767</v>
      </c>
      <c r="B2628" t="s">
        <v>2900</v>
      </c>
      <c r="C2628">
        <v>0</v>
      </c>
      <c r="D2628" t="s">
        <v>3545</v>
      </c>
    </row>
    <row r="2629" spans="1:4" x14ac:dyDescent="0.2">
      <c r="A2629" s="289">
        <v>9782408067328</v>
      </c>
      <c r="B2629" t="s">
        <v>2900</v>
      </c>
      <c r="C2629">
        <v>0</v>
      </c>
      <c r="D2629" t="s">
        <v>3547</v>
      </c>
    </row>
    <row r="2630" spans="1:4" x14ac:dyDescent="0.2">
      <c r="A2630" s="289">
        <v>9782408067335</v>
      </c>
      <c r="B2630" t="s">
        <v>2900</v>
      </c>
      <c r="C2630">
        <v>0</v>
      </c>
      <c r="D2630" t="s">
        <v>3547</v>
      </c>
    </row>
    <row r="2631" spans="1:4" x14ac:dyDescent="0.2">
      <c r="A2631" s="289">
        <v>9782408067380</v>
      </c>
      <c r="B2631" t="s">
        <v>2900</v>
      </c>
      <c r="C2631">
        <v>0</v>
      </c>
      <c r="D2631" t="s">
        <v>3547</v>
      </c>
    </row>
    <row r="2632" spans="1:4" x14ac:dyDescent="0.2">
      <c r="A2632" s="289">
        <v>9782408067427</v>
      </c>
      <c r="B2632" t="s">
        <v>2900</v>
      </c>
      <c r="C2632">
        <v>0</v>
      </c>
      <c r="D2632" t="s">
        <v>3547</v>
      </c>
    </row>
    <row r="2633" spans="1:4" x14ac:dyDescent="0.2">
      <c r="A2633" s="289">
        <v>9782408067465</v>
      </c>
      <c r="B2633" t="s">
        <v>2900</v>
      </c>
      <c r="C2633">
        <v>0</v>
      </c>
      <c r="D2633" t="s">
        <v>3547</v>
      </c>
    </row>
    <row r="2634" spans="1:4" x14ac:dyDescent="0.2">
      <c r="A2634" s="289">
        <v>9782408067489</v>
      </c>
      <c r="B2634" t="s">
        <v>2900</v>
      </c>
      <c r="C2634">
        <v>0</v>
      </c>
      <c r="D2634" t="s">
        <v>3547</v>
      </c>
    </row>
    <row r="2635" spans="1:4" x14ac:dyDescent="0.2">
      <c r="A2635" s="289">
        <v>9782408067496</v>
      </c>
      <c r="B2635" t="s">
        <v>2900</v>
      </c>
      <c r="C2635">
        <v>0</v>
      </c>
      <c r="D2635" t="s">
        <v>3547</v>
      </c>
    </row>
    <row r="2636" spans="1:4" x14ac:dyDescent="0.2">
      <c r="A2636" s="289">
        <v>9782408066802</v>
      </c>
      <c r="B2636" t="s">
        <v>2900</v>
      </c>
      <c r="C2636">
        <v>0</v>
      </c>
      <c r="D2636" t="s">
        <v>3547</v>
      </c>
    </row>
    <row r="2637" spans="1:4" x14ac:dyDescent="0.2">
      <c r="A2637" s="289">
        <v>9782408067342</v>
      </c>
      <c r="B2637" t="s">
        <v>2900</v>
      </c>
      <c r="C2637">
        <v>0</v>
      </c>
      <c r="D2637" t="s">
        <v>3547</v>
      </c>
    </row>
    <row r="2638" spans="1:4" x14ac:dyDescent="0.2">
      <c r="A2638" s="289">
        <v>9782408067359</v>
      </c>
      <c r="B2638" t="s">
        <v>2900</v>
      </c>
      <c r="C2638">
        <v>0</v>
      </c>
      <c r="D2638" t="s">
        <v>3547</v>
      </c>
    </row>
    <row r="2639" spans="1:4" x14ac:dyDescent="0.2">
      <c r="A2639" s="289">
        <v>9782408067366</v>
      </c>
      <c r="B2639" t="s">
        <v>2900</v>
      </c>
      <c r="C2639">
        <v>0</v>
      </c>
      <c r="D2639" t="s">
        <v>3547</v>
      </c>
    </row>
    <row r="2640" spans="1:4" x14ac:dyDescent="0.2">
      <c r="A2640" s="289">
        <v>9782408067373</v>
      </c>
      <c r="B2640" t="s">
        <v>2900</v>
      </c>
      <c r="C2640">
        <v>0</v>
      </c>
      <c r="D2640" t="s">
        <v>3547</v>
      </c>
    </row>
    <row r="2641" spans="1:4" x14ac:dyDescent="0.2">
      <c r="A2641" s="289">
        <v>9782408067397</v>
      </c>
      <c r="B2641" t="s">
        <v>2900</v>
      </c>
      <c r="C2641">
        <v>0</v>
      </c>
      <c r="D2641" t="s">
        <v>3547</v>
      </c>
    </row>
    <row r="2642" spans="1:4" x14ac:dyDescent="0.2">
      <c r="A2642" s="289">
        <v>9782408067403</v>
      </c>
      <c r="B2642" t="s">
        <v>2900</v>
      </c>
      <c r="C2642">
        <v>0</v>
      </c>
      <c r="D2642" t="s">
        <v>3547</v>
      </c>
    </row>
    <row r="2643" spans="1:4" x14ac:dyDescent="0.2">
      <c r="A2643" s="289">
        <v>9782408067410</v>
      </c>
      <c r="B2643" t="s">
        <v>2900</v>
      </c>
      <c r="C2643">
        <v>0</v>
      </c>
      <c r="D2643" t="s">
        <v>3547</v>
      </c>
    </row>
    <row r="2644" spans="1:4" x14ac:dyDescent="0.2">
      <c r="A2644" s="289">
        <v>9782408067434</v>
      </c>
      <c r="B2644" t="s">
        <v>2900</v>
      </c>
      <c r="C2644">
        <v>0</v>
      </c>
      <c r="D2644" t="s">
        <v>3547</v>
      </c>
    </row>
    <row r="2645" spans="1:4" x14ac:dyDescent="0.2">
      <c r="A2645" s="289">
        <v>9782408067441</v>
      </c>
      <c r="B2645" t="s">
        <v>2900</v>
      </c>
      <c r="C2645">
        <v>0</v>
      </c>
      <c r="D2645" t="s">
        <v>3547</v>
      </c>
    </row>
    <row r="2646" spans="1:4" x14ac:dyDescent="0.2">
      <c r="A2646" s="289">
        <v>9782408067458</v>
      </c>
      <c r="B2646" t="s">
        <v>2900</v>
      </c>
      <c r="C2646">
        <v>0</v>
      </c>
      <c r="D2646" t="s">
        <v>3547</v>
      </c>
    </row>
    <row r="2647" spans="1:4" x14ac:dyDescent="0.2">
      <c r="A2647" s="289">
        <v>9782408067472</v>
      </c>
      <c r="B2647" t="s">
        <v>2900</v>
      </c>
      <c r="C2647">
        <v>0</v>
      </c>
      <c r="D2647" t="s">
        <v>3547</v>
      </c>
    </row>
    <row r="2648" spans="1:4" x14ac:dyDescent="0.2">
      <c r="A2648" s="289">
        <v>9782408067502</v>
      </c>
      <c r="B2648" t="s">
        <v>2900</v>
      </c>
      <c r="C2648">
        <v>0</v>
      </c>
      <c r="D2648" t="s">
        <v>3547</v>
      </c>
    </row>
    <row r="2649" spans="1:4" x14ac:dyDescent="0.2">
      <c r="A2649" s="289">
        <v>9782408067519</v>
      </c>
      <c r="B2649" t="s">
        <v>2900</v>
      </c>
      <c r="C2649">
        <v>0</v>
      </c>
      <c r="D2649" t="s">
        <v>3547</v>
      </c>
    </row>
    <row r="2650" spans="1:4" x14ac:dyDescent="0.2">
      <c r="A2650" s="289">
        <v>9782408005467</v>
      </c>
      <c r="B2650" t="s">
        <v>2900</v>
      </c>
      <c r="C2650">
        <v>1096</v>
      </c>
      <c r="D2650" t="s">
        <v>3309</v>
      </c>
    </row>
    <row r="2651" spans="1:4" x14ac:dyDescent="0.2">
      <c r="A2651" s="289">
        <v>9782408061500</v>
      </c>
      <c r="B2651" t="s">
        <v>2900</v>
      </c>
      <c r="C2651">
        <v>0</v>
      </c>
      <c r="D2651" t="s">
        <v>3547</v>
      </c>
    </row>
    <row r="2652" spans="1:4" x14ac:dyDescent="0.2">
      <c r="A2652" s="289">
        <v>9782408061517</v>
      </c>
      <c r="B2652" t="s">
        <v>2900</v>
      </c>
      <c r="C2652">
        <v>0</v>
      </c>
      <c r="D2652" t="s">
        <v>3547</v>
      </c>
    </row>
    <row r="2653" spans="1:4" x14ac:dyDescent="0.2">
      <c r="A2653" s="289">
        <v>9782408061524</v>
      </c>
      <c r="B2653" t="s">
        <v>2900</v>
      </c>
      <c r="C2653">
        <v>3058</v>
      </c>
      <c r="D2653" t="s">
        <v>3309</v>
      </c>
    </row>
    <row r="2654" spans="1:4" x14ac:dyDescent="0.2">
      <c r="A2654" s="289">
        <v>9782408061531</v>
      </c>
      <c r="B2654" t="s">
        <v>2900</v>
      </c>
      <c r="C2654">
        <v>0</v>
      </c>
      <c r="D2654" t="s">
        <v>3547</v>
      </c>
    </row>
    <row r="2655" spans="1:4" x14ac:dyDescent="0.2">
      <c r="A2655" s="289">
        <v>9782408016920</v>
      </c>
      <c r="B2655" t="s">
        <v>2900</v>
      </c>
      <c r="C2655">
        <v>0</v>
      </c>
      <c r="D2655" t="s">
        <v>3545</v>
      </c>
    </row>
    <row r="2656" spans="1:4" x14ac:dyDescent="0.2">
      <c r="A2656" s="289">
        <v>9782408017118</v>
      </c>
      <c r="B2656" t="s">
        <v>2900</v>
      </c>
      <c r="C2656">
        <v>0</v>
      </c>
      <c r="D2656" t="s">
        <v>3546</v>
      </c>
    </row>
    <row r="2657" spans="1:4" x14ac:dyDescent="0.2">
      <c r="A2657" s="289">
        <v>9782408017149</v>
      </c>
      <c r="B2657" t="s">
        <v>2900</v>
      </c>
      <c r="C2657">
        <v>346</v>
      </c>
      <c r="D2657" t="s">
        <v>3307</v>
      </c>
    </row>
    <row r="2658" spans="1:4" x14ac:dyDescent="0.2">
      <c r="A2658" s="289">
        <v>9782408017163</v>
      </c>
      <c r="B2658" t="s">
        <v>2900</v>
      </c>
      <c r="C2658">
        <v>203</v>
      </c>
      <c r="D2658" t="s">
        <v>3307</v>
      </c>
    </row>
    <row r="2659" spans="1:4" x14ac:dyDescent="0.2">
      <c r="A2659" s="289">
        <v>9782408017125</v>
      </c>
      <c r="B2659" t="s">
        <v>2900</v>
      </c>
      <c r="C2659">
        <v>528</v>
      </c>
      <c r="D2659" t="s">
        <v>3307</v>
      </c>
    </row>
    <row r="2660" spans="1:4" x14ac:dyDescent="0.2">
      <c r="A2660" s="289">
        <v>9782408017132</v>
      </c>
      <c r="B2660" t="s">
        <v>2900</v>
      </c>
      <c r="C2660">
        <v>0</v>
      </c>
      <c r="D2660" t="s">
        <v>3545</v>
      </c>
    </row>
    <row r="2661" spans="1:4" x14ac:dyDescent="0.2">
      <c r="A2661" s="289">
        <v>9782408017156</v>
      </c>
      <c r="B2661" t="s">
        <v>2900</v>
      </c>
      <c r="C2661">
        <v>1028</v>
      </c>
      <c r="D2661" t="s">
        <v>3309</v>
      </c>
    </row>
    <row r="2662" spans="1:4" x14ac:dyDescent="0.2">
      <c r="A2662" s="289">
        <v>9782408005474</v>
      </c>
      <c r="B2662" t="s">
        <v>2900</v>
      </c>
      <c r="C2662">
        <v>1073</v>
      </c>
      <c r="D2662" t="s">
        <v>3548</v>
      </c>
    </row>
    <row r="2663" spans="1:4" x14ac:dyDescent="0.2">
      <c r="A2663" s="289">
        <v>9782408005481</v>
      </c>
      <c r="B2663" t="s">
        <v>2900</v>
      </c>
      <c r="C2663">
        <v>0</v>
      </c>
      <c r="D2663" t="s">
        <v>3546</v>
      </c>
    </row>
    <row r="2664" spans="1:4" x14ac:dyDescent="0.2">
      <c r="A2664" s="289">
        <v>9782408005498</v>
      </c>
      <c r="B2664" t="s">
        <v>2900</v>
      </c>
      <c r="C2664">
        <v>1319</v>
      </c>
      <c r="D2664" t="s">
        <v>3309</v>
      </c>
    </row>
    <row r="2665" spans="1:4" x14ac:dyDescent="0.2">
      <c r="A2665" s="289">
        <v>9782408005542</v>
      </c>
      <c r="B2665" t="s">
        <v>2900</v>
      </c>
      <c r="C2665">
        <v>0</v>
      </c>
      <c r="D2665" t="s">
        <v>3545</v>
      </c>
    </row>
    <row r="2666" spans="1:4" x14ac:dyDescent="0.2">
      <c r="A2666" s="289">
        <v>9782408017170</v>
      </c>
      <c r="B2666" t="s">
        <v>2900</v>
      </c>
      <c r="C2666">
        <v>0</v>
      </c>
      <c r="D2666" t="s">
        <v>3546</v>
      </c>
    </row>
    <row r="2667" spans="1:4" x14ac:dyDescent="0.2">
      <c r="A2667" s="289">
        <v>9782408005559</v>
      </c>
      <c r="B2667" t="s">
        <v>2900</v>
      </c>
      <c r="C2667">
        <v>0</v>
      </c>
      <c r="D2667" t="s">
        <v>3545</v>
      </c>
    </row>
    <row r="2668" spans="1:4" x14ac:dyDescent="0.2">
      <c r="A2668" s="289">
        <v>9782408005566</v>
      </c>
      <c r="B2668" t="s">
        <v>2900</v>
      </c>
      <c r="C2668">
        <v>594</v>
      </c>
      <c r="D2668" t="s">
        <v>3307</v>
      </c>
    </row>
    <row r="2669" spans="1:4" x14ac:dyDescent="0.2">
      <c r="A2669" s="289">
        <v>9782408005573</v>
      </c>
      <c r="B2669" t="s">
        <v>2900</v>
      </c>
      <c r="C2669">
        <v>0</v>
      </c>
      <c r="D2669" t="s">
        <v>3546</v>
      </c>
    </row>
    <row r="2670" spans="1:4" x14ac:dyDescent="0.2">
      <c r="A2670" s="289">
        <v>9782408005603</v>
      </c>
      <c r="B2670" t="s">
        <v>2900</v>
      </c>
      <c r="C2670">
        <v>640</v>
      </c>
      <c r="D2670" t="s">
        <v>3307</v>
      </c>
    </row>
    <row r="2671" spans="1:4" x14ac:dyDescent="0.2">
      <c r="A2671" s="289">
        <v>9782408017224</v>
      </c>
      <c r="B2671" t="s">
        <v>2900</v>
      </c>
      <c r="C2671">
        <v>0</v>
      </c>
      <c r="D2671" t="s">
        <v>3545</v>
      </c>
    </row>
    <row r="2672" spans="1:4" x14ac:dyDescent="0.2">
      <c r="A2672" s="289">
        <v>9782408005665</v>
      </c>
      <c r="B2672" t="s">
        <v>2900</v>
      </c>
      <c r="C2672">
        <v>72</v>
      </c>
      <c r="D2672" t="s">
        <v>3308</v>
      </c>
    </row>
    <row r="2673" spans="1:4" x14ac:dyDescent="0.2">
      <c r="A2673" s="289">
        <v>9782408025212</v>
      </c>
      <c r="B2673" t="s">
        <v>2900</v>
      </c>
      <c r="C2673">
        <v>0</v>
      </c>
      <c r="D2673" t="s">
        <v>3545</v>
      </c>
    </row>
    <row r="2674" spans="1:4" x14ac:dyDescent="0.2">
      <c r="A2674" s="289">
        <v>9782408017286</v>
      </c>
      <c r="B2674" t="s">
        <v>2900</v>
      </c>
      <c r="C2674">
        <v>0</v>
      </c>
      <c r="D2674" t="s">
        <v>3545</v>
      </c>
    </row>
    <row r="2675" spans="1:4" x14ac:dyDescent="0.2">
      <c r="A2675" s="289">
        <v>9782408017255</v>
      </c>
      <c r="B2675" t="s">
        <v>2900</v>
      </c>
      <c r="C2675">
        <v>0</v>
      </c>
      <c r="D2675" t="s">
        <v>3546</v>
      </c>
    </row>
    <row r="2676" spans="1:4" x14ac:dyDescent="0.2">
      <c r="A2676" s="289">
        <v>9782408017262</v>
      </c>
      <c r="B2676" t="s">
        <v>2900</v>
      </c>
      <c r="C2676">
        <v>713</v>
      </c>
      <c r="D2676" t="s">
        <v>3307</v>
      </c>
    </row>
    <row r="2677" spans="1:4" x14ac:dyDescent="0.2">
      <c r="A2677" s="289">
        <v>9782408017309</v>
      </c>
      <c r="B2677" t="s">
        <v>2900</v>
      </c>
      <c r="C2677">
        <v>0</v>
      </c>
      <c r="D2677" t="s">
        <v>3546</v>
      </c>
    </row>
    <row r="2678" spans="1:4" x14ac:dyDescent="0.2">
      <c r="A2678" s="289">
        <v>9782408017316</v>
      </c>
      <c r="B2678" t="s">
        <v>2900</v>
      </c>
      <c r="C2678">
        <v>0</v>
      </c>
      <c r="D2678" t="s">
        <v>3546</v>
      </c>
    </row>
    <row r="2679" spans="1:4" x14ac:dyDescent="0.2">
      <c r="A2679" s="289">
        <v>9782408017323</v>
      </c>
      <c r="B2679" t="s">
        <v>2900</v>
      </c>
      <c r="C2679">
        <v>0</v>
      </c>
      <c r="D2679" t="s">
        <v>3546</v>
      </c>
    </row>
    <row r="2680" spans="1:4" x14ac:dyDescent="0.2">
      <c r="A2680" s="289">
        <v>9782408005696</v>
      </c>
      <c r="B2680" t="s">
        <v>2900</v>
      </c>
      <c r="C2680">
        <v>16034</v>
      </c>
      <c r="D2680" t="s">
        <v>3310</v>
      </c>
    </row>
    <row r="2681" spans="1:4" x14ac:dyDescent="0.2">
      <c r="A2681" s="289">
        <v>9782408005689</v>
      </c>
      <c r="B2681" t="s">
        <v>2900</v>
      </c>
      <c r="C2681">
        <v>1823</v>
      </c>
      <c r="D2681" t="s">
        <v>3309</v>
      </c>
    </row>
    <row r="2682" spans="1:4" x14ac:dyDescent="0.2">
      <c r="A2682" s="289">
        <v>9782408005702</v>
      </c>
      <c r="B2682" t="s">
        <v>2900</v>
      </c>
      <c r="C2682">
        <v>0</v>
      </c>
      <c r="D2682" t="s">
        <v>3545</v>
      </c>
    </row>
    <row r="2683" spans="1:4" x14ac:dyDescent="0.2">
      <c r="A2683" s="289">
        <v>9782408005719</v>
      </c>
      <c r="B2683" t="s">
        <v>2900</v>
      </c>
      <c r="C2683">
        <v>2706</v>
      </c>
      <c r="D2683" t="s">
        <v>3309</v>
      </c>
    </row>
    <row r="2684" spans="1:4" x14ac:dyDescent="0.2">
      <c r="A2684" s="289">
        <v>9782408005733</v>
      </c>
      <c r="B2684" t="s">
        <v>2900</v>
      </c>
      <c r="C2684">
        <v>0</v>
      </c>
      <c r="D2684" t="s">
        <v>3545</v>
      </c>
    </row>
    <row r="2685" spans="1:4" x14ac:dyDescent="0.2">
      <c r="A2685" s="289">
        <v>9782408005740</v>
      </c>
      <c r="B2685" t="s">
        <v>2900</v>
      </c>
      <c r="C2685">
        <v>0</v>
      </c>
      <c r="D2685" t="s">
        <v>3545</v>
      </c>
    </row>
    <row r="2686" spans="1:4" x14ac:dyDescent="0.2">
      <c r="A2686" s="289">
        <v>9782408005795</v>
      </c>
      <c r="B2686" t="s">
        <v>2900</v>
      </c>
      <c r="C2686">
        <v>0</v>
      </c>
      <c r="D2686" t="s">
        <v>3545</v>
      </c>
    </row>
    <row r="2687" spans="1:4" x14ac:dyDescent="0.2">
      <c r="A2687" s="289">
        <v>9782408067526</v>
      </c>
      <c r="B2687" t="s">
        <v>2900</v>
      </c>
      <c r="C2687">
        <v>0</v>
      </c>
      <c r="D2687" t="s">
        <v>3547</v>
      </c>
    </row>
    <row r="2688" spans="1:4" x14ac:dyDescent="0.2">
      <c r="A2688" s="289">
        <v>9782408067533</v>
      </c>
      <c r="B2688" t="s">
        <v>2900</v>
      </c>
      <c r="C2688">
        <v>0</v>
      </c>
      <c r="D2688" t="s">
        <v>3547</v>
      </c>
    </row>
    <row r="2689" spans="1:4" x14ac:dyDescent="0.2">
      <c r="A2689" s="289">
        <v>9782408067557</v>
      </c>
      <c r="B2689" t="s">
        <v>2900</v>
      </c>
      <c r="C2689">
        <v>0</v>
      </c>
      <c r="D2689" t="s">
        <v>3547</v>
      </c>
    </row>
    <row r="2690" spans="1:4" x14ac:dyDescent="0.2">
      <c r="A2690" s="289">
        <v>9782408067588</v>
      </c>
      <c r="B2690" t="s">
        <v>2900</v>
      </c>
      <c r="C2690">
        <v>0</v>
      </c>
      <c r="D2690" t="s">
        <v>3547</v>
      </c>
    </row>
    <row r="2691" spans="1:4" x14ac:dyDescent="0.2">
      <c r="A2691" s="289">
        <v>9782408067595</v>
      </c>
      <c r="B2691" t="s">
        <v>2900</v>
      </c>
      <c r="C2691">
        <v>0</v>
      </c>
      <c r="D2691" t="s">
        <v>3547</v>
      </c>
    </row>
    <row r="2692" spans="1:4" x14ac:dyDescent="0.2">
      <c r="A2692" s="289">
        <v>9782408067601</v>
      </c>
      <c r="B2692" t="s">
        <v>2900</v>
      </c>
      <c r="C2692">
        <v>0</v>
      </c>
      <c r="D2692" t="s">
        <v>3547</v>
      </c>
    </row>
    <row r="2693" spans="1:4" x14ac:dyDescent="0.2">
      <c r="A2693" s="289">
        <v>9782408067618</v>
      </c>
      <c r="B2693" t="s">
        <v>2900</v>
      </c>
      <c r="C2693">
        <v>0</v>
      </c>
      <c r="D2693" t="s">
        <v>3547</v>
      </c>
    </row>
    <row r="2694" spans="1:4" x14ac:dyDescent="0.2">
      <c r="A2694" s="289">
        <v>9782408067632</v>
      </c>
      <c r="B2694" t="s">
        <v>2900</v>
      </c>
      <c r="C2694">
        <v>0</v>
      </c>
      <c r="D2694" t="s">
        <v>3547</v>
      </c>
    </row>
    <row r="2695" spans="1:4" x14ac:dyDescent="0.2">
      <c r="A2695" s="289">
        <v>9782408067649</v>
      </c>
      <c r="B2695" t="s">
        <v>2900</v>
      </c>
      <c r="C2695">
        <v>0</v>
      </c>
      <c r="D2695" t="s">
        <v>3547</v>
      </c>
    </row>
    <row r="2696" spans="1:4" x14ac:dyDescent="0.2">
      <c r="A2696" s="289">
        <v>9782408067663</v>
      </c>
      <c r="B2696" t="s">
        <v>2900</v>
      </c>
      <c r="C2696">
        <v>0</v>
      </c>
      <c r="D2696" t="s">
        <v>3547</v>
      </c>
    </row>
    <row r="2697" spans="1:4" x14ac:dyDescent="0.2">
      <c r="A2697" s="289">
        <v>9782408067687</v>
      </c>
      <c r="B2697" t="s">
        <v>2900</v>
      </c>
      <c r="C2697">
        <v>0</v>
      </c>
      <c r="D2697" t="s">
        <v>3547</v>
      </c>
    </row>
    <row r="2698" spans="1:4" x14ac:dyDescent="0.2">
      <c r="A2698" s="289">
        <v>9782408067540</v>
      </c>
      <c r="B2698" t="s">
        <v>2900</v>
      </c>
      <c r="C2698">
        <v>0</v>
      </c>
      <c r="D2698" t="s">
        <v>3547</v>
      </c>
    </row>
    <row r="2699" spans="1:4" x14ac:dyDescent="0.2">
      <c r="A2699" s="289">
        <v>9782408067564</v>
      </c>
      <c r="B2699" t="s">
        <v>2900</v>
      </c>
      <c r="C2699">
        <v>0</v>
      </c>
      <c r="D2699" t="s">
        <v>3547</v>
      </c>
    </row>
    <row r="2700" spans="1:4" x14ac:dyDescent="0.2">
      <c r="A2700" s="289">
        <v>9782408067571</v>
      </c>
      <c r="B2700" t="s">
        <v>2900</v>
      </c>
      <c r="C2700">
        <v>0</v>
      </c>
      <c r="D2700" t="s">
        <v>3547</v>
      </c>
    </row>
    <row r="2701" spans="1:4" x14ac:dyDescent="0.2">
      <c r="A2701" s="289">
        <v>9782408067625</v>
      </c>
      <c r="B2701" t="s">
        <v>2900</v>
      </c>
      <c r="C2701">
        <v>0</v>
      </c>
      <c r="D2701" t="s">
        <v>3547</v>
      </c>
    </row>
    <row r="2702" spans="1:4" x14ac:dyDescent="0.2">
      <c r="A2702" s="289">
        <v>9782408067656</v>
      </c>
      <c r="B2702" t="s">
        <v>2900</v>
      </c>
      <c r="C2702">
        <v>0</v>
      </c>
      <c r="D2702" t="s">
        <v>3547</v>
      </c>
    </row>
    <row r="2703" spans="1:4" x14ac:dyDescent="0.2">
      <c r="A2703" s="289">
        <v>9782408067670</v>
      </c>
      <c r="B2703" t="s">
        <v>2900</v>
      </c>
      <c r="C2703">
        <v>0</v>
      </c>
      <c r="D2703" t="s">
        <v>3547</v>
      </c>
    </row>
    <row r="2704" spans="1:4" x14ac:dyDescent="0.2">
      <c r="A2704" s="289">
        <v>9782408067700</v>
      </c>
      <c r="B2704" t="s">
        <v>2900</v>
      </c>
      <c r="C2704">
        <v>0</v>
      </c>
      <c r="D2704" t="s">
        <v>3547</v>
      </c>
    </row>
    <row r="2705" spans="1:4" x14ac:dyDescent="0.2">
      <c r="A2705" s="289">
        <v>9782745976512</v>
      </c>
      <c r="B2705" t="s">
        <v>2900</v>
      </c>
      <c r="C2705">
        <v>2401</v>
      </c>
      <c r="D2705" t="s">
        <v>3309</v>
      </c>
    </row>
    <row r="2706" spans="1:4" x14ac:dyDescent="0.2">
      <c r="A2706" s="289">
        <v>9782408050009</v>
      </c>
      <c r="B2706" t="s">
        <v>2900</v>
      </c>
      <c r="C2706">
        <v>654</v>
      </c>
      <c r="D2706" t="s">
        <v>3307</v>
      </c>
    </row>
    <row r="2707" spans="1:4" x14ac:dyDescent="0.2">
      <c r="A2707" s="289">
        <v>9782408049997</v>
      </c>
      <c r="B2707" t="s">
        <v>2900</v>
      </c>
      <c r="C2707">
        <v>2764</v>
      </c>
      <c r="D2707" t="s">
        <v>3309</v>
      </c>
    </row>
    <row r="2708" spans="1:4" x14ac:dyDescent="0.2">
      <c r="A2708" s="289">
        <v>9782408050016</v>
      </c>
      <c r="B2708" t="s">
        <v>2900</v>
      </c>
      <c r="C2708">
        <v>212</v>
      </c>
      <c r="D2708" t="s">
        <v>3307</v>
      </c>
    </row>
    <row r="2709" spans="1:4" x14ac:dyDescent="0.2">
      <c r="A2709" s="289">
        <v>9782408025311</v>
      </c>
      <c r="B2709" t="s">
        <v>2900</v>
      </c>
      <c r="C2709">
        <v>368</v>
      </c>
      <c r="D2709" t="s">
        <v>3307</v>
      </c>
    </row>
    <row r="2710" spans="1:4" x14ac:dyDescent="0.2">
      <c r="A2710" s="289">
        <v>9782408025236</v>
      </c>
      <c r="B2710" t="s">
        <v>2900</v>
      </c>
      <c r="C2710">
        <v>0</v>
      </c>
      <c r="D2710" t="s">
        <v>3545</v>
      </c>
    </row>
    <row r="2711" spans="1:4" x14ac:dyDescent="0.2">
      <c r="A2711" s="289">
        <v>9782408025243</v>
      </c>
      <c r="B2711" t="s">
        <v>2900</v>
      </c>
      <c r="C2711">
        <v>0</v>
      </c>
      <c r="D2711" t="s">
        <v>3545</v>
      </c>
    </row>
    <row r="2712" spans="1:4" x14ac:dyDescent="0.2">
      <c r="A2712" s="289">
        <v>9782408025267</v>
      </c>
      <c r="B2712" t="s">
        <v>2900</v>
      </c>
      <c r="C2712">
        <v>8</v>
      </c>
      <c r="D2712" t="s">
        <v>3311</v>
      </c>
    </row>
    <row r="2713" spans="1:4" x14ac:dyDescent="0.2">
      <c r="A2713" s="289">
        <v>9782408025274</v>
      </c>
      <c r="B2713" t="s">
        <v>2900</v>
      </c>
      <c r="C2713">
        <v>0</v>
      </c>
      <c r="D2713" t="s">
        <v>3547</v>
      </c>
    </row>
    <row r="2714" spans="1:4" x14ac:dyDescent="0.2">
      <c r="A2714" s="289">
        <v>9782408017361</v>
      </c>
      <c r="B2714" t="s">
        <v>2900</v>
      </c>
      <c r="C2714">
        <v>0</v>
      </c>
      <c r="D2714" t="s">
        <v>3545</v>
      </c>
    </row>
    <row r="2715" spans="1:4" x14ac:dyDescent="0.2">
      <c r="A2715" s="289">
        <v>9782408025281</v>
      </c>
      <c r="B2715" t="s">
        <v>2900</v>
      </c>
      <c r="C2715">
        <v>0</v>
      </c>
      <c r="D2715" t="s">
        <v>3547</v>
      </c>
    </row>
    <row r="2716" spans="1:4" x14ac:dyDescent="0.2">
      <c r="A2716" s="289">
        <v>9782408017385</v>
      </c>
      <c r="B2716" t="s">
        <v>2900</v>
      </c>
      <c r="C2716">
        <v>0</v>
      </c>
      <c r="D2716" t="s">
        <v>3545</v>
      </c>
    </row>
    <row r="2717" spans="1:4" x14ac:dyDescent="0.2">
      <c r="A2717" s="289">
        <v>9782408025304</v>
      </c>
      <c r="B2717" t="s">
        <v>2900</v>
      </c>
      <c r="C2717">
        <v>436</v>
      </c>
      <c r="D2717" t="s">
        <v>3307</v>
      </c>
    </row>
    <row r="2718" spans="1:4" x14ac:dyDescent="0.2">
      <c r="A2718" s="289">
        <v>9782408017330</v>
      </c>
      <c r="B2718" t="s">
        <v>2900</v>
      </c>
      <c r="C2718">
        <v>0</v>
      </c>
      <c r="D2718" t="s">
        <v>3545</v>
      </c>
    </row>
    <row r="2719" spans="1:4" x14ac:dyDescent="0.2">
      <c r="A2719" s="289">
        <v>9782408025335</v>
      </c>
      <c r="B2719" t="s">
        <v>2900</v>
      </c>
      <c r="C2719">
        <v>0</v>
      </c>
      <c r="D2719" t="s">
        <v>3545</v>
      </c>
    </row>
    <row r="2720" spans="1:4" x14ac:dyDescent="0.2">
      <c r="A2720" s="289">
        <v>9782408061715</v>
      </c>
      <c r="B2720" t="s">
        <v>2900</v>
      </c>
      <c r="C2720">
        <v>0</v>
      </c>
      <c r="D2720" t="s">
        <v>3547</v>
      </c>
    </row>
    <row r="2721" spans="1:4" x14ac:dyDescent="0.2">
      <c r="A2721" s="289">
        <v>9782408017378</v>
      </c>
      <c r="B2721" t="s">
        <v>2900</v>
      </c>
      <c r="C2721">
        <v>0</v>
      </c>
      <c r="D2721" t="s">
        <v>3546</v>
      </c>
    </row>
    <row r="2722" spans="1:4" x14ac:dyDescent="0.2">
      <c r="A2722" s="289">
        <v>9782408061722</v>
      </c>
      <c r="B2722" t="s">
        <v>2900</v>
      </c>
      <c r="C2722">
        <v>0</v>
      </c>
      <c r="D2722" t="s">
        <v>3547</v>
      </c>
    </row>
    <row r="2723" spans="1:4" x14ac:dyDescent="0.2">
      <c r="A2723" s="289">
        <v>9782408061739</v>
      </c>
      <c r="B2723" t="s">
        <v>2900</v>
      </c>
      <c r="C2723">
        <v>0</v>
      </c>
      <c r="D2723" t="s">
        <v>3547</v>
      </c>
    </row>
    <row r="2724" spans="1:4" x14ac:dyDescent="0.2">
      <c r="A2724" s="289">
        <v>9782408061746</v>
      </c>
      <c r="B2724" t="s">
        <v>2900</v>
      </c>
      <c r="C2724">
        <v>0</v>
      </c>
      <c r="D2724" t="s">
        <v>3547</v>
      </c>
    </row>
    <row r="2725" spans="1:4" x14ac:dyDescent="0.2">
      <c r="A2725" s="289">
        <v>9782408061753</v>
      </c>
      <c r="B2725" t="s">
        <v>2900</v>
      </c>
      <c r="C2725">
        <v>0</v>
      </c>
      <c r="D2725" t="s">
        <v>3547</v>
      </c>
    </row>
    <row r="2726" spans="1:4" x14ac:dyDescent="0.2">
      <c r="A2726" s="289">
        <v>9782408061760</v>
      </c>
      <c r="B2726" t="s">
        <v>2900</v>
      </c>
      <c r="C2726">
        <v>0</v>
      </c>
      <c r="D2726" t="s">
        <v>3547</v>
      </c>
    </row>
    <row r="2727" spans="1:4" x14ac:dyDescent="0.2">
      <c r="A2727" s="289">
        <v>9782408061777</v>
      </c>
      <c r="B2727" t="s">
        <v>2900</v>
      </c>
      <c r="C2727">
        <v>0</v>
      </c>
      <c r="D2727" t="s">
        <v>3547</v>
      </c>
    </row>
    <row r="2728" spans="1:4" x14ac:dyDescent="0.2">
      <c r="A2728" s="289">
        <v>9782408055141</v>
      </c>
      <c r="B2728" t="s">
        <v>2900</v>
      </c>
      <c r="C2728">
        <v>1737</v>
      </c>
      <c r="D2728" t="s">
        <v>3309</v>
      </c>
    </row>
    <row r="2729" spans="1:4" x14ac:dyDescent="0.2">
      <c r="A2729" s="289">
        <v>9782408005825</v>
      </c>
      <c r="B2729" t="s">
        <v>2900</v>
      </c>
      <c r="C2729">
        <v>2300</v>
      </c>
      <c r="D2729" t="s">
        <v>3309</v>
      </c>
    </row>
    <row r="2730" spans="1:4" x14ac:dyDescent="0.2">
      <c r="A2730" s="289">
        <v>9782408005832</v>
      </c>
      <c r="B2730" t="s">
        <v>2900</v>
      </c>
      <c r="C2730">
        <v>0</v>
      </c>
      <c r="D2730" t="s">
        <v>3545</v>
      </c>
    </row>
    <row r="2731" spans="1:4" x14ac:dyDescent="0.2">
      <c r="A2731" s="289">
        <v>9782408005849</v>
      </c>
      <c r="B2731" t="s">
        <v>2900</v>
      </c>
      <c r="C2731">
        <v>0</v>
      </c>
      <c r="D2731" t="s">
        <v>3545</v>
      </c>
    </row>
    <row r="2732" spans="1:4" x14ac:dyDescent="0.2">
      <c r="A2732" s="289">
        <v>9782408005870</v>
      </c>
      <c r="B2732" t="s">
        <v>2900</v>
      </c>
      <c r="C2732">
        <v>0</v>
      </c>
      <c r="D2732" t="s">
        <v>3545</v>
      </c>
    </row>
    <row r="2733" spans="1:4" x14ac:dyDescent="0.2">
      <c r="A2733" s="289">
        <v>9782745980892</v>
      </c>
      <c r="B2733" t="s">
        <v>2900</v>
      </c>
      <c r="C2733">
        <v>722</v>
      </c>
      <c r="D2733" t="s">
        <v>3307</v>
      </c>
    </row>
    <row r="2734" spans="1:4" x14ac:dyDescent="0.2">
      <c r="A2734" s="289">
        <v>9782745980946</v>
      </c>
      <c r="B2734" t="s">
        <v>2900</v>
      </c>
      <c r="C2734">
        <v>1760</v>
      </c>
      <c r="D2734" t="s">
        <v>3309</v>
      </c>
    </row>
    <row r="2735" spans="1:4" x14ac:dyDescent="0.2">
      <c r="A2735" s="289">
        <v>9782745980915</v>
      </c>
      <c r="B2735" t="s">
        <v>2900</v>
      </c>
      <c r="C2735">
        <v>1452</v>
      </c>
      <c r="D2735" t="s">
        <v>3309</v>
      </c>
    </row>
    <row r="2736" spans="1:4" x14ac:dyDescent="0.2">
      <c r="A2736" s="289">
        <v>9782408005894</v>
      </c>
      <c r="B2736" t="s">
        <v>2900</v>
      </c>
      <c r="C2736">
        <v>0</v>
      </c>
      <c r="D2736" t="s">
        <v>3545</v>
      </c>
    </row>
    <row r="2737" spans="1:4" x14ac:dyDescent="0.2">
      <c r="A2737" s="289">
        <v>9782408005900</v>
      </c>
      <c r="B2737" t="s">
        <v>2900</v>
      </c>
      <c r="C2737">
        <v>58</v>
      </c>
      <c r="D2737" t="s">
        <v>3308</v>
      </c>
    </row>
    <row r="2738" spans="1:4" x14ac:dyDescent="0.2">
      <c r="A2738" s="289">
        <v>9782745976635</v>
      </c>
      <c r="B2738" t="s">
        <v>2900</v>
      </c>
      <c r="C2738">
        <v>0</v>
      </c>
      <c r="D2738" t="s">
        <v>3545</v>
      </c>
    </row>
    <row r="2739" spans="1:4" x14ac:dyDescent="0.2">
      <c r="A2739" s="289">
        <v>9782408043896</v>
      </c>
      <c r="B2739" t="s">
        <v>2900</v>
      </c>
      <c r="C2739">
        <v>10447</v>
      </c>
      <c r="D2739" t="s">
        <v>3310</v>
      </c>
    </row>
    <row r="2740" spans="1:4" x14ac:dyDescent="0.2">
      <c r="A2740" s="289">
        <v>9782408043919</v>
      </c>
      <c r="B2740" t="s">
        <v>2900</v>
      </c>
      <c r="C2740">
        <v>0</v>
      </c>
      <c r="D2740" t="s">
        <v>3547</v>
      </c>
    </row>
    <row r="2741" spans="1:4" x14ac:dyDescent="0.2">
      <c r="A2741" s="289">
        <v>9782408043926</v>
      </c>
      <c r="B2741" t="s">
        <v>2900</v>
      </c>
      <c r="C2741">
        <v>533</v>
      </c>
      <c r="D2741" t="s">
        <v>3307</v>
      </c>
    </row>
    <row r="2742" spans="1:4" x14ac:dyDescent="0.2">
      <c r="A2742" s="289">
        <v>9782745976628</v>
      </c>
      <c r="B2742" t="s">
        <v>2900</v>
      </c>
      <c r="C2742">
        <v>3427</v>
      </c>
      <c r="D2742" t="s">
        <v>3309</v>
      </c>
    </row>
    <row r="2743" spans="1:4" x14ac:dyDescent="0.2">
      <c r="A2743" s="289">
        <v>9782408017408</v>
      </c>
      <c r="B2743" t="s">
        <v>2900</v>
      </c>
      <c r="C2743">
        <v>0</v>
      </c>
      <c r="D2743" t="s">
        <v>3545</v>
      </c>
    </row>
    <row r="2744" spans="1:4" x14ac:dyDescent="0.2">
      <c r="A2744" s="289">
        <v>9782745971609</v>
      </c>
      <c r="B2744" t="s">
        <v>2900</v>
      </c>
      <c r="C2744">
        <v>0</v>
      </c>
      <c r="D2744" t="s">
        <v>3545</v>
      </c>
    </row>
    <row r="2745" spans="1:4" x14ac:dyDescent="0.2">
      <c r="A2745" s="289">
        <v>9782408005924</v>
      </c>
      <c r="B2745" t="s">
        <v>2900</v>
      </c>
      <c r="C2745">
        <v>0</v>
      </c>
      <c r="D2745" t="s">
        <v>3546</v>
      </c>
    </row>
    <row r="2746" spans="1:4" x14ac:dyDescent="0.2">
      <c r="A2746" s="289">
        <v>9782408005948</v>
      </c>
      <c r="B2746" t="s">
        <v>2900</v>
      </c>
      <c r="C2746">
        <v>0</v>
      </c>
      <c r="D2746" t="s">
        <v>3545</v>
      </c>
    </row>
    <row r="2747" spans="1:4" x14ac:dyDescent="0.2">
      <c r="A2747" s="289">
        <v>9782408005955</v>
      </c>
      <c r="B2747" t="s">
        <v>2900</v>
      </c>
      <c r="C2747">
        <v>4568</v>
      </c>
      <c r="D2747" t="s">
        <v>3309</v>
      </c>
    </row>
    <row r="2748" spans="1:4" x14ac:dyDescent="0.2">
      <c r="A2748" s="289">
        <v>9782408005962</v>
      </c>
      <c r="B2748" t="s">
        <v>2900</v>
      </c>
      <c r="C2748">
        <v>109</v>
      </c>
      <c r="D2748" t="s">
        <v>3307</v>
      </c>
    </row>
    <row r="2749" spans="1:4" x14ac:dyDescent="0.2">
      <c r="A2749" s="289">
        <v>9782745976611</v>
      </c>
      <c r="B2749" t="s">
        <v>2900</v>
      </c>
      <c r="C2749">
        <v>257</v>
      </c>
      <c r="D2749" t="s">
        <v>3307</v>
      </c>
    </row>
    <row r="2750" spans="1:4" x14ac:dyDescent="0.2">
      <c r="A2750" s="289">
        <v>9782408044060</v>
      </c>
      <c r="B2750" t="s">
        <v>2900</v>
      </c>
      <c r="C2750">
        <v>0</v>
      </c>
      <c r="D2750" t="s">
        <v>3545</v>
      </c>
    </row>
    <row r="2751" spans="1:4" x14ac:dyDescent="0.2">
      <c r="A2751" s="289">
        <v>9782408044084</v>
      </c>
      <c r="B2751" t="s">
        <v>2900</v>
      </c>
      <c r="C2751">
        <v>8547</v>
      </c>
      <c r="D2751" t="s">
        <v>3309</v>
      </c>
    </row>
    <row r="2752" spans="1:4" x14ac:dyDescent="0.2">
      <c r="A2752" s="289">
        <v>9782408044091</v>
      </c>
      <c r="B2752" t="s">
        <v>2900</v>
      </c>
      <c r="C2752">
        <v>1908</v>
      </c>
      <c r="D2752" t="s">
        <v>3309</v>
      </c>
    </row>
    <row r="2753" spans="1:4" x14ac:dyDescent="0.2">
      <c r="A2753" s="289">
        <v>9782408044107</v>
      </c>
      <c r="B2753" t="s">
        <v>2900</v>
      </c>
      <c r="C2753">
        <v>550</v>
      </c>
      <c r="D2753" t="s">
        <v>3307</v>
      </c>
    </row>
    <row r="2754" spans="1:4" x14ac:dyDescent="0.2">
      <c r="A2754" s="289">
        <v>9782745977212</v>
      </c>
      <c r="B2754" t="s">
        <v>2900</v>
      </c>
      <c r="C2754">
        <v>0</v>
      </c>
      <c r="D2754" t="s">
        <v>3546</v>
      </c>
    </row>
    <row r="2755" spans="1:4" x14ac:dyDescent="0.2">
      <c r="A2755" s="289">
        <v>9782745977205</v>
      </c>
      <c r="B2755" t="s">
        <v>2900</v>
      </c>
      <c r="C2755">
        <v>14</v>
      </c>
      <c r="D2755" t="s">
        <v>3308</v>
      </c>
    </row>
    <row r="2756" spans="1:4" x14ac:dyDescent="0.2">
      <c r="A2756" s="289">
        <v>9782745977243</v>
      </c>
      <c r="B2756" t="s">
        <v>2900</v>
      </c>
      <c r="C2756">
        <v>1702</v>
      </c>
      <c r="D2756" t="s">
        <v>3309</v>
      </c>
    </row>
    <row r="2757" spans="1:4" x14ac:dyDescent="0.2">
      <c r="A2757" s="289">
        <v>9782745977236</v>
      </c>
      <c r="B2757" t="s">
        <v>2900</v>
      </c>
      <c r="C2757">
        <v>315</v>
      </c>
      <c r="D2757" t="s">
        <v>3307</v>
      </c>
    </row>
    <row r="2758" spans="1:4" x14ac:dyDescent="0.2">
      <c r="A2758" s="289">
        <v>9782745977229</v>
      </c>
      <c r="B2758" t="s">
        <v>2900</v>
      </c>
      <c r="C2758">
        <v>155</v>
      </c>
      <c r="D2758" t="s">
        <v>3307</v>
      </c>
    </row>
    <row r="2759" spans="1:4" x14ac:dyDescent="0.2">
      <c r="A2759" s="289">
        <v>9782408035129</v>
      </c>
      <c r="B2759" t="s">
        <v>2900</v>
      </c>
      <c r="C2759">
        <v>0</v>
      </c>
      <c r="D2759" t="s">
        <v>3545</v>
      </c>
    </row>
    <row r="2760" spans="1:4" x14ac:dyDescent="0.2">
      <c r="A2760" s="289">
        <v>9782408035280</v>
      </c>
      <c r="B2760" t="s">
        <v>2900</v>
      </c>
      <c r="C2760">
        <v>2802</v>
      </c>
      <c r="D2760" t="s">
        <v>3309</v>
      </c>
    </row>
    <row r="2761" spans="1:4" x14ac:dyDescent="0.2">
      <c r="A2761" s="289">
        <v>9782408035297</v>
      </c>
      <c r="B2761" t="s">
        <v>2900</v>
      </c>
      <c r="C2761">
        <v>1923</v>
      </c>
      <c r="D2761" t="s">
        <v>3309</v>
      </c>
    </row>
    <row r="2762" spans="1:4" x14ac:dyDescent="0.2">
      <c r="A2762" s="289">
        <v>9782408035303</v>
      </c>
      <c r="B2762" t="s">
        <v>2900</v>
      </c>
      <c r="C2762">
        <v>0</v>
      </c>
      <c r="D2762" t="s">
        <v>3547</v>
      </c>
    </row>
    <row r="2763" spans="1:4" x14ac:dyDescent="0.2">
      <c r="A2763" s="289">
        <v>9782408035310</v>
      </c>
      <c r="B2763" t="s">
        <v>2900</v>
      </c>
      <c r="C2763">
        <v>913</v>
      </c>
      <c r="D2763" t="s">
        <v>3307</v>
      </c>
    </row>
    <row r="2764" spans="1:4" x14ac:dyDescent="0.2">
      <c r="A2764" s="289">
        <v>9782408035327</v>
      </c>
      <c r="B2764" t="s">
        <v>2900</v>
      </c>
      <c r="C2764">
        <v>842</v>
      </c>
      <c r="D2764" t="s">
        <v>3307</v>
      </c>
    </row>
    <row r="2765" spans="1:4" x14ac:dyDescent="0.2">
      <c r="A2765" s="289">
        <v>9782408054908</v>
      </c>
      <c r="B2765" t="s">
        <v>2900</v>
      </c>
      <c r="C2765">
        <v>1724</v>
      </c>
      <c r="D2765" t="s">
        <v>3309</v>
      </c>
    </row>
    <row r="2766" spans="1:4" x14ac:dyDescent="0.2">
      <c r="A2766" s="289">
        <v>9782408054915</v>
      </c>
      <c r="B2766" t="s">
        <v>2900</v>
      </c>
      <c r="C2766">
        <v>2799</v>
      </c>
      <c r="D2766" t="s">
        <v>3548</v>
      </c>
    </row>
    <row r="2767" spans="1:4" x14ac:dyDescent="0.2">
      <c r="A2767" s="289">
        <v>9782408054922</v>
      </c>
      <c r="B2767" t="s">
        <v>2900</v>
      </c>
      <c r="C2767">
        <v>1055</v>
      </c>
      <c r="D2767" t="s">
        <v>3309</v>
      </c>
    </row>
    <row r="2768" spans="1:4" x14ac:dyDescent="0.2">
      <c r="A2768" s="289">
        <v>9782408035341</v>
      </c>
      <c r="B2768" t="s">
        <v>2900</v>
      </c>
      <c r="C2768">
        <v>0</v>
      </c>
      <c r="D2768" t="s">
        <v>3547</v>
      </c>
    </row>
    <row r="2769" spans="1:4" x14ac:dyDescent="0.2">
      <c r="A2769" s="289">
        <v>9782408035358</v>
      </c>
      <c r="B2769" t="s">
        <v>2900</v>
      </c>
      <c r="C2769">
        <v>2337</v>
      </c>
      <c r="D2769" t="s">
        <v>3309</v>
      </c>
    </row>
    <row r="2770" spans="1:4" x14ac:dyDescent="0.2">
      <c r="A2770" s="289">
        <v>9782745976581</v>
      </c>
      <c r="B2770" t="s">
        <v>2900</v>
      </c>
      <c r="C2770">
        <v>0</v>
      </c>
      <c r="D2770" t="s">
        <v>3545</v>
      </c>
    </row>
    <row r="2771" spans="1:4" x14ac:dyDescent="0.2">
      <c r="A2771" s="289">
        <v>9782745976574</v>
      </c>
      <c r="B2771" t="s">
        <v>2900</v>
      </c>
      <c r="C2771">
        <v>3468</v>
      </c>
      <c r="D2771" t="s">
        <v>3309</v>
      </c>
    </row>
    <row r="2772" spans="1:4" x14ac:dyDescent="0.2">
      <c r="A2772" s="289">
        <v>9782408035372</v>
      </c>
      <c r="B2772" t="s">
        <v>2900</v>
      </c>
      <c r="C2772">
        <v>145</v>
      </c>
      <c r="D2772" t="s">
        <v>3307</v>
      </c>
    </row>
    <row r="2773" spans="1:4" x14ac:dyDescent="0.2">
      <c r="A2773" s="289">
        <v>9782408035365</v>
      </c>
      <c r="B2773" t="s">
        <v>2900</v>
      </c>
      <c r="C2773">
        <v>440</v>
      </c>
      <c r="D2773" t="s">
        <v>3307</v>
      </c>
    </row>
    <row r="2774" spans="1:4" x14ac:dyDescent="0.2">
      <c r="A2774" s="289">
        <v>9782408017415</v>
      </c>
      <c r="B2774" t="s">
        <v>2900</v>
      </c>
      <c r="C2774">
        <v>0</v>
      </c>
      <c r="D2774" t="s">
        <v>3545</v>
      </c>
    </row>
    <row r="2775" spans="1:4" x14ac:dyDescent="0.2">
      <c r="A2775" s="289">
        <v>9782408017422</v>
      </c>
      <c r="B2775" t="s">
        <v>2900</v>
      </c>
      <c r="C2775">
        <v>709</v>
      </c>
      <c r="D2775" t="s">
        <v>3307</v>
      </c>
    </row>
    <row r="2776" spans="1:4" x14ac:dyDescent="0.2">
      <c r="A2776" s="289">
        <v>9782408050030</v>
      </c>
      <c r="B2776" t="s">
        <v>2900</v>
      </c>
      <c r="C2776">
        <v>2233</v>
      </c>
      <c r="D2776" t="s">
        <v>3309</v>
      </c>
    </row>
    <row r="2777" spans="1:4" x14ac:dyDescent="0.2">
      <c r="A2777" s="289">
        <v>9782408025731</v>
      </c>
      <c r="B2777" t="s">
        <v>2900</v>
      </c>
      <c r="C2777">
        <v>0</v>
      </c>
      <c r="D2777" t="s">
        <v>3545</v>
      </c>
    </row>
    <row r="2778" spans="1:4" x14ac:dyDescent="0.2">
      <c r="A2778" s="289">
        <v>9782408025755</v>
      </c>
      <c r="B2778" t="s">
        <v>2900</v>
      </c>
      <c r="C2778">
        <v>0</v>
      </c>
      <c r="D2778" t="s">
        <v>3545</v>
      </c>
    </row>
    <row r="2779" spans="1:4" x14ac:dyDescent="0.2">
      <c r="A2779" s="289">
        <v>9782408025762</v>
      </c>
      <c r="B2779" t="s">
        <v>2900</v>
      </c>
      <c r="C2779">
        <v>0</v>
      </c>
      <c r="D2779" t="s">
        <v>3545</v>
      </c>
    </row>
    <row r="2780" spans="1:4" x14ac:dyDescent="0.2">
      <c r="A2780" s="289">
        <v>9782408025779</v>
      </c>
      <c r="B2780" t="s">
        <v>2900</v>
      </c>
      <c r="C2780">
        <v>202</v>
      </c>
      <c r="D2780" t="s">
        <v>3307</v>
      </c>
    </row>
    <row r="2781" spans="1:4" x14ac:dyDescent="0.2">
      <c r="A2781" s="289">
        <v>9782408025748</v>
      </c>
      <c r="B2781" t="s">
        <v>2900</v>
      </c>
      <c r="C2781">
        <v>888</v>
      </c>
      <c r="D2781" t="s">
        <v>3307</v>
      </c>
    </row>
    <row r="2782" spans="1:4" x14ac:dyDescent="0.2">
      <c r="A2782" s="289">
        <v>9782745971890</v>
      </c>
      <c r="B2782" t="s">
        <v>2900</v>
      </c>
      <c r="C2782">
        <v>36</v>
      </c>
      <c r="D2782" t="s">
        <v>3308</v>
      </c>
    </row>
    <row r="2783" spans="1:4" x14ac:dyDescent="0.2">
      <c r="A2783" s="289">
        <v>9782745990709</v>
      </c>
      <c r="B2783" t="s">
        <v>2900</v>
      </c>
      <c r="C2783">
        <v>0</v>
      </c>
      <c r="D2783" t="s">
        <v>3545</v>
      </c>
    </row>
    <row r="2784" spans="1:4" x14ac:dyDescent="0.2">
      <c r="A2784" s="289">
        <v>9782408055264</v>
      </c>
      <c r="B2784" t="s">
        <v>2900</v>
      </c>
      <c r="C2784">
        <v>2324</v>
      </c>
      <c r="D2784" t="s">
        <v>3309</v>
      </c>
    </row>
    <row r="2785" spans="1:4" x14ac:dyDescent="0.2">
      <c r="A2785" s="289">
        <v>9782408055288</v>
      </c>
      <c r="B2785" t="s">
        <v>2900</v>
      </c>
      <c r="C2785">
        <v>1697</v>
      </c>
      <c r="D2785" t="s">
        <v>3309</v>
      </c>
    </row>
    <row r="2786" spans="1:4" x14ac:dyDescent="0.2">
      <c r="A2786" s="289">
        <v>9782408055295</v>
      </c>
      <c r="B2786" t="s">
        <v>2900</v>
      </c>
      <c r="C2786">
        <v>3107</v>
      </c>
      <c r="D2786" t="s">
        <v>3309</v>
      </c>
    </row>
    <row r="2787" spans="1:4" x14ac:dyDescent="0.2">
      <c r="A2787" s="289">
        <v>9782408017453</v>
      </c>
      <c r="B2787" t="s">
        <v>2900</v>
      </c>
      <c r="C2787">
        <v>466</v>
      </c>
      <c r="D2787" t="s">
        <v>3307</v>
      </c>
    </row>
    <row r="2788" spans="1:4" x14ac:dyDescent="0.2">
      <c r="A2788" s="289">
        <v>9782408055257</v>
      </c>
      <c r="B2788" t="s">
        <v>2900</v>
      </c>
      <c r="C2788">
        <v>3104</v>
      </c>
      <c r="D2788" t="s">
        <v>3309</v>
      </c>
    </row>
    <row r="2789" spans="1:4" x14ac:dyDescent="0.2">
      <c r="A2789" s="289">
        <v>9782408055271</v>
      </c>
      <c r="B2789" t="s">
        <v>2900</v>
      </c>
      <c r="C2789">
        <v>2223</v>
      </c>
      <c r="D2789" t="s">
        <v>3309</v>
      </c>
    </row>
    <row r="2790" spans="1:4" x14ac:dyDescent="0.2">
      <c r="A2790" s="289">
        <v>9782408055332</v>
      </c>
      <c r="B2790" t="s">
        <v>2900</v>
      </c>
      <c r="C2790">
        <v>453</v>
      </c>
      <c r="D2790" t="s">
        <v>3307</v>
      </c>
    </row>
    <row r="2791" spans="1:4" x14ac:dyDescent="0.2">
      <c r="A2791" s="289">
        <v>9782408061883</v>
      </c>
      <c r="B2791" t="s">
        <v>2900</v>
      </c>
      <c r="C2791">
        <v>0</v>
      </c>
      <c r="D2791" t="s">
        <v>3547</v>
      </c>
    </row>
    <row r="2792" spans="1:4" x14ac:dyDescent="0.2">
      <c r="A2792" s="289">
        <v>9782408061890</v>
      </c>
      <c r="B2792" t="s">
        <v>2900</v>
      </c>
      <c r="C2792">
        <v>0</v>
      </c>
      <c r="D2792" t="s">
        <v>3547</v>
      </c>
    </row>
    <row r="2793" spans="1:4" x14ac:dyDescent="0.2">
      <c r="A2793" s="289">
        <v>9782408061906</v>
      </c>
      <c r="B2793" t="s">
        <v>2900</v>
      </c>
      <c r="C2793">
        <v>0</v>
      </c>
      <c r="D2793" t="s">
        <v>3547</v>
      </c>
    </row>
    <row r="2794" spans="1:4" x14ac:dyDescent="0.2">
      <c r="A2794" s="289">
        <v>9782408061913</v>
      </c>
      <c r="B2794" t="s">
        <v>2900</v>
      </c>
      <c r="C2794">
        <v>0</v>
      </c>
      <c r="D2794" t="s">
        <v>3547</v>
      </c>
    </row>
    <row r="2795" spans="1:4" x14ac:dyDescent="0.2">
      <c r="A2795" s="289">
        <v>9782408061920</v>
      </c>
      <c r="B2795" t="s">
        <v>2900</v>
      </c>
      <c r="C2795">
        <v>0</v>
      </c>
      <c r="D2795" t="s">
        <v>3547</v>
      </c>
    </row>
    <row r="2796" spans="1:4" x14ac:dyDescent="0.2">
      <c r="A2796" s="289">
        <v>9782408061937</v>
      </c>
      <c r="B2796" t="s">
        <v>2900</v>
      </c>
      <c r="C2796">
        <v>0</v>
      </c>
      <c r="D2796" t="s">
        <v>3547</v>
      </c>
    </row>
    <row r="2797" spans="1:4" x14ac:dyDescent="0.2">
      <c r="A2797" s="289">
        <v>9782408061944</v>
      </c>
      <c r="B2797" t="s">
        <v>2900</v>
      </c>
      <c r="C2797">
        <v>0</v>
      </c>
      <c r="D2797" t="s">
        <v>3547</v>
      </c>
    </row>
    <row r="2798" spans="1:4" x14ac:dyDescent="0.2">
      <c r="A2798" s="289">
        <v>9782408044114</v>
      </c>
      <c r="B2798" t="s">
        <v>2900</v>
      </c>
      <c r="C2798">
        <v>0</v>
      </c>
      <c r="D2798" t="s">
        <v>3545</v>
      </c>
    </row>
    <row r="2799" spans="1:4" x14ac:dyDescent="0.2">
      <c r="A2799" s="289">
        <v>9782408014742</v>
      </c>
      <c r="B2799" t="s">
        <v>2900</v>
      </c>
      <c r="C2799">
        <v>0</v>
      </c>
      <c r="D2799" t="s">
        <v>3545</v>
      </c>
    </row>
    <row r="2800" spans="1:4" x14ac:dyDescent="0.2">
      <c r="A2800" s="289">
        <v>9782745996152</v>
      </c>
      <c r="B2800" t="s">
        <v>2900</v>
      </c>
      <c r="C2800">
        <v>0</v>
      </c>
      <c r="D2800" t="s">
        <v>3545</v>
      </c>
    </row>
    <row r="2801" spans="1:4" x14ac:dyDescent="0.2">
      <c r="A2801" s="289">
        <v>9782745996169</v>
      </c>
      <c r="B2801" t="s">
        <v>2900</v>
      </c>
      <c r="C2801">
        <v>0</v>
      </c>
      <c r="D2801" t="s">
        <v>3545</v>
      </c>
    </row>
    <row r="2802" spans="1:4" x14ac:dyDescent="0.2">
      <c r="A2802" s="289">
        <v>9782745996176</v>
      </c>
      <c r="B2802" t="s">
        <v>2900</v>
      </c>
      <c r="C2802">
        <v>0</v>
      </c>
      <c r="D2802" t="s">
        <v>3545</v>
      </c>
    </row>
    <row r="2803" spans="1:4" x14ac:dyDescent="0.2">
      <c r="A2803" s="289">
        <v>9782408054809</v>
      </c>
      <c r="B2803" t="s">
        <v>2900</v>
      </c>
      <c r="C2803">
        <v>0</v>
      </c>
      <c r="D2803" t="s">
        <v>3545</v>
      </c>
    </row>
    <row r="2804" spans="1:4" x14ac:dyDescent="0.2">
      <c r="A2804" s="289">
        <v>9782408029074</v>
      </c>
      <c r="B2804" t="s">
        <v>2900</v>
      </c>
      <c r="C2804">
        <v>0</v>
      </c>
      <c r="D2804" t="s">
        <v>3545</v>
      </c>
    </row>
    <row r="2805" spans="1:4" x14ac:dyDescent="0.2">
      <c r="A2805" s="289">
        <v>9782408029470</v>
      </c>
      <c r="B2805" t="s">
        <v>2900</v>
      </c>
      <c r="C2805">
        <v>0</v>
      </c>
      <c r="D2805" t="s">
        <v>3545</v>
      </c>
    </row>
    <row r="2806" spans="1:4" x14ac:dyDescent="0.2">
      <c r="A2806" s="289">
        <v>9782408014995</v>
      </c>
      <c r="B2806" t="s">
        <v>2900</v>
      </c>
      <c r="C2806">
        <v>0</v>
      </c>
      <c r="D2806" t="s">
        <v>3545</v>
      </c>
    </row>
    <row r="2807" spans="1:4" x14ac:dyDescent="0.2">
      <c r="A2807" s="289">
        <v>9782408015008</v>
      </c>
      <c r="B2807" t="s">
        <v>2900</v>
      </c>
      <c r="C2807">
        <v>0</v>
      </c>
      <c r="D2807" t="s">
        <v>3545</v>
      </c>
    </row>
    <row r="2808" spans="1:4" x14ac:dyDescent="0.2">
      <c r="A2808" s="289">
        <v>9782408015015</v>
      </c>
      <c r="B2808" t="s">
        <v>2900</v>
      </c>
      <c r="C2808">
        <v>0</v>
      </c>
      <c r="D2808" t="s">
        <v>3545</v>
      </c>
    </row>
    <row r="2809" spans="1:4" x14ac:dyDescent="0.2">
      <c r="A2809" s="289">
        <v>9782408054984</v>
      </c>
      <c r="B2809" t="s">
        <v>2900</v>
      </c>
      <c r="C2809">
        <v>0</v>
      </c>
      <c r="D2809" t="s">
        <v>3545</v>
      </c>
    </row>
    <row r="2810" spans="1:4" x14ac:dyDescent="0.2">
      <c r="A2810" s="289">
        <v>9782408067014</v>
      </c>
      <c r="B2810" t="s">
        <v>2900</v>
      </c>
      <c r="C2810">
        <v>0</v>
      </c>
      <c r="D2810" t="s">
        <v>3547</v>
      </c>
    </row>
    <row r="2811" spans="1:4" x14ac:dyDescent="0.2">
      <c r="A2811" s="289">
        <v>9782408067038</v>
      </c>
      <c r="B2811" t="s">
        <v>2900</v>
      </c>
      <c r="C2811">
        <v>0</v>
      </c>
      <c r="D2811" t="s">
        <v>3547</v>
      </c>
    </row>
    <row r="2812" spans="1:4" x14ac:dyDescent="0.2">
      <c r="A2812" s="289">
        <v>9782408067007</v>
      </c>
      <c r="B2812" t="s">
        <v>2900</v>
      </c>
      <c r="C2812">
        <v>0</v>
      </c>
      <c r="D2812" t="s">
        <v>3547</v>
      </c>
    </row>
    <row r="2813" spans="1:4" x14ac:dyDescent="0.2">
      <c r="A2813" s="289">
        <v>9782745996343</v>
      </c>
      <c r="B2813" t="s">
        <v>2900</v>
      </c>
      <c r="C2813">
        <v>0</v>
      </c>
      <c r="D2813" t="s">
        <v>3545</v>
      </c>
    </row>
    <row r="2814" spans="1:4" x14ac:dyDescent="0.2">
      <c r="A2814" s="289">
        <v>9782745996367</v>
      </c>
      <c r="B2814" t="s">
        <v>2900</v>
      </c>
      <c r="C2814">
        <v>0</v>
      </c>
      <c r="D2814" t="s">
        <v>3545</v>
      </c>
    </row>
    <row r="2815" spans="1:4" x14ac:dyDescent="0.2">
      <c r="A2815" s="289">
        <v>9782745996374</v>
      </c>
      <c r="B2815" t="s">
        <v>2900</v>
      </c>
      <c r="C2815">
        <v>0</v>
      </c>
      <c r="D2815" t="s">
        <v>3545</v>
      </c>
    </row>
    <row r="2816" spans="1:4" x14ac:dyDescent="0.2">
      <c r="A2816" s="289">
        <v>9782408055011</v>
      </c>
      <c r="B2816" t="s">
        <v>2900</v>
      </c>
      <c r="C2816">
        <v>83</v>
      </c>
      <c r="D2816" t="s">
        <v>3308</v>
      </c>
    </row>
    <row r="2817" spans="1:4" x14ac:dyDescent="0.2">
      <c r="A2817" s="289">
        <v>9782408015022</v>
      </c>
      <c r="B2817" t="s">
        <v>2900</v>
      </c>
      <c r="C2817">
        <v>0</v>
      </c>
      <c r="D2817" t="s">
        <v>3545</v>
      </c>
    </row>
    <row r="2818" spans="1:4" x14ac:dyDescent="0.2">
      <c r="A2818" s="289">
        <v>9782408015039</v>
      </c>
      <c r="B2818" t="s">
        <v>2900</v>
      </c>
      <c r="C2818">
        <v>0</v>
      </c>
      <c r="D2818" t="s">
        <v>3545</v>
      </c>
    </row>
    <row r="2819" spans="1:4" x14ac:dyDescent="0.2">
      <c r="A2819" s="289">
        <v>9782408015053</v>
      </c>
      <c r="B2819" t="s">
        <v>2900</v>
      </c>
      <c r="C2819">
        <v>0</v>
      </c>
      <c r="D2819" t="s">
        <v>3545</v>
      </c>
    </row>
    <row r="2820" spans="1:4" x14ac:dyDescent="0.2">
      <c r="A2820" s="289">
        <v>9782408015060</v>
      </c>
      <c r="B2820" t="s">
        <v>2900</v>
      </c>
      <c r="C2820">
        <v>0</v>
      </c>
      <c r="D2820" t="s">
        <v>3545</v>
      </c>
    </row>
    <row r="2821" spans="1:4" x14ac:dyDescent="0.2">
      <c r="A2821" s="289">
        <v>9782408044510</v>
      </c>
      <c r="B2821" t="s">
        <v>2900</v>
      </c>
      <c r="C2821">
        <v>0</v>
      </c>
      <c r="D2821" t="s">
        <v>3545</v>
      </c>
    </row>
    <row r="2822" spans="1:4" x14ac:dyDescent="0.2">
      <c r="A2822" s="289">
        <v>9782745997449</v>
      </c>
      <c r="B2822" t="s">
        <v>2900</v>
      </c>
      <c r="C2822">
        <v>0</v>
      </c>
      <c r="D2822" t="s">
        <v>3545</v>
      </c>
    </row>
    <row r="2823" spans="1:4" x14ac:dyDescent="0.2">
      <c r="A2823" s="289">
        <v>9782408015152</v>
      </c>
      <c r="B2823" t="s">
        <v>2900</v>
      </c>
      <c r="C2823">
        <v>0</v>
      </c>
      <c r="D2823" t="s">
        <v>3545</v>
      </c>
    </row>
    <row r="2824" spans="1:4" x14ac:dyDescent="0.2">
      <c r="A2824" s="289">
        <v>9782408015190</v>
      </c>
      <c r="B2824" t="s">
        <v>2900</v>
      </c>
      <c r="C2824">
        <v>0</v>
      </c>
      <c r="D2824" t="s">
        <v>3545</v>
      </c>
    </row>
    <row r="2825" spans="1:4" x14ac:dyDescent="0.2">
      <c r="A2825" s="289">
        <v>9782408015183</v>
      </c>
      <c r="B2825" t="s">
        <v>2900</v>
      </c>
      <c r="C2825">
        <v>0</v>
      </c>
      <c r="D2825" t="s">
        <v>3545</v>
      </c>
    </row>
    <row r="2826" spans="1:4" x14ac:dyDescent="0.2">
      <c r="A2826" s="289">
        <v>9782408015206</v>
      </c>
      <c r="B2826" t="s">
        <v>2900</v>
      </c>
      <c r="C2826">
        <v>0</v>
      </c>
      <c r="D2826" t="s">
        <v>3545</v>
      </c>
    </row>
    <row r="2827" spans="1:4" x14ac:dyDescent="0.2">
      <c r="A2827" s="289">
        <v>9782408015213</v>
      </c>
      <c r="B2827" t="s">
        <v>2900</v>
      </c>
      <c r="C2827">
        <v>0</v>
      </c>
      <c r="D2827" t="s">
        <v>3545</v>
      </c>
    </row>
    <row r="2828" spans="1:4" x14ac:dyDescent="0.2">
      <c r="A2828" s="289">
        <v>9782745979407</v>
      </c>
      <c r="B2828" t="s">
        <v>2900</v>
      </c>
      <c r="C2828">
        <v>0</v>
      </c>
      <c r="D2828" t="s">
        <v>3545</v>
      </c>
    </row>
    <row r="2829" spans="1:4" x14ac:dyDescent="0.2">
      <c r="A2829" s="289">
        <v>9782408044695</v>
      </c>
      <c r="B2829" t="s">
        <v>2900</v>
      </c>
      <c r="C2829">
        <v>0</v>
      </c>
      <c r="D2829" t="s">
        <v>3545</v>
      </c>
    </row>
    <row r="2830" spans="1:4" x14ac:dyDescent="0.2">
      <c r="A2830" s="289">
        <v>9782408044701</v>
      </c>
      <c r="B2830" t="s">
        <v>2900</v>
      </c>
      <c r="C2830">
        <v>0</v>
      </c>
      <c r="D2830" t="s">
        <v>3545</v>
      </c>
    </row>
    <row r="2831" spans="1:4" x14ac:dyDescent="0.2">
      <c r="A2831" s="289">
        <v>9782408029500</v>
      </c>
      <c r="B2831" t="s">
        <v>2900</v>
      </c>
      <c r="C2831">
        <v>0</v>
      </c>
      <c r="D2831" t="s">
        <v>3545</v>
      </c>
    </row>
    <row r="2832" spans="1:4" x14ac:dyDescent="0.2">
      <c r="A2832" s="289">
        <v>9782408044718</v>
      </c>
      <c r="B2832" t="s">
        <v>2900</v>
      </c>
      <c r="C2832">
        <v>0</v>
      </c>
      <c r="D2832" t="s">
        <v>3545</v>
      </c>
    </row>
    <row r="2833" spans="1:4" x14ac:dyDescent="0.2">
      <c r="A2833" s="289">
        <v>9782408029487</v>
      </c>
      <c r="B2833" t="s">
        <v>2900</v>
      </c>
      <c r="C2833">
        <v>0</v>
      </c>
      <c r="D2833" t="s">
        <v>3545</v>
      </c>
    </row>
    <row r="2834" spans="1:4" x14ac:dyDescent="0.2">
      <c r="A2834" s="289">
        <v>9782408044725</v>
      </c>
      <c r="B2834" t="s">
        <v>2900</v>
      </c>
      <c r="C2834">
        <v>0</v>
      </c>
      <c r="D2834" t="s">
        <v>3545</v>
      </c>
    </row>
    <row r="2835" spans="1:4" x14ac:dyDescent="0.2">
      <c r="A2835" s="289">
        <v>9782408029494</v>
      </c>
      <c r="B2835" t="s">
        <v>2900</v>
      </c>
      <c r="C2835">
        <v>0</v>
      </c>
      <c r="D2835" t="s">
        <v>3545</v>
      </c>
    </row>
    <row r="2836" spans="1:4" x14ac:dyDescent="0.2">
      <c r="A2836" s="289">
        <v>9782408044732</v>
      </c>
      <c r="B2836" t="s">
        <v>2900</v>
      </c>
      <c r="C2836">
        <v>0</v>
      </c>
      <c r="D2836" t="s">
        <v>3545</v>
      </c>
    </row>
    <row r="2837" spans="1:4" x14ac:dyDescent="0.2">
      <c r="A2837" s="289">
        <v>9782408044824</v>
      </c>
      <c r="B2837" t="s">
        <v>2900</v>
      </c>
      <c r="C2837">
        <v>0</v>
      </c>
      <c r="D2837" t="s">
        <v>3545</v>
      </c>
    </row>
    <row r="2838" spans="1:4" x14ac:dyDescent="0.2">
      <c r="A2838" s="289">
        <v>9782408044886</v>
      </c>
      <c r="B2838" t="s">
        <v>2900</v>
      </c>
      <c r="C2838">
        <v>0</v>
      </c>
      <c r="D2838" t="s">
        <v>3545</v>
      </c>
    </row>
    <row r="2839" spans="1:4" x14ac:dyDescent="0.2">
      <c r="A2839" s="289">
        <v>9782408044893</v>
      </c>
      <c r="B2839" t="s">
        <v>2900</v>
      </c>
      <c r="C2839">
        <v>0</v>
      </c>
      <c r="D2839" t="s">
        <v>3545</v>
      </c>
    </row>
    <row r="2840" spans="1:4" x14ac:dyDescent="0.2">
      <c r="A2840" s="289">
        <v>9782408015459</v>
      </c>
      <c r="B2840" t="s">
        <v>2900</v>
      </c>
      <c r="C2840">
        <v>0</v>
      </c>
      <c r="D2840" t="s">
        <v>3545</v>
      </c>
    </row>
    <row r="2841" spans="1:4" x14ac:dyDescent="0.2">
      <c r="A2841" s="289">
        <v>9782745998118</v>
      </c>
      <c r="B2841" t="s">
        <v>2900</v>
      </c>
      <c r="C2841">
        <v>0</v>
      </c>
      <c r="D2841" t="s">
        <v>3545</v>
      </c>
    </row>
    <row r="2842" spans="1:4" x14ac:dyDescent="0.2">
      <c r="A2842" s="289">
        <v>9782745998125</v>
      </c>
      <c r="B2842" t="s">
        <v>2900</v>
      </c>
      <c r="C2842">
        <v>0</v>
      </c>
      <c r="D2842" t="s">
        <v>3545</v>
      </c>
    </row>
    <row r="2843" spans="1:4" x14ac:dyDescent="0.2">
      <c r="A2843" s="289">
        <v>9782408044930</v>
      </c>
      <c r="B2843" t="s">
        <v>2900</v>
      </c>
      <c r="C2843">
        <v>0</v>
      </c>
      <c r="D2843" t="s">
        <v>3545</v>
      </c>
    </row>
    <row r="2844" spans="1:4" x14ac:dyDescent="0.2">
      <c r="A2844" s="289">
        <v>9782745998132</v>
      </c>
      <c r="B2844" t="s">
        <v>2900</v>
      </c>
      <c r="C2844">
        <v>0</v>
      </c>
      <c r="D2844" t="s">
        <v>3545</v>
      </c>
    </row>
    <row r="2845" spans="1:4" x14ac:dyDescent="0.2">
      <c r="A2845" s="289">
        <v>9782408044947</v>
      </c>
      <c r="B2845" t="s">
        <v>2900</v>
      </c>
      <c r="C2845">
        <v>0</v>
      </c>
      <c r="D2845" t="s">
        <v>3545</v>
      </c>
    </row>
    <row r="2846" spans="1:4" x14ac:dyDescent="0.2">
      <c r="A2846" s="289">
        <v>9782408044954</v>
      </c>
      <c r="B2846" t="s">
        <v>2900</v>
      </c>
      <c r="C2846">
        <v>0</v>
      </c>
      <c r="D2846" t="s">
        <v>3545</v>
      </c>
    </row>
    <row r="2847" spans="1:4" x14ac:dyDescent="0.2">
      <c r="A2847" s="289">
        <v>9782408044961</v>
      </c>
      <c r="B2847" t="s">
        <v>2900</v>
      </c>
      <c r="C2847">
        <v>0</v>
      </c>
      <c r="D2847" t="s">
        <v>3545</v>
      </c>
    </row>
    <row r="2848" spans="1:4" x14ac:dyDescent="0.2">
      <c r="A2848" s="289">
        <v>9782408044978</v>
      </c>
      <c r="B2848" t="s">
        <v>2900</v>
      </c>
      <c r="C2848">
        <v>0</v>
      </c>
      <c r="D2848" t="s">
        <v>3545</v>
      </c>
    </row>
    <row r="2849" spans="1:4" x14ac:dyDescent="0.2">
      <c r="A2849" s="289">
        <v>9782408044985</v>
      </c>
      <c r="B2849" t="s">
        <v>2900</v>
      </c>
      <c r="C2849">
        <v>0</v>
      </c>
      <c r="D2849" t="s">
        <v>3545</v>
      </c>
    </row>
    <row r="2850" spans="1:4" x14ac:dyDescent="0.2">
      <c r="A2850" s="289">
        <v>9782408044923</v>
      </c>
      <c r="B2850" t="s">
        <v>2900</v>
      </c>
      <c r="C2850">
        <v>0</v>
      </c>
      <c r="D2850" t="s">
        <v>3545</v>
      </c>
    </row>
    <row r="2851" spans="1:4" x14ac:dyDescent="0.2">
      <c r="A2851" s="289">
        <v>9782408045012</v>
      </c>
      <c r="B2851" t="s">
        <v>2900</v>
      </c>
      <c r="C2851">
        <v>0</v>
      </c>
      <c r="D2851" t="s">
        <v>3545</v>
      </c>
    </row>
    <row r="2852" spans="1:4" x14ac:dyDescent="0.2">
      <c r="A2852" s="289">
        <v>9782408055240</v>
      </c>
      <c r="B2852" t="s">
        <v>2900</v>
      </c>
      <c r="C2852">
        <v>0</v>
      </c>
      <c r="D2852" t="s">
        <v>3545</v>
      </c>
    </row>
    <row r="2853" spans="1:4" x14ac:dyDescent="0.2">
      <c r="A2853" s="289">
        <v>9782408055301</v>
      </c>
      <c r="B2853" t="s">
        <v>2900</v>
      </c>
      <c r="C2853">
        <v>0</v>
      </c>
      <c r="D2853" t="s">
        <v>3545</v>
      </c>
    </row>
    <row r="2854" spans="1:4" x14ac:dyDescent="0.2">
      <c r="A2854" s="289">
        <v>9782408029876</v>
      </c>
      <c r="B2854" t="s">
        <v>2900</v>
      </c>
      <c r="C2854">
        <v>0</v>
      </c>
      <c r="D2854" t="s">
        <v>3545</v>
      </c>
    </row>
    <row r="2855" spans="1:4" x14ac:dyDescent="0.2">
      <c r="A2855" s="289">
        <v>9782745998156</v>
      </c>
      <c r="B2855" t="s">
        <v>2900</v>
      </c>
      <c r="C2855">
        <v>0</v>
      </c>
      <c r="D2855" t="s">
        <v>3545</v>
      </c>
    </row>
    <row r="2856" spans="1:4" x14ac:dyDescent="0.2">
      <c r="A2856" s="289">
        <v>9782408055424</v>
      </c>
      <c r="B2856" t="s">
        <v>2900</v>
      </c>
      <c r="C2856">
        <v>0</v>
      </c>
      <c r="D2856" t="s">
        <v>3546</v>
      </c>
    </row>
    <row r="2857" spans="1:4" x14ac:dyDescent="0.2">
      <c r="A2857" s="289">
        <v>9782408067236</v>
      </c>
      <c r="B2857" t="s">
        <v>2900</v>
      </c>
      <c r="C2857">
        <v>0</v>
      </c>
      <c r="D2857" t="s">
        <v>3547</v>
      </c>
    </row>
    <row r="2858" spans="1:4" x14ac:dyDescent="0.2">
      <c r="A2858" s="289">
        <v>9782408015497</v>
      </c>
      <c r="B2858" t="s">
        <v>2900</v>
      </c>
      <c r="C2858">
        <v>0</v>
      </c>
      <c r="D2858" t="s">
        <v>3545</v>
      </c>
    </row>
    <row r="2859" spans="1:4" x14ac:dyDescent="0.2">
      <c r="A2859" s="289">
        <v>9782408067304</v>
      </c>
      <c r="B2859" t="s">
        <v>2900</v>
      </c>
      <c r="C2859">
        <v>0</v>
      </c>
      <c r="D2859" t="s">
        <v>3547</v>
      </c>
    </row>
    <row r="2860" spans="1:4" x14ac:dyDescent="0.2">
      <c r="A2860" s="289">
        <v>9782408055455</v>
      </c>
      <c r="B2860" t="s">
        <v>2900</v>
      </c>
      <c r="C2860">
        <v>0</v>
      </c>
      <c r="D2860" t="s">
        <v>3545</v>
      </c>
    </row>
    <row r="2861" spans="1:4" x14ac:dyDescent="0.2">
      <c r="A2861" s="289">
        <v>9782408030094</v>
      </c>
      <c r="B2861" t="s">
        <v>2900</v>
      </c>
      <c r="C2861">
        <v>0</v>
      </c>
      <c r="D2861" t="s">
        <v>3545</v>
      </c>
    </row>
    <row r="2862" spans="1:4" x14ac:dyDescent="0.2">
      <c r="A2862" s="289">
        <v>9782745998149</v>
      </c>
      <c r="B2862" t="s">
        <v>2900</v>
      </c>
      <c r="C2862">
        <v>0</v>
      </c>
      <c r="D2862" t="s">
        <v>3545</v>
      </c>
    </row>
    <row r="2863" spans="1:4" x14ac:dyDescent="0.2">
      <c r="A2863" s="289">
        <v>9782408055462</v>
      </c>
      <c r="B2863" t="s">
        <v>2900</v>
      </c>
      <c r="C2863">
        <v>0</v>
      </c>
      <c r="D2863" t="s">
        <v>3546</v>
      </c>
    </row>
    <row r="2864" spans="1:4" x14ac:dyDescent="0.2">
      <c r="A2864" s="289">
        <v>9782408067311</v>
      </c>
      <c r="B2864" t="s">
        <v>2900</v>
      </c>
      <c r="C2864">
        <v>0</v>
      </c>
      <c r="D2864" t="s">
        <v>3547</v>
      </c>
    </row>
    <row r="2865" spans="1:4" x14ac:dyDescent="0.2">
      <c r="A2865" s="289">
        <v>9782408055486</v>
      </c>
      <c r="B2865" t="s">
        <v>2900</v>
      </c>
      <c r="C2865">
        <v>4</v>
      </c>
      <c r="D2865" t="s">
        <v>3311</v>
      </c>
    </row>
    <row r="2866" spans="1:4" x14ac:dyDescent="0.2">
      <c r="A2866" s="289">
        <v>9782408055493</v>
      </c>
      <c r="B2866" t="s">
        <v>2900</v>
      </c>
      <c r="C2866">
        <v>0</v>
      </c>
      <c r="D2866" t="s">
        <v>3545</v>
      </c>
    </row>
    <row r="2867" spans="1:4" x14ac:dyDescent="0.2">
      <c r="A2867" s="289">
        <v>9782745998163</v>
      </c>
      <c r="B2867" t="s">
        <v>2900</v>
      </c>
      <c r="C2867">
        <v>0</v>
      </c>
      <c r="D2867" t="s">
        <v>3545</v>
      </c>
    </row>
    <row r="2868" spans="1:4" x14ac:dyDescent="0.2">
      <c r="A2868" s="289">
        <v>9782408055509</v>
      </c>
      <c r="B2868" t="s">
        <v>2900</v>
      </c>
      <c r="C2868">
        <v>0</v>
      </c>
      <c r="D2868" t="s">
        <v>3546</v>
      </c>
    </row>
    <row r="2869" spans="1:4" x14ac:dyDescent="0.2">
      <c r="A2869" s="289">
        <v>9782408055530</v>
      </c>
      <c r="B2869" t="s">
        <v>2900</v>
      </c>
      <c r="C2869">
        <v>0</v>
      </c>
      <c r="D2869" t="s">
        <v>3545</v>
      </c>
    </row>
    <row r="2870" spans="1:4" x14ac:dyDescent="0.2">
      <c r="A2870" s="289">
        <v>9782408055592</v>
      </c>
      <c r="B2870" t="s">
        <v>2900</v>
      </c>
      <c r="C2870">
        <v>0</v>
      </c>
      <c r="D2870" t="s">
        <v>3545</v>
      </c>
    </row>
    <row r="2871" spans="1:4" x14ac:dyDescent="0.2">
      <c r="A2871" s="289">
        <v>9782408055684</v>
      </c>
      <c r="B2871" t="s">
        <v>2900</v>
      </c>
      <c r="C2871">
        <v>0</v>
      </c>
      <c r="D2871" t="s">
        <v>3545</v>
      </c>
    </row>
    <row r="2872" spans="1:4" x14ac:dyDescent="0.2">
      <c r="A2872" s="289">
        <v>9782745998231</v>
      </c>
      <c r="B2872" t="s">
        <v>2900</v>
      </c>
      <c r="C2872">
        <v>0</v>
      </c>
      <c r="D2872" t="s">
        <v>3545</v>
      </c>
    </row>
    <row r="2873" spans="1:4" x14ac:dyDescent="0.2">
      <c r="A2873" s="289">
        <v>9782408015657</v>
      </c>
      <c r="B2873" t="s">
        <v>2900</v>
      </c>
      <c r="C2873">
        <v>0</v>
      </c>
      <c r="D2873" t="s">
        <v>3545</v>
      </c>
    </row>
    <row r="2874" spans="1:4" x14ac:dyDescent="0.2">
      <c r="A2874" s="289">
        <v>9782408015671</v>
      </c>
      <c r="B2874" t="s">
        <v>2900</v>
      </c>
      <c r="C2874">
        <v>0</v>
      </c>
      <c r="D2874" t="s">
        <v>3545</v>
      </c>
    </row>
    <row r="2875" spans="1:4" x14ac:dyDescent="0.2">
      <c r="A2875" s="289">
        <v>9782745998248</v>
      </c>
      <c r="B2875" t="s">
        <v>2900</v>
      </c>
      <c r="C2875">
        <v>0</v>
      </c>
      <c r="D2875" t="s">
        <v>3545</v>
      </c>
    </row>
    <row r="2876" spans="1:4" x14ac:dyDescent="0.2">
      <c r="A2876" s="289">
        <v>9782745998255</v>
      </c>
      <c r="B2876" t="s">
        <v>2900</v>
      </c>
      <c r="C2876">
        <v>0</v>
      </c>
      <c r="D2876" t="s">
        <v>3545</v>
      </c>
    </row>
    <row r="2877" spans="1:4" x14ac:dyDescent="0.2">
      <c r="A2877" s="289">
        <v>9782408045128</v>
      </c>
      <c r="B2877" t="s">
        <v>2900</v>
      </c>
      <c r="C2877">
        <v>0</v>
      </c>
      <c r="D2877" t="s">
        <v>3545</v>
      </c>
    </row>
    <row r="2878" spans="1:4" x14ac:dyDescent="0.2">
      <c r="A2878" s="289">
        <v>9782745998361</v>
      </c>
      <c r="B2878" t="s">
        <v>2900</v>
      </c>
      <c r="C2878">
        <v>0</v>
      </c>
      <c r="D2878" t="s">
        <v>3545</v>
      </c>
    </row>
    <row r="2879" spans="1:4" x14ac:dyDescent="0.2">
      <c r="A2879" s="289">
        <v>9782408056155</v>
      </c>
      <c r="B2879" t="s">
        <v>2900</v>
      </c>
      <c r="C2879">
        <v>0</v>
      </c>
      <c r="D2879" t="s">
        <v>3545</v>
      </c>
    </row>
    <row r="2880" spans="1:4" x14ac:dyDescent="0.2">
      <c r="A2880" s="289">
        <v>9782408015701</v>
      </c>
      <c r="B2880" t="s">
        <v>2900</v>
      </c>
      <c r="C2880">
        <v>0</v>
      </c>
      <c r="D2880" t="s">
        <v>3545</v>
      </c>
    </row>
    <row r="2881" spans="1:4" x14ac:dyDescent="0.2">
      <c r="A2881" s="289">
        <v>9782745998460</v>
      </c>
      <c r="B2881" t="s">
        <v>2900</v>
      </c>
      <c r="C2881">
        <v>0</v>
      </c>
      <c r="D2881" t="s">
        <v>3545</v>
      </c>
    </row>
    <row r="2882" spans="1:4" x14ac:dyDescent="0.2">
      <c r="A2882" s="289">
        <v>9782745998477</v>
      </c>
      <c r="B2882" t="s">
        <v>2900</v>
      </c>
      <c r="C2882">
        <v>0</v>
      </c>
      <c r="D2882" t="s">
        <v>3545</v>
      </c>
    </row>
    <row r="2883" spans="1:4" x14ac:dyDescent="0.2">
      <c r="A2883" s="289">
        <v>9782745998484</v>
      </c>
      <c r="B2883" t="s">
        <v>2900</v>
      </c>
      <c r="C2883">
        <v>0</v>
      </c>
      <c r="D2883" t="s">
        <v>3545</v>
      </c>
    </row>
    <row r="2884" spans="1:4" x14ac:dyDescent="0.2">
      <c r="A2884" s="289">
        <v>9782745998491</v>
      </c>
      <c r="B2884" t="s">
        <v>2900</v>
      </c>
      <c r="C2884">
        <v>0</v>
      </c>
      <c r="D2884" t="s">
        <v>3545</v>
      </c>
    </row>
    <row r="2885" spans="1:4" x14ac:dyDescent="0.2">
      <c r="A2885" s="289">
        <v>9782745998507</v>
      </c>
      <c r="B2885" t="s">
        <v>2900</v>
      </c>
      <c r="C2885">
        <v>0</v>
      </c>
      <c r="D2885" t="s">
        <v>3545</v>
      </c>
    </row>
    <row r="2886" spans="1:4" x14ac:dyDescent="0.2">
      <c r="A2886" s="289">
        <v>9782408045289</v>
      </c>
      <c r="B2886" t="s">
        <v>2900</v>
      </c>
      <c r="C2886">
        <v>0</v>
      </c>
      <c r="D2886" t="s">
        <v>3545</v>
      </c>
    </row>
    <row r="2887" spans="1:4" x14ac:dyDescent="0.2">
      <c r="A2887" s="289">
        <v>9782408030964</v>
      </c>
      <c r="B2887" t="s">
        <v>2900</v>
      </c>
      <c r="C2887">
        <v>0</v>
      </c>
      <c r="D2887" t="s">
        <v>3545</v>
      </c>
    </row>
    <row r="2888" spans="1:4" x14ac:dyDescent="0.2">
      <c r="A2888" s="289">
        <v>9782408030971</v>
      </c>
      <c r="B2888" t="s">
        <v>2900</v>
      </c>
      <c r="C2888">
        <v>0</v>
      </c>
      <c r="D2888" t="s">
        <v>3545</v>
      </c>
    </row>
    <row r="2889" spans="1:4" x14ac:dyDescent="0.2">
      <c r="A2889" s="289">
        <v>9782408030995</v>
      </c>
      <c r="B2889" t="s">
        <v>2900</v>
      </c>
      <c r="C2889">
        <v>0</v>
      </c>
      <c r="D2889" t="s">
        <v>3545</v>
      </c>
    </row>
    <row r="2890" spans="1:4" x14ac:dyDescent="0.2">
      <c r="A2890" s="289">
        <v>9782408031008</v>
      </c>
      <c r="B2890" t="s">
        <v>2900</v>
      </c>
      <c r="C2890">
        <v>0</v>
      </c>
      <c r="D2890" t="s">
        <v>3545</v>
      </c>
    </row>
    <row r="2891" spans="1:4" x14ac:dyDescent="0.2">
      <c r="A2891" s="289">
        <v>9782408031022</v>
      </c>
      <c r="B2891" t="s">
        <v>2900</v>
      </c>
      <c r="C2891">
        <v>0</v>
      </c>
      <c r="D2891" t="s">
        <v>3545</v>
      </c>
    </row>
    <row r="2892" spans="1:4" x14ac:dyDescent="0.2">
      <c r="A2892" s="289">
        <v>9782408031039</v>
      </c>
      <c r="B2892" t="s">
        <v>2900</v>
      </c>
      <c r="C2892">
        <v>0</v>
      </c>
      <c r="D2892" t="s">
        <v>3545</v>
      </c>
    </row>
    <row r="2893" spans="1:4" x14ac:dyDescent="0.2">
      <c r="A2893" s="289">
        <v>9782408045319</v>
      </c>
      <c r="B2893" t="s">
        <v>2900</v>
      </c>
      <c r="C2893">
        <v>0</v>
      </c>
      <c r="D2893" t="s">
        <v>3545</v>
      </c>
    </row>
    <row r="2894" spans="1:4" x14ac:dyDescent="0.2">
      <c r="A2894" s="289">
        <v>9782408045326</v>
      </c>
      <c r="B2894" t="s">
        <v>2900</v>
      </c>
      <c r="C2894">
        <v>0</v>
      </c>
      <c r="D2894" t="s">
        <v>3545</v>
      </c>
    </row>
    <row r="2895" spans="1:4" x14ac:dyDescent="0.2">
      <c r="A2895" s="289">
        <v>9782408031015</v>
      </c>
      <c r="B2895" t="s">
        <v>2900</v>
      </c>
      <c r="C2895">
        <v>0</v>
      </c>
      <c r="D2895" t="s">
        <v>3545</v>
      </c>
    </row>
    <row r="2896" spans="1:4" x14ac:dyDescent="0.2">
      <c r="A2896" s="289">
        <v>9782408016401</v>
      </c>
      <c r="B2896" t="s">
        <v>2900</v>
      </c>
      <c r="C2896">
        <v>0</v>
      </c>
      <c r="D2896" t="s">
        <v>3545</v>
      </c>
    </row>
    <row r="2897" spans="1:4" x14ac:dyDescent="0.2">
      <c r="A2897" s="289">
        <v>9782408056896</v>
      </c>
      <c r="B2897" t="s">
        <v>2900</v>
      </c>
      <c r="C2897">
        <v>0</v>
      </c>
      <c r="D2897" t="s">
        <v>3546</v>
      </c>
    </row>
    <row r="2898" spans="1:4" x14ac:dyDescent="0.2">
      <c r="A2898" s="289">
        <v>9782408057190</v>
      </c>
      <c r="B2898" t="s">
        <v>2900</v>
      </c>
      <c r="C2898">
        <v>0</v>
      </c>
      <c r="D2898" t="s">
        <v>3545</v>
      </c>
    </row>
    <row r="2899" spans="1:4" x14ac:dyDescent="0.2">
      <c r="A2899" s="289">
        <v>9782408016524</v>
      </c>
      <c r="B2899" t="s">
        <v>2900</v>
      </c>
      <c r="C2899">
        <v>0</v>
      </c>
      <c r="D2899" t="s">
        <v>3545</v>
      </c>
    </row>
    <row r="2900" spans="1:4" x14ac:dyDescent="0.2">
      <c r="A2900" s="289">
        <v>9782408003821</v>
      </c>
      <c r="B2900" t="s">
        <v>2900</v>
      </c>
      <c r="C2900">
        <v>0</v>
      </c>
      <c r="D2900" t="s">
        <v>3545</v>
      </c>
    </row>
    <row r="2901" spans="1:4" x14ac:dyDescent="0.2">
      <c r="A2901" s="289">
        <v>9782408016562</v>
      </c>
      <c r="B2901" t="s">
        <v>2900</v>
      </c>
      <c r="C2901">
        <v>0</v>
      </c>
      <c r="D2901" t="s">
        <v>3545</v>
      </c>
    </row>
    <row r="2902" spans="1:4" x14ac:dyDescent="0.2">
      <c r="A2902" s="289">
        <v>9782408057237</v>
      </c>
      <c r="B2902" t="s">
        <v>2900</v>
      </c>
      <c r="C2902">
        <v>0</v>
      </c>
      <c r="D2902" t="s">
        <v>3545</v>
      </c>
    </row>
    <row r="2903" spans="1:4" x14ac:dyDescent="0.2">
      <c r="A2903" s="289">
        <v>9782408016944</v>
      </c>
      <c r="B2903" t="s">
        <v>2900</v>
      </c>
      <c r="C2903">
        <v>0</v>
      </c>
      <c r="D2903" t="s">
        <v>3545</v>
      </c>
    </row>
    <row r="2904" spans="1:4" x14ac:dyDescent="0.2">
      <c r="A2904" s="289">
        <v>9782408057251</v>
      </c>
      <c r="B2904" t="s">
        <v>2900</v>
      </c>
      <c r="C2904">
        <v>0</v>
      </c>
      <c r="D2904" t="s">
        <v>3547</v>
      </c>
    </row>
    <row r="2905" spans="1:4" x14ac:dyDescent="0.2">
      <c r="A2905" s="289">
        <v>9782408057268</v>
      </c>
      <c r="B2905" t="s">
        <v>2900</v>
      </c>
      <c r="C2905">
        <v>61</v>
      </c>
      <c r="D2905" t="s">
        <v>3551</v>
      </c>
    </row>
    <row r="2906" spans="1:4" x14ac:dyDescent="0.2">
      <c r="A2906" s="289">
        <v>9782408057275</v>
      </c>
      <c r="B2906" t="s">
        <v>2900</v>
      </c>
      <c r="C2906">
        <v>0</v>
      </c>
      <c r="D2906" t="s">
        <v>3546</v>
      </c>
    </row>
    <row r="2907" spans="1:4" x14ac:dyDescent="0.2">
      <c r="A2907" s="289">
        <v>9782408057459</v>
      </c>
      <c r="B2907" t="s">
        <v>2900</v>
      </c>
      <c r="C2907">
        <v>0</v>
      </c>
      <c r="D2907" t="s">
        <v>3545</v>
      </c>
    </row>
    <row r="2908" spans="1:4" x14ac:dyDescent="0.2">
      <c r="A2908" s="289">
        <v>9782408045951</v>
      </c>
      <c r="B2908" t="s">
        <v>2900</v>
      </c>
      <c r="C2908">
        <v>0</v>
      </c>
      <c r="D2908" t="s">
        <v>3545</v>
      </c>
    </row>
    <row r="2909" spans="1:4" x14ac:dyDescent="0.2">
      <c r="A2909" s="289">
        <v>9782408045968</v>
      </c>
      <c r="B2909" t="s">
        <v>2900</v>
      </c>
      <c r="C2909">
        <v>0</v>
      </c>
      <c r="D2909" t="s">
        <v>3545</v>
      </c>
    </row>
    <row r="2910" spans="1:4" x14ac:dyDescent="0.2">
      <c r="A2910" s="289">
        <v>9782408003944</v>
      </c>
      <c r="B2910" t="s">
        <v>2900</v>
      </c>
      <c r="C2910">
        <v>0</v>
      </c>
      <c r="D2910" t="s">
        <v>3545</v>
      </c>
    </row>
    <row r="2911" spans="1:4" x14ac:dyDescent="0.2">
      <c r="A2911" s="289">
        <v>9782408046040</v>
      </c>
      <c r="B2911" t="s">
        <v>2900</v>
      </c>
      <c r="C2911">
        <v>0</v>
      </c>
      <c r="D2911" t="s">
        <v>3545</v>
      </c>
    </row>
    <row r="2912" spans="1:4" x14ac:dyDescent="0.2">
      <c r="A2912" s="289">
        <v>9782408016968</v>
      </c>
      <c r="B2912" t="s">
        <v>2900</v>
      </c>
      <c r="C2912">
        <v>0</v>
      </c>
      <c r="D2912" t="s">
        <v>3545</v>
      </c>
    </row>
    <row r="2913" spans="1:4" x14ac:dyDescent="0.2">
      <c r="A2913" s="289">
        <v>9782408046057</v>
      </c>
      <c r="B2913" t="s">
        <v>2900</v>
      </c>
      <c r="C2913">
        <v>0</v>
      </c>
      <c r="D2913" t="s">
        <v>3545</v>
      </c>
    </row>
    <row r="2914" spans="1:4" x14ac:dyDescent="0.2">
      <c r="A2914" s="289">
        <v>9782408016975</v>
      </c>
      <c r="B2914" t="s">
        <v>2900</v>
      </c>
      <c r="C2914">
        <v>0</v>
      </c>
      <c r="D2914" t="s">
        <v>3545</v>
      </c>
    </row>
    <row r="2915" spans="1:4" x14ac:dyDescent="0.2">
      <c r="A2915" s="289">
        <v>9782408057442</v>
      </c>
      <c r="B2915" t="s">
        <v>2900</v>
      </c>
      <c r="C2915">
        <v>47</v>
      </c>
      <c r="D2915" t="s">
        <v>3308</v>
      </c>
    </row>
    <row r="2916" spans="1:4" x14ac:dyDescent="0.2">
      <c r="A2916" s="289">
        <v>9782745980328</v>
      </c>
      <c r="B2916" t="s">
        <v>2900</v>
      </c>
      <c r="C2916">
        <v>0</v>
      </c>
      <c r="D2916" t="s">
        <v>3545</v>
      </c>
    </row>
    <row r="2917" spans="1:4" x14ac:dyDescent="0.2">
      <c r="A2917" s="289">
        <v>9782408017026</v>
      </c>
      <c r="B2917" t="s">
        <v>2900</v>
      </c>
      <c r="C2917">
        <v>0</v>
      </c>
      <c r="D2917" t="s">
        <v>3545</v>
      </c>
    </row>
    <row r="2918" spans="1:4" x14ac:dyDescent="0.2">
      <c r="A2918" s="289">
        <v>9782408046064</v>
      </c>
      <c r="B2918" t="s">
        <v>2900</v>
      </c>
      <c r="C2918">
        <v>0</v>
      </c>
      <c r="D2918" t="s">
        <v>3545</v>
      </c>
    </row>
    <row r="2919" spans="1:4" x14ac:dyDescent="0.2">
      <c r="A2919" s="289">
        <v>9782408032227</v>
      </c>
      <c r="B2919" t="s">
        <v>2900</v>
      </c>
      <c r="C2919">
        <v>0</v>
      </c>
      <c r="D2919" t="s">
        <v>3545</v>
      </c>
    </row>
    <row r="2920" spans="1:4" x14ac:dyDescent="0.2">
      <c r="A2920" s="289">
        <v>9782408057244</v>
      </c>
      <c r="B2920" t="s">
        <v>2900</v>
      </c>
      <c r="C2920">
        <v>1</v>
      </c>
      <c r="D2920" t="s">
        <v>3311</v>
      </c>
    </row>
    <row r="2921" spans="1:4" x14ac:dyDescent="0.2">
      <c r="A2921" s="289">
        <v>9782408032265</v>
      </c>
      <c r="B2921" t="s">
        <v>2900</v>
      </c>
      <c r="C2921">
        <v>0</v>
      </c>
      <c r="D2921" t="s">
        <v>3545</v>
      </c>
    </row>
    <row r="2922" spans="1:4" x14ac:dyDescent="0.2">
      <c r="A2922" s="289">
        <v>9782408004057</v>
      </c>
      <c r="B2922" t="s">
        <v>2900</v>
      </c>
      <c r="C2922">
        <v>0</v>
      </c>
      <c r="D2922" t="s">
        <v>3545</v>
      </c>
    </row>
    <row r="2923" spans="1:4" x14ac:dyDescent="0.2">
      <c r="A2923" s="289">
        <v>9782408004071</v>
      </c>
      <c r="B2923" t="s">
        <v>2900</v>
      </c>
      <c r="C2923">
        <v>0</v>
      </c>
      <c r="D2923" t="s">
        <v>3545</v>
      </c>
    </row>
    <row r="2924" spans="1:4" x14ac:dyDescent="0.2">
      <c r="A2924" s="289">
        <v>9782408004088</v>
      </c>
      <c r="B2924" t="s">
        <v>2900</v>
      </c>
      <c r="C2924">
        <v>0</v>
      </c>
      <c r="D2924" t="s">
        <v>3545</v>
      </c>
    </row>
    <row r="2925" spans="1:4" x14ac:dyDescent="0.2">
      <c r="A2925" s="289">
        <v>9782408004095</v>
      </c>
      <c r="B2925" t="s">
        <v>2900</v>
      </c>
      <c r="C2925">
        <v>0</v>
      </c>
      <c r="D2925" t="s">
        <v>3545</v>
      </c>
    </row>
    <row r="2926" spans="1:4" x14ac:dyDescent="0.2">
      <c r="A2926" s="289">
        <v>9782408004101</v>
      </c>
      <c r="B2926" t="s">
        <v>2900</v>
      </c>
      <c r="C2926">
        <v>0</v>
      </c>
      <c r="D2926" t="s">
        <v>3545</v>
      </c>
    </row>
    <row r="2927" spans="1:4" x14ac:dyDescent="0.2">
      <c r="A2927" s="289">
        <v>9782408058135</v>
      </c>
      <c r="B2927" t="s">
        <v>2900</v>
      </c>
      <c r="C2927">
        <v>1</v>
      </c>
      <c r="D2927" t="s">
        <v>3311</v>
      </c>
    </row>
    <row r="2928" spans="1:4" x14ac:dyDescent="0.2">
      <c r="A2928" s="289">
        <v>9782745980823</v>
      </c>
      <c r="B2928" t="s">
        <v>2900</v>
      </c>
      <c r="C2928">
        <v>0</v>
      </c>
      <c r="D2928" t="s">
        <v>3545</v>
      </c>
    </row>
    <row r="2929" spans="1:4" x14ac:dyDescent="0.2">
      <c r="A2929" s="289">
        <v>9782745980854</v>
      </c>
      <c r="B2929" t="s">
        <v>2900</v>
      </c>
      <c r="C2929">
        <v>0</v>
      </c>
      <c r="D2929" t="s">
        <v>3545</v>
      </c>
    </row>
    <row r="2930" spans="1:4" x14ac:dyDescent="0.2">
      <c r="A2930" s="289">
        <v>9782408004019</v>
      </c>
      <c r="B2930" t="s">
        <v>2900</v>
      </c>
      <c r="C2930">
        <v>0</v>
      </c>
      <c r="D2930" t="s">
        <v>3545</v>
      </c>
    </row>
    <row r="2931" spans="1:4" x14ac:dyDescent="0.2">
      <c r="A2931" s="289">
        <v>9782408058234</v>
      </c>
      <c r="B2931" t="s">
        <v>2900</v>
      </c>
      <c r="C2931">
        <v>0</v>
      </c>
      <c r="D2931" t="s">
        <v>3545</v>
      </c>
    </row>
    <row r="2932" spans="1:4" x14ac:dyDescent="0.2">
      <c r="A2932" s="289">
        <v>9782408058241</v>
      </c>
      <c r="B2932" t="s">
        <v>2900</v>
      </c>
      <c r="C2932">
        <v>54</v>
      </c>
      <c r="D2932" t="s">
        <v>3308</v>
      </c>
    </row>
    <row r="2933" spans="1:4" x14ac:dyDescent="0.2">
      <c r="A2933" s="289">
        <v>9782408058258</v>
      </c>
      <c r="B2933" t="s">
        <v>2900</v>
      </c>
      <c r="C2933">
        <v>0</v>
      </c>
      <c r="D2933" t="s">
        <v>3545</v>
      </c>
    </row>
    <row r="2934" spans="1:4" x14ac:dyDescent="0.2">
      <c r="A2934" s="289">
        <v>9782408058265</v>
      </c>
      <c r="B2934" t="s">
        <v>2900</v>
      </c>
      <c r="C2934">
        <v>43</v>
      </c>
      <c r="D2934" t="s">
        <v>3308</v>
      </c>
    </row>
    <row r="2935" spans="1:4" x14ac:dyDescent="0.2">
      <c r="A2935" s="289">
        <v>9782408058272</v>
      </c>
      <c r="B2935" t="s">
        <v>2900</v>
      </c>
      <c r="C2935">
        <v>0</v>
      </c>
      <c r="D2935" t="s">
        <v>3546</v>
      </c>
    </row>
    <row r="2936" spans="1:4" x14ac:dyDescent="0.2">
      <c r="A2936" s="289">
        <v>9782408058449</v>
      </c>
      <c r="B2936" t="s">
        <v>2900</v>
      </c>
      <c r="C2936">
        <v>2</v>
      </c>
      <c r="D2936" t="s">
        <v>3311</v>
      </c>
    </row>
    <row r="2937" spans="1:4" x14ac:dyDescent="0.2">
      <c r="A2937" s="289">
        <v>9782408032487</v>
      </c>
      <c r="B2937" t="s">
        <v>2900</v>
      </c>
      <c r="C2937">
        <v>0</v>
      </c>
      <c r="D2937" t="s">
        <v>3545</v>
      </c>
    </row>
    <row r="2938" spans="1:4" x14ac:dyDescent="0.2">
      <c r="A2938" s="289">
        <v>9782408032494</v>
      </c>
      <c r="B2938" t="s">
        <v>2900</v>
      </c>
      <c r="C2938">
        <v>0</v>
      </c>
      <c r="D2938" t="s">
        <v>3545</v>
      </c>
    </row>
    <row r="2939" spans="1:4" x14ac:dyDescent="0.2">
      <c r="A2939" s="289">
        <v>9782408017507</v>
      </c>
      <c r="B2939" t="s">
        <v>2900</v>
      </c>
      <c r="C2939">
        <v>0</v>
      </c>
      <c r="D2939" t="s">
        <v>3545</v>
      </c>
    </row>
    <row r="2940" spans="1:4" x14ac:dyDescent="0.2">
      <c r="A2940" s="289">
        <v>9782408032500</v>
      </c>
      <c r="B2940" t="s">
        <v>2900</v>
      </c>
      <c r="C2940">
        <v>0</v>
      </c>
      <c r="D2940" t="s">
        <v>3545</v>
      </c>
    </row>
    <row r="2941" spans="1:4" x14ac:dyDescent="0.2">
      <c r="A2941" s="289">
        <v>9782408032517</v>
      </c>
      <c r="B2941" t="s">
        <v>2900</v>
      </c>
      <c r="C2941">
        <v>0</v>
      </c>
      <c r="D2941" t="s">
        <v>3545</v>
      </c>
    </row>
    <row r="2942" spans="1:4" x14ac:dyDescent="0.2">
      <c r="A2942" s="289">
        <v>9782408032524</v>
      </c>
      <c r="B2942" t="s">
        <v>2900</v>
      </c>
      <c r="C2942">
        <v>0</v>
      </c>
      <c r="D2942" t="s">
        <v>3545</v>
      </c>
    </row>
    <row r="2943" spans="1:4" x14ac:dyDescent="0.2">
      <c r="A2943" s="289">
        <v>9782408032531</v>
      </c>
      <c r="B2943" t="s">
        <v>2900</v>
      </c>
      <c r="C2943">
        <v>0</v>
      </c>
      <c r="D2943" t="s">
        <v>3545</v>
      </c>
    </row>
    <row r="2944" spans="1:4" x14ac:dyDescent="0.2">
      <c r="A2944" s="289">
        <v>9782408032548</v>
      </c>
      <c r="B2944" t="s">
        <v>2900</v>
      </c>
      <c r="C2944">
        <v>0</v>
      </c>
      <c r="D2944" t="s">
        <v>3545</v>
      </c>
    </row>
    <row r="2945" spans="1:4" x14ac:dyDescent="0.2">
      <c r="A2945" s="289">
        <v>9782408017842</v>
      </c>
      <c r="B2945" t="s">
        <v>2900</v>
      </c>
      <c r="C2945">
        <v>0</v>
      </c>
      <c r="D2945" t="s">
        <v>3545</v>
      </c>
    </row>
    <row r="2946" spans="1:4" x14ac:dyDescent="0.2">
      <c r="A2946" s="289">
        <v>9782408058463</v>
      </c>
      <c r="B2946" t="s">
        <v>2900</v>
      </c>
      <c r="C2946">
        <v>46</v>
      </c>
      <c r="D2946" t="s">
        <v>3308</v>
      </c>
    </row>
    <row r="2947" spans="1:4" x14ac:dyDescent="0.2">
      <c r="A2947" s="289">
        <v>9782408017859</v>
      </c>
      <c r="B2947" t="s">
        <v>2900</v>
      </c>
      <c r="C2947">
        <v>0</v>
      </c>
      <c r="D2947" t="s">
        <v>3545</v>
      </c>
    </row>
    <row r="2948" spans="1:4" x14ac:dyDescent="0.2">
      <c r="A2948" s="289">
        <v>9782408058470</v>
      </c>
      <c r="B2948" t="s">
        <v>2900</v>
      </c>
      <c r="C2948">
        <v>29</v>
      </c>
      <c r="D2948" t="s">
        <v>3308</v>
      </c>
    </row>
    <row r="2949" spans="1:4" x14ac:dyDescent="0.2">
      <c r="A2949" s="289">
        <v>9782408058487</v>
      </c>
      <c r="B2949" t="s">
        <v>2900</v>
      </c>
      <c r="C2949">
        <v>0</v>
      </c>
      <c r="D2949" t="s">
        <v>3545</v>
      </c>
    </row>
    <row r="2950" spans="1:4" x14ac:dyDescent="0.2">
      <c r="A2950" s="289">
        <v>9782408046736</v>
      </c>
      <c r="B2950" t="s">
        <v>2900</v>
      </c>
      <c r="C2950">
        <v>0</v>
      </c>
      <c r="D2950" t="s">
        <v>3545</v>
      </c>
    </row>
    <row r="2951" spans="1:4" x14ac:dyDescent="0.2">
      <c r="A2951" s="289">
        <v>9782408046743</v>
      </c>
      <c r="B2951" t="s">
        <v>2900</v>
      </c>
      <c r="C2951">
        <v>0</v>
      </c>
      <c r="D2951" t="s">
        <v>3545</v>
      </c>
    </row>
    <row r="2952" spans="1:4" x14ac:dyDescent="0.2">
      <c r="A2952" s="289">
        <v>9782408032623</v>
      </c>
      <c r="B2952" t="s">
        <v>2900</v>
      </c>
      <c r="C2952">
        <v>0</v>
      </c>
      <c r="D2952" t="s">
        <v>3545</v>
      </c>
    </row>
    <row r="2953" spans="1:4" x14ac:dyDescent="0.2">
      <c r="A2953" s="289">
        <v>9782408004514</v>
      </c>
      <c r="B2953" t="s">
        <v>2900</v>
      </c>
      <c r="C2953">
        <v>0</v>
      </c>
      <c r="D2953" t="s">
        <v>3545</v>
      </c>
    </row>
    <row r="2954" spans="1:4" x14ac:dyDescent="0.2">
      <c r="A2954" s="289">
        <v>9782408058562</v>
      </c>
      <c r="B2954" t="s">
        <v>2900</v>
      </c>
      <c r="C2954">
        <v>0</v>
      </c>
      <c r="D2954" t="s">
        <v>3545</v>
      </c>
    </row>
    <row r="2955" spans="1:4" x14ac:dyDescent="0.2">
      <c r="A2955" s="289">
        <v>9782408058623</v>
      </c>
      <c r="B2955" t="s">
        <v>2900</v>
      </c>
      <c r="C2955">
        <v>0</v>
      </c>
      <c r="D2955" t="s">
        <v>3546</v>
      </c>
    </row>
    <row r="2956" spans="1:4" x14ac:dyDescent="0.2">
      <c r="A2956" s="289">
        <v>9782408046767</v>
      </c>
      <c r="B2956" t="s">
        <v>2900</v>
      </c>
      <c r="C2956">
        <v>0</v>
      </c>
      <c r="D2956" t="s">
        <v>3545</v>
      </c>
    </row>
    <row r="2957" spans="1:4" x14ac:dyDescent="0.2">
      <c r="A2957" s="289">
        <v>9782408032722</v>
      </c>
      <c r="B2957" t="s">
        <v>2900</v>
      </c>
      <c r="C2957">
        <v>0</v>
      </c>
      <c r="D2957" t="s">
        <v>3545</v>
      </c>
    </row>
    <row r="2958" spans="1:4" x14ac:dyDescent="0.2">
      <c r="A2958" s="289">
        <v>9782408032739</v>
      </c>
      <c r="B2958" t="s">
        <v>2900</v>
      </c>
      <c r="C2958">
        <v>0</v>
      </c>
      <c r="D2958" t="s">
        <v>3545</v>
      </c>
    </row>
    <row r="2959" spans="1:4" x14ac:dyDescent="0.2">
      <c r="A2959" s="289">
        <v>9782408032746</v>
      </c>
      <c r="B2959" t="s">
        <v>2900</v>
      </c>
      <c r="C2959">
        <v>0</v>
      </c>
      <c r="D2959" t="s">
        <v>3545</v>
      </c>
    </row>
    <row r="2960" spans="1:4" x14ac:dyDescent="0.2">
      <c r="A2960" s="289">
        <v>9782408032753</v>
      </c>
      <c r="B2960" t="s">
        <v>2900</v>
      </c>
      <c r="C2960">
        <v>0</v>
      </c>
      <c r="D2960" t="s">
        <v>3545</v>
      </c>
    </row>
    <row r="2961" spans="1:4" x14ac:dyDescent="0.2">
      <c r="A2961" s="289">
        <v>9782408032791</v>
      </c>
      <c r="B2961" t="s">
        <v>2900</v>
      </c>
      <c r="C2961">
        <v>0</v>
      </c>
      <c r="D2961" t="s">
        <v>3545</v>
      </c>
    </row>
    <row r="2962" spans="1:4" x14ac:dyDescent="0.2">
      <c r="A2962" s="289">
        <v>9782408032807</v>
      </c>
      <c r="B2962" t="s">
        <v>2900</v>
      </c>
      <c r="C2962">
        <v>0</v>
      </c>
      <c r="D2962" t="s">
        <v>3545</v>
      </c>
    </row>
    <row r="2963" spans="1:4" x14ac:dyDescent="0.2">
      <c r="A2963" s="289">
        <v>9782408032814</v>
      </c>
      <c r="B2963" t="s">
        <v>2900</v>
      </c>
      <c r="C2963">
        <v>0</v>
      </c>
      <c r="D2963" t="s">
        <v>3545</v>
      </c>
    </row>
    <row r="2964" spans="1:4" x14ac:dyDescent="0.2">
      <c r="A2964" s="289">
        <v>9782408004415</v>
      </c>
      <c r="B2964" t="s">
        <v>2900</v>
      </c>
      <c r="C2964">
        <v>0</v>
      </c>
      <c r="D2964" t="s">
        <v>3545</v>
      </c>
    </row>
    <row r="2965" spans="1:4" x14ac:dyDescent="0.2">
      <c r="A2965" s="289">
        <v>2000009103809</v>
      </c>
      <c r="B2965" t="s">
        <v>2900</v>
      </c>
      <c r="C2965">
        <v>0</v>
      </c>
      <c r="D2965" t="s">
        <v>3545</v>
      </c>
    </row>
    <row r="2966" spans="1:4" x14ac:dyDescent="0.2">
      <c r="A2966" s="289">
        <v>2000009103816</v>
      </c>
      <c r="B2966" t="s">
        <v>2900</v>
      </c>
      <c r="C2966">
        <v>0</v>
      </c>
      <c r="D2966" t="s">
        <v>3545</v>
      </c>
    </row>
    <row r="2967" spans="1:4" x14ac:dyDescent="0.2">
      <c r="A2967" s="289">
        <v>2000009103823</v>
      </c>
      <c r="B2967" t="s">
        <v>2900</v>
      </c>
      <c r="C2967">
        <v>0</v>
      </c>
      <c r="D2967" t="s">
        <v>3545</v>
      </c>
    </row>
    <row r="2968" spans="1:4" x14ac:dyDescent="0.2">
      <c r="A2968" s="289">
        <v>2000009103830</v>
      </c>
      <c r="B2968" t="s">
        <v>2900</v>
      </c>
      <c r="C2968">
        <v>0</v>
      </c>
      <c r="D2968" t="s">
        <v>3545</v>
      </c>
    </row>
    <row r="2969" spans="1:4" x14ac:dyDescent="0.2">
      <c r="A2969" s="289">
        <v>2000009103847</v>
      </c>
      <c r="B2969" t="s">
        <v>2900</v>
      </c>
      <c r="C2969">
        <v>0</v>
      </c>
      <c r="D2969" t="s">
        <v>3545</v>
      </c>
    </row>
    <row r="2970" spans="1:4" x14ac:dyDescent="0.2">
      <c r="A2970" s="289">
        <v>2000009103854</v>
      </c>
      <c r="B2970" t="s">
        <v>2900</v>
      </c>
      <c r="C2970">
        <v>0</v>
      </c>
      <c r="D2970" t="s">
        <v>3545</v>
      </c>
    </row>
    <row r="2971" spans="1:4" x14ac:dyDescent="0.2">
      <c r="A2971" s="289">
        <v>2000009103861</v>
      </c>
      <c r="B2971" t="s">
        <v>2900</v>
      </c>
      <c r="C2971">
        <v>0</v>
      </c>
      <c r="D2971" t="s">
        <v>3545</v>
      </c>
    </row>
    <row r="2972" spans="1:4" x14ac:dyDescent="0.2">
      <c r="A2972" s="289">
        <v>2000009103878</v>
      </c>
      <c r="B2972" t="s">
        <v>2900</v>
      </c>
      <c r="C2972">
        <v>0</v>
      </c>
      <c r="D2972" t="s">
        <v>3545</v>
      </c>
    </row>
    <row r="2973" spans="1:4" x14ac:dyDescent="0.2">
      <c r="A2973" s="289">
        <v>9782408004392</v>
      </c>
      <c r="B2973" t="s">
        <v>2900</v>
      </c>
      <c r="C2973">
        <v>0</v>
      </c>
      <c r="D2973" t="s">
        <v>3545</v>
      </c>
    </row>
    <row r="2974" spans="1:4" x14ac:dyDescent="0.2">
      <c r="A2974" s="289">
        <v>2000009103885</v>
      </c>
      <c r="B2974" t="s">
        <v>2900</v>
      </c>
      <c r="C2974">
        <v>0</v>
      </c>
      <c r="D2974" t="s">
        <v>3545</v>
      </c>
    </row>
    <row r="2975" spans="1:4" x14ac:dyDescent="0.2">
      <c r="A2975" s="289">
        <v>2000009103892</v>
      </c>
      <c r="B2975" t="s">
        <v>2900</v>
      </c>
      <c r="C2975">
        <v>0</v>
      </c>
      <c r="D2975" t="s">
        <v>3545</v>
      </c>
    </row>
    <row r="2976" spans="1:4" x14ac:dyDescent="0.2">
      <c r="A2976" s="289">
        <v>2000009103908</v>
      </c>
      <c r="B2976" t="s">
        <v>2900</v>
      </c>
      <c r="C2976">
        <v>0</v>
      </c>
      <c r="D2976" t="s">
        <v>3545</v>
      </c>
    </row>
    <row r="2977" spans="1:4" x14ac:dyDescent="0.2">
      <c r="A2977" s="289">
        <v>2000009103915</v>
      </c>
      <c r="B2977" t="s">
        <v>2900</v>
      </c>
      <c r="C2977">
        <v>0</v>
      </c>
      <c r="D2977" t="s">
        <v>3545</v>
      </c>
    </row>
    <row r="2978" spans="1:4" x14ac:dyDescent="0.2">
      <c r="A2978" s="289">
        <v>2000009103922</v>
      </c>
      <c r="B2978" t="s">
        <v>2900</v>
      </c>
      <c r="C2978">
        <v>0</v>
      </c>
      <c r="D2978" t="s">
        <v>3545</v>
      </c>
    </row>
    <row r="2979" spans="1:4" x14ac:dyDescent="0.2">
      <c r="A2979" s="289">
        <v>2000009103939</v>
      </c>
      <c r="B2979" t="s">
        <v>2900</v>
      </c>
      <c r="C2979">
        <v>0</v>
      </c>
      <c r="D2979" t="s">
        <v>3545</v>
      </c>
    </row>
    <row r="2980" spans="1:4" x14ac:dyDescent="0.2">
      <c r="A2980" s="289">
        <v>2000009103946</v>
      </c>
      <c r="B2980" t="s">
        <v>2900</v>
      </c>
      <c r="C2980">
        <v>0</v>
      </c>
      <c r="D2980" t="s">
        <v>3545</v>
      </c>
    </row>
    <row r="2981" spans="1:4" x14ac:dyDescent="0.2">
      <c r="A2981" s="289">
        <v>2000009103953</v>
      </c>
      <c r="B2981" t="s">
        <v>2900</v>
      </c>
      <c r="C2981">
        <v>0</v>
      </c>
      <c r="D2981" t="s">
        <v>3545</v>
      </c>
    </row>
    <row r="2982" spans="1:4" x14ac:dyDescent="0.2">
      <c r="A2982" s="289">
        <v>2000009103960</v>
      </c>
      <c r="B2982" t="s">
        <v>2900</v>
      </c>
      <c r="C2982">
        <v>0</v>
      </c>
      <c r="D2982" t="s">
        <v>3545</v>
      </c>
    </row>
    <row r="2983" spans="1:4" x14ac:dyDescent="0.2">
      <c r="A2983" s="289">
        <v>2000009103977</v>
      </c>
      <c r="B2983" t="s">
        <v>2900</v>
      </c>
      <c r="C2983">
        <v>0</v>
      </c>
      <c r="D2983" t="s">
        <v>3545</v>
      </c>
    </row>
    <row r="2984" spans="1:4" x14ac:dyDescent="0.2">
      <c r="A2984" s="289">
        <v>2000009103984</v>
      </c>
      <c r="B2984" t="s">
        <v>2900</v>
      </c>
      <c r="C2984">
        <v>0</v>
      </c>
      <c r="D2984" t="s">
        <v>3545</v>
      </c>
    </row>
    <row r="2985" spans="1:4" x14ac:dyDescent="0.2">
      <c r="A2985" s="289">
        <v>2000009103991</v>
      </c>
      <c r="B2985" t="s">
        <v>2900</v>
      </c>
      <c r="C2985">
        <v>0</v>
      </c>
      <c r="D2985" t="s">
        <v>3545</v>
      </c>
    </row>
    <row r="2986" spans="1:4" x14ac:dyDescent="0.2">
      <c r="A2986" s="289">
        <v>2000009104905</v>
      </c>
      <c r="B2986" t="s">
        <v>2900</v>
      </c>
      <c r="C2986">
        <v>0</v>
      </c>
      <c r="D2986" t="s">
        <v>3545</v>
      </c>
    </row>
    <row r="2987" spans="1:4" x14ac:dyDescent="0.2">
      <c r="A2987" s="289">
        <v>2000009104912</v>
      </c>
      <c r="B2987" t="s">
        <v>2900</v>
      </c>
      <c r="C2987">
        <v>0</v>
      </c>
      <c r="D2987" t="s">
        <v>3545</v>
      </c>
    </row>
    <row r="2988" spans="1:4" x14ac:dyDescent="0.2">
      <c r="A2988" s="289">
        <v>2000009104929</v>
      </c>
      <c r="B2988" t="s">
        <v>2900</v>
      </c>
      <c r="C2988">
        <v>0</v>
      </c>
      <c r="D2988" t="s">
        <v>3545</v>
      </c>
    </row>
    <row r="2989" spans="1:4" x14ac:dyDescent="0.2">
      <c r="A2989" s="289">
        <v>2000009104936</v>
      </c>
      <c r="B2989" t="s">
        <v>2900</v>
      </c>
      <c r="C2989">
        <v>0</v>
      </c>
      <c r="D2989" t="s">
        <v>3545</v>
      </c>
    </row>
    <row r="2990" spans="1:4" x14ac:dyDescent="0.2">
      <c r="A2990" s="289">
        <v>2000009104943</v>
      </c>
      <c r="B2990" t="s">
        <v>2900</v>
      </c>
      <c r="C2990">
        <v>0</v>
      </c>
      <c r="D2990" t="s">
        <v>3545</v>
      </c>
    </row>
    <row r="2991" spans="1:4" x14ac:dyDescent="0.2">
      <c r="A2991" s="289">
        <v>2000009104950</v>
      </c>
      <c r="B2991" t="s">
        <v>2900</v>
      </c>
      <c r="C2991">
        <v>0</v>
      </c>
      <c r="D2991" t="s">
        <v>3545</v>
      </c>
    </row>
    <row r="2992" spans="1:4" x14ac:dyDescent="0.2">
      <c r="A2992" s="289">
        <v>2000009104967</v>
      </c>
      <c r="B2992" t="s">
        <v>2900</v>
      </c>
      <c r="C2992">
        <v>0</v>
      </c>
      <c r="D2992" t="s">
        <v>3545</v>
      </c>
    </row>
    <row r="2993" spans="1:4" x14ac:dyDescent="0.2">
      <c r="A2993" s="289">
        <v>2000009104974</v>
      </c>
      <c r="B2993" t="s">
        <v>2900</v>
      </c>
      <c r="C2993">
        <v>0</v>
      </c>
      <c r="D2993" t="s">
        <v>3545</v>
      </c>
    </row>
    <row r="2994" spans="1:4" x14ac:dyDescent="0.2">
      <c r="A2994" s="289">
        <v>2000009104981</v>
      </c>
      <c r="B2994" t="s">
        <v>2900</v>
      </c>
      <c r="C2994">
        <v>0</v>
      </c>
      <c r="D2994" t="s">
        <v>3545</v>
      </c>
    </row>
    <row r="2995" spans="1:4" x14ac:dyDescent="0.2">
      <c r="A2995" s="289">
        <v>2000009104998</v>
      </c>
      <c r="B2995" t="s">
        <v>2900</v>
      </c>
      <c r="C2995">
        <v>0</v>
      </c>
      <c r="D2995" t="s">
        <v>3545</v>
      </c>
    </row>
    <row r="2996" spans="1:4" x14ac:dyDescent="0.2">
      <c r="A2996" s="289">
        <v>2000009105001</v>
      </c>
      <c r="B2996" t="s">
        <v>2900</v>
      </c>
      <c r="C2996">
        <v>0</v>
      </c>
      <c r="D2996" t="s">
        <v>3545</v>
      </c>
    </row>
    <row r="2997" spans="1:4" x14ac:dyDescent="0.2">
      <c r="A2997" s="289">
        <v>2000009105018</v>
      </c>
      <c r="B2997" t="s">
        <v>2900</v>
      </c>
      <c r="C2997">
        <v>0</v>
      </c>
      <c r="D2997" t="s">
        <v>3545</v>
      </c>
    </row>
    <row r="2998" spans="1:4" x14ac:dyDescent="0.2">
      <c r="A2998" s="289">
        <v>2000009105025</v>
      </c>
      <c r="B2998" t="s">
        <v>2900</v>
      </c>
      <c r="C2998">
        <v>0</v>
      </c>
      <c r="D2998" t="s">
        <v>3545</v>
      </c>
    </row>
    <row r="2999" spans="1:4" x14ac:dyDescent="0.2">
      <c r="A2999" s="289">
        <v>2000009105032</v>
      </c>
      <c r="B2999" t="s">
        <v>2900</v>
      </c>
      <c r="C2999">
        <v>0</v>
      </c>
      <c r="D2999" t="s">
        <v>3545</v>
      </c>
    </row>
    <row r="3000" spans="1:4" x14ac:dyDescent="0.2">
      <c r="A3000" s="289">
        <v>2000009105049</v>
      </c>
      <c r="B3000" t="s">
        <v>2900</v>
      </c>
      <c r="C3000">
        <v>0</v>
      </c>
      <c r="D3000" t="s">
        <v>3545</v>
      </c>
    </row>
    <row r="3001" spans="1:4" x14ac:dyDescent="0.2">
      <c r="A3001" s="289">
        <v>2000009105056</v>
      </c>
      <c r="B3001" t="s">
        <v>2900</v>
      </c>
      <c r="C3001">
        <v>0</v>
      </c>
      <c r="D3001" t="s">
        <v>3545</v>
      </c>
    </row>
    <row r="3002" spans="1:4" x14ac:dyDescent="0.2">
      <c r="A3002" s="289">
        <v>2000009105063</v>
      </c>
      <c r="B3002" t="s">
        <v>2900</v>
      </c>
      <c r="C3002">
        <v>0</v>
      </c>
      <c r="D3002" t="s">
        <v>3545</v>
      </c>
    </row>
    <row r="3003" spans="1:4" x14ac:dyDescent="0.2">
      <c r="A3003" s="289">
        <v>2000009105070</v>
      </c>
      <c r="B3003" t="s">
        <v>2900</v>
      </c>
      <c r="C3003">
        <v>0</v>
      </c>
      <c r="D3003" t="s">
        <v>3545</v>
      </c>
    </row>
    <row r="3004" spans="1:4" x14ac:dyDescent="0.2">
      <c r="A3004" s="289">
        <v>2000009105087</v>
      </c>
      <c r="B3004" t="s">
        <v>2900</v>
      </c>
      <c r="C3004">
        <v>0</v>
      </c>
      <c r="D3004" t="s">
        <v>3545</v>
      </c>
    </row>
    <row r="3005" spans="1:4" x14ac:dyDescent="0.2">
      <c r="A3005" s="289">
        <v>2000009105094</v>
      </c>
      <c r="B3005" t="s">
        <v>2900</v>
      </c>
      <c r="C3005">
        <v>0</v>
      </c>
      <c r="D3005" t="s">
        <v>3545</v>
      </c>
    </row>
    <row r="3006" spans="1:4" x14ac:dyDescent="0.2">
      <c r="A3006" s="289">
        <v>9782408046798</v>
      </c>
      <c r="B3006" t="s">
        <v>2900</v>
      </c>
      <c r="C3006">
        <v>0</v>
      </c>
      <c r="D3006" t="s">
        <v>3545</v>
      </c>
    </row>
    <row r="3007" spans="1:4" x14ac:dyDescent="0.2">
      <c r="A3007" s="289">
        <v>9782408046804</v>
      </c>
      <c r="B3007" t="s">
        <v>2900</v>
      </c>
      <c r="C3007">
        <v>0</v>
      </c>
      <c r="D3007" t="s">
        <v>3545</v>
      </c>
    </row>
    <row r="3008" spans="1:4" x14ac:dyDescent="0.2">
      <c r="A3008" s="289">
        <v>9782408046811</v>
      </c>
      <c r="B3008" t="s">
        <v>2900</v>
      </c>
      <c r="C3008">
        <v>0</v>
      </c>
      <c r="D3008" t="s">
        <v>3545</v>
      </c>
    </row>
    <row r="3009" spans="1:4" x14ac:dyDescent="0.2">
      <c r="A3009" s="289">
        <v>9782408046828</v>
      </c>
      <c r="B3009" t="s">
        <v>2900</v>
      </c>
      <c r="C3009">
        <v>0</v>
      </c>
      <c r="D3009" t="s">
        <v>3545</v>
      </c>
    </row>
    <row r="3010" spans="1:4" x14ac:dyDescent="0.2">
      <c r="A3010" s="289">
        <v>2000009108903</v>
      </c>
      <c r="B3010" t="s">
        <v>2900</v>
      </c>
      <c r="C3010">
        <v>0</v>
      </c>
      <c r="D3010" t="s">
        <v>3545</v>
      </c>
    </row>
    <row r="3011" spans="1:4" x14ac:dyDescent="0.2">
      <c r="A3011" s="289">
        <v>2000009108927</v>
      </c>
      <c r="B3011" t="s">
        <v>2900</v>
      </c>
      <c r="C3011">
        <v>0</v>
      </c>
      <c r="D3011" t="s">
        <v>3545</v>
      </c>
    </row>
    <row r="3012" spans="1:4" x14ac:dyDescent="0.2">
      <c r="A3012" s="289">
        <v>2000009108934</v>
      </c>
      <c r="B3012" t="s">
        <v>2900</v>
      </c>
      <c r="C3012">
        <v>0</v>
      </c>
      <c r="D3012" t="s">
        <v>3545</v>
      </c>
    </row>
    <row r="3013" spans="1:4" x14ac:dyDescent="0.2">
      <c r="A3013" s="289">
        <v>2000009108941</v>
      </c>
      <c r="B3013" t="s">
        <v>2900</v>
      </c>
      <c r="C3013">
        <v>0</v>
      </c>
      <c r="D3013" t="s">
        <v>3545</v>
      </c>
    </row>
    <row r="3014" spans="1:4" x14ac:dyDescent="0.2">
      <c r="A3014" s="289">
        <v>2000009108958</v>
      </c>
      <c r="B3014" t="s">
        <v>2900</v>
      </c>
      <c r="C3014">
        <v>0</v>
      </c>
      <c r="D3014" t="s">
        <v>3545</v>
      </c>
    </row>
    <row r="3015" spans="1:4" x14ac:dyDescent="0.2">
      <c r="A3015" s="289">
        <v>2000009108965</v>
      </c>
      <c r="B3015" t="s">
        <v>2900</v>
      </c>
      <c r="C3015">
        <v>0</v>
      </c>
      <c r="D3015" t="s">
        <v>3545</v>
      </c>
    </row>
    <row r="3016" spans="1:4" x14ac:dyDescent="0.2">
      <c r="A3016" s="289">
        <v>2000009108972</v>
      </c>
      <c r="B3016" t="s">
        <v>2900</v>
      </c>
      <c r="C3016">
        <v>0</v>
      </c>
      <c r="D3016" t="s">
        <v>3545</v>
      </c>
    </row>
    <row r="3017" spans="1:4" x14ac:dyDescent="0.2">
      <c r="A3017" s="289">
        <v>2000009108989</v>
      </c>
      <c r="B3017" t="s">
        <v>2900</v>
      </c>
      <c r="C3017">
        <v>0</v>
      </c>
      <c r="D3017" t="s">
        <v>3545</v>
      </c>
    </row>
    <row r="3018" spans="1:4" x14ac:dyDescent="0.2">
      <c r="A3018" s="289">
        <v>2000009108996</v>
      </c>
      <c r="B3018" t="s">
        <v>2900</v>
      </c>
      <c r="C3018">
        <v>0</v>
      </c>
      <c r="D3018" t="s">
        <v>3545</v>
      </c>
    </row>
    <row r="3019" spans="1:4" x14ac:dyDescent="0.2">
      <c r="A3019" s="289">
        <v>2000009109009</v>
      </c>
      <c r="B3019" t="s">
        <v>2900</v>
      </c>
      <c r="C3019">
        <v>0</v>
      </c>
      <c r="D3019" t="s">
        <v>3545</v>
      </c>
    </row>
    <row r="3020" spans="1:4" x14ac:dyDescent="0.2">
      <c r="A3020" s="289">
        <v>2000009109016</v>
      </c>
      <c r="B3020" t="s">
        <v>2900</v>
      </c>
      <c r="C3020">
        <v>0</v>
      </c>
      <c r="D3020" t="s">
        <v>3545</v>
      </c>
    </row>
    <row r="3021" spans="1:4" x14ac:dyDescent="0.2">
      <c r="A3021" s="289">
        <v>2000009109023</v>
      </c>
      <c r="B3021" t="s">
        <v>2900</v>
      </c>
      <c r="C3021">
        <v>0</v>
      </c>
      <c r="D3021" t="s">
        <v>3545</v>
      </c>
    </row>
    <row r="3022" spans="1:4" x14ac:dyDescent="0.2">
      <c r="A3022" s="289">
        <v>2000009109047</v>
      </c>
      <c r="B3022" t="s">
        <v>2900</v>
      </c>
      <c r="C3022">
        <v>0</v>
      </c>
      <c r="D3022" t="s">
        <v>3545</v>
      </c>
    </row>
    <row r="3023" spans="1:4" x14ac:dyDescent="0.2">
      <c r="A3023" s="289">
        <v>2000009109054</v>
      </c>
      <c r="B3023" t="s">
        <v>2900</v>
      </c>
      <c r="C3023">
        <v>0</v>
      </c>
      <c r="D3023" t="s">
        <v>3545</v>
      </c>
    </row>
    <row r="3024" spans="1:4" x14ac:dyDescent="0.2">
      <c r="A3024" s="289">
        <v>2000009109061</v>
      </c>
      <c r="B3024" t="s">
        <v>2900</v>
      </c>
      <c r="C3024">
        <v>0</v>
      </c>
      <c r="D3024" t="s">
        <v>3545</v>
      </c>
    </row>
    <row r="3025" spans="1:4" x14ac:dyDescent="0.2">
      <c r="A3025" s="289">
        <v>2000009109078</v>
      </c>
      <c r="B3025" t="s">
        <v>2900</v>
      </c>
      <c r="C3025">
        <v>0</v>
      </c>
      <c r="D3025" t="s">
        <v>3545</v>
      </c>
    </row>
    <row r="3026" spans="1:4" x14ac:dyDescent="0.2">
      <c r="A3026" s="289">
        <v>2000009109085</v>
      </c>
      <c r="B3026" t="s">
        <v>2900</v>
      </c>
      <c r="C3026">
        <v>0</v>
      </c>
      <c r="D3026" t="s">
        <v>3545</v>
      </c>
    </row>
    <row r="3027" spans="1:4" x14ac:dyDescent="0.2">
      <c r="A3027" s="289">
        <v>2000009109092</v>
      </c>
      <c r="B3027" t="s">
        <v>2900</v>
      </c>
      <c r="C3027">
        <v>0</v>
      </c>
      <c r="D3027" t="s">
        <v>3545</v>
      </c>
    </row>
    <row r="3028" spans="1:4" x14ac:dyDescent="0.2">
      <c r="A3028" s="289">
        <v>9782408018276</v>
      </c>
      <c r="B3028" t="s">
        <v>2900</v>
      </c>
      <c r="C3028">
        <v>0</v>
      </c>
      <c r="D3028" t="s">
        <v>3545</v>
      </c>
    </row>
    <row r="3029" spans="1:4" x14ac:dyDescent="0.2">
      <c r="A3029" s="289">
        <v>9782408018269</v>
      </c>
      <c r="B3029" t="s">
        <v>2900</v>
      </c>
      <c r="C3029">
        <v>0</v>
      </c>
      <c r="D3029" t="s">
        <v>3545</v>
      </c>
    </row>
    <row r="3030" spans="1:4" x14ac:dyDescent="0.2">
      <c r="A3030" s="289">
        <v>9782408032951</v>
      </c>
      <c r="B3030" t="s">
        <v>2900</v>
      </c>
      <c r="C3030">
        <v>0</v>
      </c>
      <c r="D3030" t="s">
        <v>3545</v>
      </c>
    </row>
    <row r="3031" spans="1:4" x14ac:dyDescent="0.2">
      <c r="A3031" s="289">
        <v>9782408032975</v>
      </c>
      <c r="B3031" t="s">
        <v>2900</v>
      </c>
      <c r="C3031">
        <v>0</v>
      </c>
      <c r="D3031" t="s">
        <v>3545</v>
      </c>
    </row>
    <row r="3032" spans="1:4" x14ac:dyDescent="0.2">
      <c r="A3032" s="289">
        <v>9782408032982</v>
      </c>
      <c r="B3032" t="s">
        <v>2900</v>
      </c>
      <c r="C3032">
        <v>0</v>
      </c>
      <c r="D3032" t="s">
        <v>3545</v>
      </c>
    </row>
    <row r="3033" spans="1:4" x14ac:dyDescent="0.2">
      <c r="A3033" s="289">
        <v>2000009113105</v>
      </c>
      <c r="B3033" t="s">
        <v>2900</v>
      </c>
      <c r="C3033">
        <v>0</v>
      </c>
      <c r="D3033" t="s">
        <v>3545</v>
      </c>
    </row>
    <row r="3034" spans="1:4" x14ac:dyDescent="0.2">
      <c r="A3034" s="289">
        <v>2000009113112</v>
      </c>
      <c r="B3034" t="s">
        <v>2900</v>
      </c>
      <c r="C3034">
        <v>0</v>
      </c>
      <c r="D3034" t="s">
        <v>3545</v>
      </c>
    </row>
    <row r="3035" spans="1:4" x14ac:dyDescent="0.2">
      <c r="A3035" s="289">
        <v>2000009113136</v>
      </c>
      <c r="B3035" t="s">
        <v>2900</v>
      </c>
      <c r="C3035">
        <v>0</v>
      </c>
      <c r="D3035" t="s">
        <v>3545</v>
      </c>
    </row>
    <row r="3036" spans="1:4" x14ac:dyDescent="0.2">
      <c r="A3036" s="289">
        <v>2000009113143</v>
      </c>
      <c r="B3036" t="s">
        <v>2900</v>
      </c>
      <c r="C3036">
        <v>0</v>
      </c>
      <c r="D3036" t="s">
        <v>3545</v>
      </c>
    </row>
    <row r="3037" spans="1:4" x14ac:dyDescent="0.2">
      <c r="A3037" s="289">
        <v>2000009113150</v>
      </c>
      <c r="B3037" t="s">
        <v>2900</v>
      </c>
      <c r="C3037">
        <v>0</v>
      </c>
      <c r="D3037" t="s">
        <v>3545</v>
      </c>
    </row>
    <row r="3038" spans="1:4" x14ac:dyDescent="0.2">
      <c r="A3038" s="289">
        <v>2000009113167</v>
      </c>
      <c r="B3038" t="s">
        <v>2900</v>
      </c>
      <c r="C3038">
        <v>0</v>
      </c>
      <c r="D3038" t="s">
        <v>3545</v>
      </c>
    </row>
    <row r="3039" spans="1:4" x14ac:dyDescent="0.2">
      <c r="A3039" s="289">
        <v>2000009113174</v>
      </c>
      <c r="B3039" t="s">
        <v>2900</v>
      </c>
      <c r="C3039">
        <v>0</v>
      </c>
      <c r="D3039" t="s">
        <v>3545</v>
      </c>
    </row>
    <row r="3040" spans="1:4" x14ac:dyDescent="0.2">
      <c r="A3040" s="289">
        <v>2000009113181</v>
      </c>
      <c r="B3040" t="s">
        <v>2900</v>
      </c>
      <c r="C3040">
        <v>0</v>
      </c>
      <c r="D3040" t="s">
        <v>3545</v>
      </c>
    </row>
    <row r="3041" spans="1:4" x14ac:dyDescent="0.2">
      <c r="A3041" s="289">
        <v>2000009113198</v>
      </c>
      <c r="B3041" t="s">
        <v>2900</v>
      </c>
      <c r="C3041">
        <v>0</v>
      </c>
      <c r="D3041" t="s">
        <v>3545</v>
      </c>
    </row>
    <row r="3042" spans="1:4" x14ac:dyDescent="0.2">
      <c r="A3042" s="289">
        <v>2000009113204</v>
      </c>
      <c r="B3042" t="s">
        <v>2900</v>
      </c>
      <c r="C3042">
        <v>0</v>
      </c>
      <c r="D3042" t="s">
        <v>3545</v>
      </c>
    </row>
    <row r="3043" spans="1:4" x14ac:dyDescent="0.2">
      <c r="A3043" s="289">
        <v>2000009113211</v>
      </c>
      <c r="B3043" t="s">
        <v>2900</v>
      </c>
      <c r="C3043">
        <v>0</v>
      </c>
      <c r="D3043" t="s">
        <v>3545</v>
      </c>
    </row>
    <row r="3044" spans="1:4" x14ac:dyDescent="0.2">
      <c r="A3044" s="289">
        <v>2000009113228</v>
      </c>
      <c r="B3044" t="s">
        <v>2900</v>
      </c>
      <c r="C3044">
        <v>0</v>
      </c>
      <c r="D3044" t="s">
        <v>3545</v>
      </c>
    </row>
    <row r="3045" spans="1:4" x14ac:dyDescent="0.2">
      <c r="A3045" s="289">
        <v>2000009113235</v>
      </c>
      <c r="B3045" t="s">
        <v>2900</v>
      </c>
      <c r="C3045">
        <v>0</v>
      </c>
      <c r="D3045" t="s">
        <v>3545</v>
      </c>
    </row>
    <row r="3046" spans="1:4" x14ac:dyDescent="0.2">
      <c r="A3046" s="289">
        <v>2000009113242</v>
      </c>
      <c r="B3046" t="s">
        <v>2900</v>
      </c>
      <c r="C3046">
        <v>0</v>
      </c>
      <c r="D3046" t="s">
        <v>3545</v>
      </c>
    </row>
    <row r="3047" spans="1:4" x14ac:dyDescent="0.2">
      <c r="A3047" s="289">
        <v>2000009113259</v>
      </c>
      <c r="B3047" t="s">
        <v>2900</v>
      </c>
      <c r="C3047">
        <v>0</v>
      </c>
      <c r="D3047" t="s">
        <v>3545</v>
      </c>
    </row>
    <row r="3048" spans="1:4" x14ac:dyDescent="0.2">
      <c r="A3048" s="289">
        <v>2000009113266</v>
      </c>
      <c r="B3048" t="s">
        <v>2900</v>
      </c>
      <c r="C3048">
        <v>0</v>
      </c>
      <c r="D3048" t="s">
        <v>3545</v>
      </c>
    </row>
    <row r="3049" spans="1:4" x14ac:dyDescent="0.2">
      <c r="A3049" s="289">
        <v>2000009113273</v>
      </c>
      <c r="B3049" t="s">
        <v>2900</v>
      </c>
      <c r="C3049">
        <v>0</v>
      </c>
      <c r="D3049" t="s">
        <v>3545</v>
      </c>
    </row>
    <row r="3050" spans="1:4" x14ac:dyDescent="0.2">
      <c r="A3050" s="289">
        <v>2000009113280</v>
      </c>
      <c r="B3050" t="s">
        <v>2900</v>
      </c>
      <c r="C3050">
        <v>0</v>
      </c>
      <c r="D3050" t="s">
        <v>3545</v>
      </c>
    </row>
    <row r="3051" spans="1:4" x14ac:dyDescent="0.2">
      <c r="A3051" s="289">
        <v>2000009113297</v>
      </c>
      <c r="B3051" t="s">
        <v>2900</v>
      </c>
      <c r="C3051">
        <v>0</v>
      </c>
      <c r="D3051" t="s">
        <v>3545</v>
      </c>
    </row>
    <row r="3052" spans="1:4" x14ac:dyDescent="0.2">
      <c r="A3052" s="289">
        <v>9782408058678</v>
      </c>
      <c r="B3052" t="s">
        <v>2900</v>
      </c>
      <c r="C3052">
        <v>20</v>
      </c>
      <c r="D3052" t="s">
        <v>3308</v>
      </c>
    </row>
    <row r="3053" spans="1:4" x14ac:dyDescent="0.2">
      <c r="A3053" s="289">
        <v>9782408058685</v>
      </c>
      <c r="B3053" t="s">
        <v>2900</v>
      </c>
      <c r="C3053">
        <v>0</v>
      </c>
      <c r="D3053" t="s">
        <v>3545</v>
      </c>
    </row>
    <row r="3054" spans="1:4" x14ac:dyDescent="0.2">
      <c r="A3054" s="289">
        <v>9782408058722</v>
      </c>
      <c r="B3054" t="s">
        <v>2900</v>
      </c>
      <c r="C3054">
        <v>30</v>
      </c>
      <c r="D3054" t="s">
        <v>3308</v>
      </c>
    </row>
    <row r="3055" spans="1:4" x14ac:dyDescent="0.2">
      <c r="A3055" s="289">
        <v>9782408004804</v>
      </c>
      <c r="B3055" t="s">
        <v>2900</v>
      </c>
      <c r="C3055">
        <v>0</v>
      </c>
      <c r="D3055" t="s">
        <v>3545</v>
      </c>
    </row>
    <row r="3056" spans="1:4" x14ac:dyDescent="0.2">
      <c r="A3056" s="289">
        <v>9782408004811</v>
      </c>
      <c r="B3056" t="s">
        <v>2900</v>
      </c>
      <c r="C3056">
        <v>0</v>
      </c>
      <c r="D3056" t="s">
        <v>3545</v>
      </c>
    </row>
    <row r="3057" spans="1:4" x14ac:dyDescent="0.2">
      <c r="A3057" s="289">
        <v>9782408033026</v>
      </c>
      <c r="B3057" t="s">
        <v>2900</v>
      </c>
      <c r="C3057">
        <v>0</v>
      </c>
      <c r="D3057" t="s">
        <v>3545</v>
      </c>
    </row>
    <row r="3058" spans="1:4" x14ac:dyDescent="0.2">
      <c r="A3058" s="289">
        <v>2000009118001</v>
      </c>
      <c r="B3058" t="s">
        <v>2900</v>
      </c>
      <c r="C3058">
        <v>0</v>
      </c>
      <c r="D3058" t="s">
        <v>3545</v>
      </c>
    </row>
    <row r="3059" spans="1:4" x14ac:dyDescent="0.2">
      <c r="A3059" s="289">
        <v>2000009118018</v>
      </c>
      <c r="B3059" t="s">
        <v>2900</v>
      </c>
      <c r="C3059">
        <v>0</v>
      </c>
      <c r="D3059" t="s">
        <v>3545</v>
      </c>
    </row>
    <row r="3060" spans="1:4" x14ac:dyDescent="0.2">
      <c r="A3060" s="289">
        <v>2000009118032</v>
      </c>
      <c r="B3060" t="s">
        <v>2900</v>
      </c>
      <c r="C3060">
        <v>0</v>
      </c>
      <c r="D3060" t="s">
        <v>3545</v>
      </c>
    </row>
    <row r="3061" spans="1:4" x14ac:dyDescent="0.2">
      <c r="A3061" s="289">
        <v>2000009118049</v>
      </c>
      <c r="B3061" t="s">
        <v>2900</v>
      </c>
      <c r="C3061">
        <v>0</v>
      </c>
      <c r="D3061" t="s">
        <v>3545</v>
      </c>
    </row>
    <row r="3062" spans="1:4" x14ac:dyDescent="0.2">
      <c r="A3062" s="289">
        <v>2000009118056</v>
      </c>
      <c r="B3062" t="s">
        <v>2900</v>
      </c>
      <c r="C3062">
        <v>0</v>
      </c>
      <c r="D3062" t="s">
        <v>3545</v>
      </c>
    </row>
    <row r="3063" spans="1:4" x14ac:dyDescent="0.2">
      <c r="A3063" s="289">
        <v>2000009118063</v>
      </c>
      <c r="B3063" t="s">
        <v>2900</v>
      </c>
      <c r="C3063">
        <v>0</v>
      </c>
      <c r="D3063" t="s">
        <v>3545</v>
      </c>
    </row>
    <row r="3064" spans="1:4" x14ac:dyDescent="0.2">
      <c r="A3064" s="289">
        <v>2000009118070</v>
      </c>
      <c r="B3064" t="s">
        <v>2900</v>
      </c>
      <c r="C3064">
        <v>0</v>
      </c>
      <c r="D3064" t="s">
        <v>3545</v>
      </c>
    </row>
    <row r="3065" spans="1:4" x14ac:dyDescent="0.2">
      <c r="A3065" s="289">
        <v>2000009118100</v>
      </c>
      <c r="B3065" t="s">
        <v>2900</v>
      </c>
      <c r="C3065">
        <v>0</v>
      </c>
      <c r="D3065" t="s">
        <v>3545</v>
      </c>
    </row>
    <row r="3066" spans="1:4" x14ac:dyDescent="0.2">
      <c r="A3066" s="289">
        <v>2000009118117</v>
      </c>
      <c r="B3066" t="s">
        <v>2900</v>
      </c>
      <c r="C3066">
        <v>0</v>
      </c>
      <c r="D3066" t="s">
        <v>3545</v>
      </c>
    </row>
    <row r="3067" spans="1:4" x14ac:dyDescent="0.2">
      <c r="A3067" s="289">
        <v>2000009118124</v>
      </c>
      <c r="B3067" t="s">
        <v>2900</v>
      </c>
      <c r="C3067">
        <v>0</v>
      </c>
      <c r="D3067" t="s">
        <v>3545</v>
      </c>
    </row>
    <row r="3068" spans="1:4" x14ac:dyDescent="0.2">
      <c r="A3068" s="289">
        <v>2000009118155</v>
      </c>
      <c r="B3068" t="s">
        <v>2900</v>
      </c>
      <c r="C3068">
        <v>0</v>
      </c>
      <c r="D3068" t="s">
        <v>3545</v>
      </c>
    </row>
    <row r="3069" spans="1:4" x14ac:dyDescent="0.2">
      <c r="A3069" s="289">
        <v>9782745967893</v>
      </c>
      <c r="B3069" t="s">
        <v>2900</v>
      </c>
      <c r="C3069">
        <v>0</v>
      </c>
      <c r="D3069" t="s">
        <v>3545</v>
      </c>
    </row>
    <row r="3070" spans="1:4" x14ac:dyDescent="0.2">
      <c r="A3070" s="289">
        <v>9782745967909</v>
      </c>
      <c r="B3070" t="s">
        <v>2900</v>
      </c>
      <c r="C3070">
        <v>0</v>
      </c>
      <c r="D3070" t="s">
        <v>3545</v>
      </c>
    </row>
    <row r="3071" spans="1:4" x14ac:dyDescent="0.2">
      <c r="A3071" s="289">
        <v>9782745967916</v>
      </c>
      <c r="B3071" t="s">
        <v>2900</v>
      </c>
      <c r="C3071">
        <v>0</v>
      </c>
      <c r="D3071" t="s">
        <v>3545</v>
      </c>
    </row>
    <row r="3072" spans="1:4" x14ac:dyDescent="0.2">
      <c r="A3072" s="289">
        <v>9782745967923</v>
      </c>
      <c r="B3072" t="s">
        <v>2900</v>
      </c>
      <c r="C3072">
        <v>0</v>
      </c>
      <c r="D3072" t="s">
        <v>3545</v>
      </c>
    </row>
    <row r="3073" spans="1:4" x14ac:dyDescent="0.2">
      <c r="A3073" s="289">
        <v>9782408018443</v>
      </c>
      <c r="B3073" t="s">
        <v>2900</v>
      </c>
      <c r="C3073">
        <v>0</v>
      </c>
      <c r="D3073" t="s">
        <v>3545</v>
      </c>
    </row>
    <row r="3074" spans="1:4" x14ac:dyDescent="0.2">
      <c r="A3074" s="289">
        <v>9782408018498</v>
      </c>
      <c r="B3074" t="s">
        <v>2900</v>
      </c>
      <c r="C3074">
        <v>0</v>
      </c>
      <c r="D3074" t="s">
        <v>3545</v>
      </c>
    </row>
    <row r="3075" spans="1:4" x14ac:dyDescent="0.2">
      <c r="A3075" s="289">
        <v>9782408018481</v>
      </c>
      <c r="B3075" t="s">
        <v>2900</v>
      </c>
      <c r="C3075">
        <v>0</v>
      </c>
      <c r="D3075" t="s">
        <v>3545</v>
      </c>
    </row>
    <row r="3076" spans="1:4" x14ac:dyDescent="0.2">
      <c r="A3076" s="289">
        <v>9782745967930</v>
      </c>
      <c r="B3076" t="s">
        <v>2900</v>
      </c>
      <c r="C3076">
        <v>0</v>
      </c>
      <c r="D3076" t="s">
        <v>3545</v>
      </c>
    </row>
    <row r="3077" spans="1:4" x14ac:dyDescent="0.2">
      <c r="A3077" s="289">
        <v>9782745967947</v>
      </c>
      <c r="B3077" t="s">
        <v>2900</v>
      </c>
      <c r="C3077">
        <v>0</v>
      </c>
      <c r="D3077" t="s">
        <v>3545</v>
      </c>
    </row>
    <row r="3078" spans="1:4" x14ac:dyDescent="0.2">
      <c r="A3078" s="289">
        <v>9782745967954</v>
      </c>
      <c r="B3078" t="s">
        <v>2900</v>
      </c>
      <c r="C3078">
        <v>0</v>
      </c>
      <c r="D3078" t="s">
        <v>3545</v>
      </c>
    </row>
    <row r="3079" spans="1:4" x14ac:dyDescent="0.2">
      <c r="A3079" s="289">
        <v>9782745968074</v>
      </c>
      <c r="B3079" t="s">
        <v>2900</v>
      </c>
      <c r="C3079">
        <v>0</v>
      </c>
      <c r="D3079" t="s">
        <v>3545</v>
      </c>
    </row>
    <row r="3080" spans="1:4" x14ac:dyDescent="0.2">
      <c r="A3080" s="289">
        <v>9782745968128</v>
      </c>
      <c r="B3080" t="s">
        <v>2900</v>
      </c>
      <c r="C3080">
        <v>0</v>
      </c>
      <c r="D3080" t="s">
        <v>3545</v>
      </c>
    </row>
    <row r="3081" spans="1:4" x14ac:dyDescent="0.2">
      <c r="A3081" s="289">
        <v>9782408046866</v>
      </c>
      <c r="B3081" t="s">
        <v>2900</v>
      </c>
      <c r="C3081">
        <v>0</v>
      </c>
      <c r="D3081" t="s">
        <v>3545</v>
      </c>
    </row>
    <row r="3082" spans="1:4" x14ac:dyDescent="0.2">
      <c r="A3082" s="289">
        <v>9782408046873</v>
      </c>
      <c r="B3082" t="s">
        <v>2900</v>
      </c>
      <c r="C3082">
        <v>0</v>
      </c>
      <c r="D3082" t="s">
        <v>3545</v>
      </c>
    </row>
    <row r="3083" spans="1:4" x14ac:dyDescent="0.2">
      <c r="A3083" s="289">
        <v>9782408004460</v>
      </c>
      <c r="B3083" t="s">
        <v>2900</v>
      </c>
      <c r="C3083">
        <v>0</v>
      </c>
      <c r="D3083" t="s">
        <v>3545</v>
      </c>
    </row>
    <row r="3084" spans="1:4" x14ac:dyDescent="0.2">
      <c r="A3084" s="289">
        <v>9782408018542</v>
      </c>
      <c r="B3084" t="s">
        <v>2900</v>
      </c>
      <c r="C3084">
        <v>0</v>
      </c>
      <c r="D3084" t="s">
        <v>3545</v>
      </c>
    </row>
    <row r="3085" spans="1:4" x14ac:dyDescent="0.2">
      <c r="A3085" s="289">
        <v>9782408018566</v>
      </c>
      <c r="B3085" t="s">
        <v>2900</v>
      </c>
      <c r="C3085">
        <v>0</v>
      </c>
      <c r="D3085" t="s">
        <v>3545</v>
      </c>
    </row>
    <row r="3086" spans="1:4" x14ac:dyDescent="0.2">
      <c r="A3086" s="289">
        <v>9782408018559</v>
      </c>
      <c r="B3086" t="s">
        <v>2900</v>
      </c>
      <c r="C3086">
        <v>0</v>
      </c>
      <c r="D3086" t="s">
        <v>3545</v>
      </c>
    </row>
    <row r="3087" spans="1:4" x14ac:dyDescent="0.2">
      <c r="A3087" s="289">
        <v>9782745968999</v>
      </c>
      <c r="B3087" t="s">
        <v>2900</v>
      </c>
      <c r="C3087">
        <v>0</v>
      </c>
      <c r="D3087" t="s">
        <v>3545</v>
      </c>
    </row>
    <row r="3088" spans="1:4" x14ac:dyDescent="0.2">
      <c r="A3088" s="289">
        <v>9782745969002</v>
      </c>
      <c r="B3088" t="s">
        <v>2900</v>
      </c>
      <c r="C3088">
        <v>0</v>
      </c>
      <c r="D3088" t="s">
        <v>3545</v>
      </c>
    </row>
    <row r="3089" spans="1:4" x14ac:dyDescent="0.2">
      <c r="A3089" s="289">
        <v>9782745969101</v>
      </c>
      <c r="B3089" t="s">
        <v>2900</v>
      </c>
      <c r="C3089">
        <v>0</v>
      </c>
      <c r="D3089" t="s">
        <v>3545</v>
      </c>
    </row>
    <row r="3090" spans="1:4" x14ac:dyDescent="0.2">
      <c r="A3090" s="289">
        <v>9782745969125</v>
      </c>
      <c r="B3090" t="s">
        <v>2900</v>
      </c>
      <c r="C3090">
        <v>0</v>
      </c>
      <c r="D3090" t="s">
        <v>3545</v>
      </c>
    </row>
    <row r="3091" spans="1:4" x14ac:dyDescent="0.2">
      <c r="A3091" s="289">
        <v>9782745969132</v>
      </c>
      <c r="B3091" t="s">
        <v>2900</v>
      </c>
      <c r="C3091">
        <v>0</v>
      </c>
      <c r="D3091" t="s">
        <v>3545</v>
      </c>
    </row>
    <row r="3092" spans="1:4" x14ac:dyDescent="0.2">
      <c r="A3092" s="289">
        <v>9782745969149</v>
      </c>
      <c r="B3092" t="s">
        <v>2900</v>
      </c>
      <c r="C3092">
        <v>0</v>
      </c>
      <c r="D3092" t="s">
        <v>3545</v>
      </c>
    </row>
    <row r="3093" spans="1:4" x14ac:dyDescent="0.2">
      <c r="A3093" s="289">
        <v>9782745969156</v>
      </c>
      <c r="B3093" t="s">
        <v>2900</v>
      </c>
      <c r="C3093">
        <v>0</v>
      </c>
      <c r="D3093" t="s">
        <v>3545</v>
      </c>
    </row>
    <row r="3094" spans="1:4" x14ac:dyDescent="0.2">
      <c r="A3094" s="289">
        <v>9782745969163</v>
      </c>
      <c r="B3094" t="s">
        <v>2900</v>
      </c>
      <c r="C3094">
        <v>0</v>
      </c>
      <c r="D3094" t="s">
        <v>3545</v>
      </c>
    </row>
    <row r="3095" spans="1:4" x14ac:dyDescent="0.2">
      <c r="A3095" s="289">
        <v>9782745969170</v>
      </c>
      <c r="B3095" t="s">
        <v>2900</v>
      </c>
      <c r="C3095">
        <v>0</v>
      </c>
      <c r="D3095" t="s">
        <v>3545</v>
      </c>
    </row>
    <row r="3096" spans="1:4" x14ac:dyDescent="0.2">
      <c r="A3096" s="289">
        <v>9782745969187</v>
      </c>
      <c r="B3096" t="s">
        <v>2900</v>
      </c>
      <c r="C3096">
        <v>0</v>
      </c>
      <c r="D3096" t="s">
        <v>3545</v>
      </c>
    </row>
    <row r="3097" spans="1:4" x14ac:dyDescent="0.2">
      <c r="A3097" s="289">
        <v>9782745969194</v>
      </c>
      <c r="B3097" t="s">
        <v>2900</v>
      </c>
      <c r="C3097">
        <v>0</v>
      </c>
      <c r="D3097" t="s">
        <v>3545</v>
      </c>
    </row>
    <row r="3098" spans="1:4" x14ac:dyDescent="0.2">
      <c r="A3098" s="289">
        <v>9782408018641</v>
      </c>
      <c r="B3098" t="s">
        <v>2900</v>
      </c>
      <c r="C3098">
        <v>0</v>
      </c>
      <c r="D3098" t="s">
        <v>3545</v>
      </c>
    </row>
    <row r="3099" spans="1:4" x14ac:dyDescent="0.2">
      <c r="A3099" s="289">
        <v>9782408018658</v>
      </c>
      <c r="B3099" t="s">
        <v>2900</v>
      </c>
      <c r="C3099">
        <v>0</v>
      </c>
      <c r="D3099" t="s">
        <v>3545</v>
      </c>
    </row>
    <row r="3100" spans="1:4" x14ac:dyDescent="0.2">
      <c r="A3100" s="289">
        <v>9782408033354</v>
      </c>
      <c r="B3100" t="s">
        <v>2900</v>
      </c>
      <c r="C3100">
        <v>0</v>
      </c>
      <c r="D3100" t="s">
        <v>3545</v>
      </c>
    </row>
    <row r="3101" spans="1:4" x14ac:dyDescent="0.2">
      <c r="A3101" s="289">
        <v>9782408033361</v>
      </c>
      <c r="B3101" t="s">
        <v>2900</v>
      </c>
      <c r="C3101">
        <v>0</v>
      </c>
      <c r="D3101" t="s">
        <v>3545</v>
      </c>
    </row>
    <row r="3102" spans="1:4" x14ac:dyDescent="0.2">
      <c r="A3102" s="289">
        <v>9782408033378</v>
      </c>
      <c r="B3102" t="s">
        <v>2900</v>
      </c>
      <c r="C3102">
        <v>0</v>
      </c>
      <c r="D3102" t="s">
        <v>3545</v>
      </c>
    </row>
    <row r="3103" spans="1:4" x14ac:dyDescent="0.2">
      <c r="A3103" s="289">
        <v>9782408033385</v>
      </c>
      <c r="B3103" t="s">
        <v>2900</v>
      </c>
      <c r="C3103">
        <v>0</v>
      </c>
      <c r="D3103" t="s">
        <v>3545</v>
      </c>
    </row>
    <row r="3104" spans="1:4" x14ac:dyDescent="0.2">
      <c r="A3104" s="289">
        <v>9782408033392</v>
      </c>
      <c r="B3104" t="s">
        <v>2900</v>
      </c>
      <c r="C3104">
        <v>0</v>
      </c>
      <c r="D3104" t="s">
        <v>3545</v>
      </c>
    </row>
    <row r="3105" spans="1:4" x14ac:dyDescent="0.2">
      <c r="A3105" s="289">
        <v>9782408047573</v>
      </c>
      <c r="B3105" t="s">
        <v>2900</v>
      </c>
      <c r="C3105">
        <v>0</v>
      </c>
      <c r="D3105" t="s">
        <v>3545</v>
      </c>
    </row>
    <row r="3106" spans="1:4" x14ac:dyDescent="0.2">
      <c r="A3106" s="289">
        <v>9782408033408</v>
      </c>
      <c r="B3106" t="s">
        <v>2900</v>
      </c>
      <c r="C3106">
        <v>0</v>
      </c>
      <c r="D3106" t="s">
        <v>3545</v>
      </c>
    </row>
    <row r="3107" spans="1:4" x14ac:dyDescent="0.2">
      <c r="A3107" s="289">
        <v>9782408032784</v>
      </c>
      <c r="B3107" t="s">
        <v>2900</v>
      </c>
      <c r="C3107">
        <v>0</v>
      </c>
      <c r="D3107" t="s">
        <v>3545</v>
      </c>
    </row>
    <row r="3108" spans="1:4" x14ac:dyDescent="0.2">
      <c r="A3108" s="289">
        <v>9782408033439</v>
      </c>
      <c r="B3108" t="s">
        <v>2900</v>
      </c>
      <c r="C3108">
        <v>0</v>
      </c>
      <c r="D3108" t="s">
        <v>3545</v>
      </c>
    </row>
    <row r="3109" spans="1:4" x14ac:dyDescent="0.2">
      <c r="A3109" s="289">
        <v>9782408033453</v>
      </c>
      <c r="B3109" t="s">
        <v>2900</v>
      </c>
      <c r="C3109">
        <v>0</v>
      </c>
      <c r="D3109" t="s">
        <v>3545</v>
      </c>
    </row>
    <row r="3110" spans="1:4" x14ac:dyDescent="0.2">
      <c r="A3110" s="289">
        <v>9782408047726</v>
      </c>
      <c r="B3110" t="s">
        <v>2900</v>
      </c>
      <c r="C3110">
        <v>0</v>
      </c>
      <c r="D3110" t="s">
        <v>3545</v>
      </c>
    </row>
    <row r="3111" spans="1:4" x14ac:dyDescent="0.2">
      <c r="A3111" s="289">
        <v>9782408047733</v>
      </c>
      <c r="B3111" t="s">
        <v>2900</v>
      </c>
      <c r="C3111">
        <v>0</v>
      </c>
      <c r="D3111" t="s">
        <v>3545</v>
      </c>
    </row>
    <row r="3112" spans="1:4" x14ac:dyDescent="0.2">
      <c r="A3112" s="289">
        <v>9782745983541</v>
      </c>
      <c r="B3112" t="s">
        <v>2900</v>
      </c>
      <c r="C3112">
        <v>0</v>
      </c>
      <c r="D3112" t="s">
        <v>3545</v>
      </c>
    </row>
    <row r="3113" spans="1:4" x14ac:dyDescent="0.2">
      <c r="A3113" s="289">
        <v>9782408058838</v>
      </c>
      <c r="B3113" t="s">
        <v>2900</v>
      </c>
      <c r="C3113">
        <v>1</v>
      </c>
      <c r="D3113" t="s">
        <v>3311</v>
      </c>
    </row>
    <row r="3114" spans="1:4" x14ac:dyDescent="0.2">
      <c r="A3114" s="289">
        <v>9782745983572</v>
      </c>
      <c r="B3114" t="s">
        <v>2900</v>
      </c>
      <c r="C3114">
        <v>0</v>
      </c>
      <c r="D3114" t="s">
        <v>3545</v>
      </c>
    </row>
    <row r="3115" spans="1:4" x14ac:dyDescent="0.2">
      <c r="A3115" s="289">
        <v>9782408047795</v>
      </c>
      <c r="B3115" t="s">
        <v>2900</v>
      </c>
      <c r="C3115">
        <v>0</v>
      </c>
      <c r="D3115" t="s">
        <v>3545</v>
      </c>
    </row>
    <row r="3116" spans="1:4" x14ac:dyDescent="0.2">
      <c r="A3116" s="289">
        <v>9782408047825</v>
      </c>
      <c r="B3116" t="s">
        <v>2900</v>
      </c>
      <c r="C3116">
        <v>0</v>
      </c>
      <c r="D3116" t="s">
        <v>3545</v>
      </c>
    </row>
    <row r="3117" spans="1:4" x14ac:dyDescent="0.2">
      <c r="A3117" s="289">
        <v>9782408058081</v>
      </c>
      <c r="B3117" t="s">
        <v>2900</v>
      </c>
      <c r="C3117">
        <v>2</v>
      </c>
      <c r="D3117" t="s">
        <v>3311</v>
      </c>
    </row>
    <row r="3118" spans="1:4" x14ac:dyDescent="0.2">
      <c r="A3118" s="289">
        <v>9782408047818</v>
      </c>
      <c r="B3118" t="s">
        <v>2900</v>
      </c>
      <c r="C3118">
        <v>0</v>
      </c>
      <c r="D3118" t="s">
        <v>3545</v>
      </c>
    </row>
    <row r="3119" spans="1:4" x14ac:dyDescent="0.2">
      <c r="A3119" s="289">
        <v>9782408058098</v>
      </c>
      <c r="B3119" t="s">
        <v>2900</v>
      </c>
      <c r="C3119">
        <v>0</v>
      </c>
      <c r="D3119" t="s">
        <v>3546</v>
      </c>
    </row>
    <row r="3120" spans="1:4" x14ac:dyDescent="0.2">
      <c r="A3120" s="289">
        <v>9782408058197</v>
      </c>
      <c r="B3120" t="s">
        <v>2900</v>
      </c>
      <c r="C3120">
        <v>21</v>
      </c>
      <c r="D3120" t="s">
        <v>3308</v>
      </c>
    </row>
    <row r="3121" spans="1:4" x14ac:dyDescent="0.2">
      <c r="A3121" s="289">
        <v>9782408059064</v>
      </c>
      <c r="B3121" t="s">
        <v>2900</v>
      </c>
      <c r="C3121">
        <v>0</v>
      </c>
      <c r="D3121" t="s">
        <v>3546</v>
      </c>
    </row>
    <row r="3122" spans="1:4" x14ac:dyDescent="0.2">
      <c r="A3122" s="289">
        <v>9782408033545</v>
      </c>
      <c r="B3122" t="s">
        <v>2900</v>
      </c>
      <c r="C3122">
        <v>0</v>
      </c>
      <c r="D3122" t="s">
        <v>3545</v>
      </c>
    </row>
    <row r="3123" spans="1:4" x14ac:dyDescent="0.2">
      <c r="A3123" s="289">
        <v>9782408059033</v>
      </c>
      <c r="B3123" t="s">
        <v>2900</v>
      </c>
      <c r="C3123">
        <v>0</v>
      </c>
      <c r="D3123" t="s">
        <v>3547</v>
      </c>
    </row>
    <row r="3124" spans="1:4" x14ac:dyDescent="0.2">
      <c r="A3124" s="289">
        <v>9782408033552</v>
      </c>
      <c r="B3124" t="s">
        <v>2900</v>
      </c>
      <c r="C3124">
        <v>0</v>
      </c>
      <c r="D3124" t="s">
        <v>3545</v>
      </c>
    </row>
    <row r="3125" spans="1:4" x14ac:dyDescent="0.2">
      <c r="A3125" s="289">
        <v>9782408059040</v>
      </c>
      <c r="B3125" t="s">
        <v>2900</v>
      </c>
      <c r="C3125">
        <v>108</v>
      </c>
      <c r="D3125" t="s">
        <v>3307</v>
      </c>
    </row>
    <row r="3126" spans="1:4" x14ac:dyDescent="0.2">
      <c r="A3126" s="289">
        <v>9782408059057</v>
      </c>
      <c r="B3126" t="s">
        <v>2900</v>
      </c>
      <c r="C3126">
        <v>0</v>
      </c>
      <c r="D3126" t="s">
        <v>3545</v>
      </c>
    </row>
    <row r="3127" spans="1:4" x14ac:dyDescent="0.2">
      <c r="A3127" s="289">
        <v>9782408058432</v>
      </c>
      <c r="B3127" t="s">
        <v>2900</v>
      </c>
      <c r="C3127">
        <v>26</v>
      </c>
      <c r="D3127" t="s">
        <v>3308</v>
      </c>
    </row>
    <row r="3128" spans="1:4" x14ac:dyDescent="0.2">
      <c r="A3128" s="289">
        <v>9782408033750</v>
      </c>
      <c r="B3128" t="s">
        <v>2900</v>
      </c>
      <c r="C3128">
        <v>0</v>
      </c>
      <c r="D3128" t="s">
        <v>3545</v>
      </c>
    </row>
    <row r="3129" spans="1:4" x14ac:dyDescent="0.2">
      <c r="A3129" s="289">
        <v>9782745983855</v>
      </c>
      <c r="B3129" t="s">
        <v>2900</v>
      </c>
      <c r="C3129">
        <v>0</v>
      </c>
      <c r="D3129" t="s">
        <v>3545</v>
      </c>
    </row>
    <row r="3130" spans="1:4" x14ac:dyDescent="0.2">
      <c r="A3130" s="289">
        <v>9782745983862</v>
      </c>
      <c r="B3130" t="s">
        <v>2900</v>
      </c>
      <c r="C3130">
        <v>0</v>
      </c>
      <c r="D3130" t="s">
        <v>3545</v>
      </c>
    </row>
    <row r="3131" spans="1:4" x14ac:dyDescent="0.2">
      <c r="A3131" s="289">
        <v>9782745984111</v>
      </c>
      <c r="B3131" t="s">
        <v>2900</v>
      </c>
      <c r="C3131">
        <v>0</v>
      </c>
      <c r="D3131" t="s">
        <v>3545</v>
      </c>
    </row>
    <row r="3132" spans="1:4" x14ac:dyDescent="0.2">
      <c r="A3132" s="289">
        <v>9782408058203</v>
      </c>
      <c r="B3132" t="s">
        <v>2900</v>
      </c>
      <c r="C3132">
        <v>0</v>
      </c>
      <c r="D3132" t="s">
        <v>3546</v>
      </c>
    </row>
    <row r="3133" spans="1:4" x14ac:dyDescent="0.2">
      <c r="A3133" s="289">
        <v>9782408059217</v>
      </c>
      <c r="B3133" t="s">
        <v>2900</v>
      </c>
      <c r="C3133">
        <v>69</v>
      </c>
      <c r="D3133" t="s">
        <v>3308</v>
      </c>
    </row>
    <row r="3134" spans="1:4" x14ac:dyDescent="0.2">
      <c r="A3134" s="289">
        <v>9782408033873</v>
      </c>
      <c r="B3134" t="s">
        <v>2900</v>
      </c>
      <c r="C3134">
        <v>0</v>
      </c>
      <c r="D3134" t="s">
        <v>3545</v>
      </c>
    </row>
    <row r="3135" spans="1:4" x14ac:dyDescent="0.2">
      <c r="A3135" s="289">
        <v>9782408059248</v>
      </c>
      <c r="B3135" t="s">
        <v>2900</v>
      </c>
      <c r="C3135">
        <v>19</v>
      </c>
      <c r="D3135" t="s">
        <v>3308</v>
      </c>
    </row>
    <row r="3136" spans="1:4" x14ac:dyDescent="0.2">
      <c r="A3136" s="289">
        <v>9782408059200</v>
      </c>
      <c r="B3136" t="s">
        <v>2900</v>
      </c>
      <c r="C3136">
        <v>57</v>
      </c>
      <c r="D3136" t="s">
        <v>3308</v>
      </c>
    </row>
    <row r="3137" spans="1:4" x14ac:dyDescent="0.2">
      <c r="A3137" s="289">
        <v>9782408059194</v>
      </c>
      <c r="B3137" t="s">
        <v>2900</v>
      </c>
      <c r="C3137">
        <v>0</v>
      </c>
      <c r="D3137" t="s">
        <v>3546</v>
      </c>
    </row>
    <row r="3138" spans="1:4" x14ac:dyDescent="0.2">
      <c r="A3138" s="289">
        <v>9782408004064</v>
      </c>
      <c r="B3138" t="s">
        <v>2900</v>
      </c>
      <c r="C3138">
        <v>0</v>
      </c>
      <c r="D3138" t="s">
        <v>3545</v>
      </c>
    </row>
    <row r="3139" spans="1:4" x14ac:dyDescent="0.2">
      <c r="A3139" s="289">
        <v>9782408059347</v>
      </c>
      <c r="B3139" t="s">
        <v>2900</v>
      </c>
      <c r="C3139">
        <v>0</v>
      </c>
      <c r="D3139" t="s">
        <v>3546</v>
      </c>
    </row>
    <row r="3140" spans="1:4" x14ac:dyDescent="0.2">
      <c r="A3140" s="289">
        <v>9782408018757</v>
      </c>
      <c r="B3140" t="s">
        <v>2900</v>
      </c>
      <c r="C3140">
        <v>0</v>
      </c>
      <c r="D3140" t="s">
        <v>3545</v>
      </c>
    </row>
    <row r="3141" spans="1:4" x14ac:dyDescent="0.2">
      <c r="A3141" s="289">
        <v>9782408048303</v>
      </c>
      <c r="B3141" t="s">
        <v>2900</v>
      </c>
      <c r="C3141">
        <v>0</v>
      </c>
      <c r="D3141" t="s">
        <v>3545</v>
      </c>
    </row>
    <row r="3142" spans="1:4" x14ac:dyDescent="0.2">
      <c r="A3142" s="289">
        <v>9782408048327</v>
      </c>
      <c r="B3142" t="s">
        <v>2900</v>
      </c>
      <c r="C3142">
        <v>0</v>
      </c>
      <c r="D3142" t="s">
        <v>3545</v>
      </c>
    </row>
    <row r="3143" spans="1:4" x14ac:dyDescent="0.2">
      <c r="A3143" s="289">
        <v>9782408048273</v>
      </c>
      <c r="B3143" t="s">
        <v>2900</v>
      </c>
      <c r="C3143">
        <v>0</v>
      </c>
      <c r="D3143" t="s">
        <v>3545</v>
      </c>
    </row>
    <row r="3144" spans="1:4" x14ac:dyDescent="0.2">
      <c r="A3144" s="289">
        <v>9782408048426</v>
      </c>
      <c r="B3144" t="s">
        <v>2900</v>
      </c>
      <c r="C3144">
        <v>0</v>
      </c>
      <c r="D3144" t="s">
        <v>3545</v>
      </c>
    </row>
    <row r="3145" spans="1:4" x14ac:dyDescent="0.2">
      <c r="A3145" s="289">
        <v>9782408048440</v>
      </c>
      <c r="B3145" t="s">
        <v>2900</v>
      </c>
      <c r="C3145">
        <v>0</v>
      </c>
      <c r="D3145" t="s">
        <v>3545</v>
      </c>
    </row>
    <row r="3146" spans="1:4" x14ac:dyDescent="0.2">
      <c r="A3146" s="289">
        <v>9782408048457</v>
      </c>
      <c r="B3146" t="s">
        <v>2900</v>
      </c>
      <c r="C3146">
        <v>0</v>
      </c>
      <c r="D3146" t="s">
        <v>3545</v>
      </c>
    </row>
    <row r="3147" spans="1:4" x14ac:dyDescent="0.2">
      <c r="A3147" s="289">
        <v>9782408048471</v>
      </c>
      <c r="B3147" t="s">
        <v>2900</v>
      </c>
      <c r="C3147">
        <v>0</v>
      </c>
      <c r="D3147" t="s">
        <v>3545</v>
      </c>
    </row>
    <row r="3148" spans="1:4" x14ac:dyDescent="0.2">
      <c r="A3148" s="289">
        <v>9782408048495</v>
      </c>
      <c r="B3148" t="s">
        <v>2900</v>
      </c>
      <c r="C3148">
        <v>0</v>
      </c>
      <c r="D3148" t="s">
        <v>3545</v>
      </c>
    </row>
    <row r="3149" spans="1:4" x14ac:dyDescent="0.2">
      <c r="A3149" s="289">
        <v>9782408018764</v>
      </c>
      <c r="B3149" t="s">
        <v>2900</v>
      </c>
      <c r="C3149">
        <v>0</v>
      </c>
      <c r="D3149" t="s">
        <v>3545</v>
      </c>
    </row>
    <row r="3150" spans="1:4" x14ac:dyDescent="0.2">
      <c r="A3150" s="289">
        <v>9782408058104</v>
      </c>
      <c r="B3150" t="s">
        <v>2900</v>
      </c>
      <c r="C3150">
        <v>0</v>
      </c>
      <c r="D3150" t="s">
        <v>3547</v>
      </c>
    </row>
    <row r="3151" spans="1:4" x14ac:dyDescent="0.2">
      <c r="A3151" s="289">
        <v>9782408048433</v>
      </c>
      <c r="B3151" t="s">
        <v>2900</v>
      </c>
      <c r="C3151">
        <v>0</v>
      </c>
      <c r="D3151" t="s">
        <v>3545</v>
      </c>
    </row>
    <row r="3152" spans="1:4" x14ac:dyDescent="0.2">
      <c r="A3152" s="289">
        <v>9782408048464</v>
      </c>
      <c r="B3152" t="s">
        <v>2900</v>
      </c>
      <c r="C3152">
        <v>0</v>
      </c>
      <c r="D3152" t="s">
        <v>3545</v>
      </c>
    </row>
    <row r="3153" spans="1:4" x14ac:dyDescent="0.2">
      <c r="A3153" s="289">
        <v>9782408048488</v>
      </c>
      <c r="B3153" t="s">
        <v>2900</v>
      </c>
      <c r="C3153">
        <v>0</v>
      </c>
      <c r="D3153" t="s">
        <v>3545</v>
      </c>
    </row>
    <row r="3154" spans="1:4" x14ac:dyDescent="0.2">
      <c r="A3154" s="289">
        <v>9782408059460</v>
      </c>
      <c r="B3154" t="s">
        <v>2900</v>
      </c>
      <c r="C3154">
        <v>0</v>
      </c>
      <c r="D3154" t="s">
        <v>3546</v>
      </c>
    </row>
    <row r="3155" spans="1:4" x14ac:dyDescent="0.2">
      <c r="A3155" s="289">
        <v>9782408048624</v>
      </c>
      <c r="B3155" t="s">
        <v>2900</v>
      </c>
      <c r="C3155">
        <v>0</v>
      </c>
      <c r="D3155" t="s">
        <v>3545</v>
      </c>
    </row>
    <row r="3156" spans="1:4" x14ac:dyDescent="0.2">
      <c r="A3156" s="289">
        <v>9782408048297</v>
      </c>
      <c r="B3156" t="s">
        <v>2900</v>
      </c>
      <c r="C3156">
        <v>75</v>
      </c>
      <c r="D3156" t="s">
        <v>3308</v>
      </c>
    </row>
    <row r="3157" spans="1:4" x14ac:dyDescent="0.2">
      <c r="A3157" s="289">
        <v>9782408048679</v>
      </c>
      <c r="B3157" t="s">
        <v>2900</v>
      </c>
      <c r="C3157">
        <v>0</v>
      </c>
      <c r="D3157" t="s">
        <v>3545</v>
      </c>
    </row>
    <row r="3158" spans="1:4" x14ac:dyDescent="0.2">
      <c r="A3158" s="289">
        <v>9782408048686</v>
      </c>
      <c r="B3158" t="s">
        <v>2900</v>
      </c>
      <c r="C3158">
        <v>0</v>
      </c>
      <c r="D3158" t="s">
        <v>3545</v>
      </c>
    </row>
    <row r="3159" spans="1:4" x14ac:dyDescent="0.2">
      <c r="A3159" s="289">
        <v>9782408006433</v>
      </c>
      <c r="B3159" t="s">
        <v>2900</v>
      </c>
      <c r="C3159">
        <v>0</v>
      </c>
      <c r="D3159" t="s">
        <v>3545</v>
      </c>
    </row>
    <row r="3160" spans="1:4" x14ac:dyDescent="0.2">
      <c r="A3160" s="289">
        <v>9782408006440</v>
      </c>
      <c r="B3160" t="s">
        <v>2900</v>
      </c>
      <c r="C3160">
        <v>0</v>
      </c>
      <c r="D3160" t="s">
        <v>3545</v>
      </c>
    </row>
    <row r="3161" spans="1:4" x14ac:dyDescent="0.2">
      <c r="A3161" s="289">
        <v>9782408006457</v>
      </c>
      <c r="B3161" t="s">
        <v>2900</v>
      </c>
      <c r="C3161">
        <v>0</v>
      </c>
      <c r="D3161" t="s">
        <v>3545</v>
      </c>
    </row>
    <row r="3162" spans="1:4" x14ac:dyDescent="0.2">
      <c r="A3162" s="289">
        <v>9782408048709</v>
      </c>
      <c r="B3162" t="s">
        <v>2900</v>
      </c>
      <c r="C3162">
        <v>0</v>
      </c>
      <c r="D3162" t="s">
        <v>3545</v>
      </c>
    </row>
    <row r="3163" spans="1:4" x14ac:dyDescent="0.2">
      <c r="A3163" s="289">
        <v>9782408048778</v>
      </c>
      <c r="B3163" t="s">
        <v>2900</v>
      </c>
      <c r="C3163">
        <v>0</v>
      </c>
      <c r="D3163" t="s">
        <v>3545</v>
      </c>
    </row>
    <row r="3164" spans="1:4" x14ac:dyDescent="0.2">
      <c r="A3164" s="289">
        <v>9782408048792</v>
      </c>
      <c r="B3164" t="s">
        <v>2900</v>
      </c>
      <c r="C3164">
        <v>0</v>
      </c>
      <c r="D3164" t="s">
        <v>3545</v>
      </c>
    </row>
    <row r="3165" spans="1:4" x14ac:dyDescent="0.2">
      <c r="A3165" s="289">
        <v>9782408059521</v>
      </c>
      <c r="B3165" t="s">
        <v>2900</v>
      </c>
      <c r="C3165">
        <v>0</v>
      </c>
      <c r="D3165" t="s">
        <v>3546</v>
      </c>
    </row>
    <row r="3166" spans="1:4" x14ac:dyDescent="0.2">
      <c r="A3166" s="289">
        <v>9782408059538</v>
      </c>
      <c r="B3166" t="s">
        <v>2900</v>
      </c>
      <c r="C3166">
        <v>0</v>
      </c>
      <c r="D3166" t="s">
        <v>3546</v>
      </c>
    </row>
    <row r="3167" spans="1:4" x14ac:dyDescent="0.2">
      <c r="A3167" s="289">
        <v>9782408059545</v>
      </c>
      <c r="B3167" t="s">
        <v>2900</v>
      </c>
      <c r="C3167">
        <v>0</v>
      </c>
      <c r="D3167" t="s">
        <v>3546</v>
      </c>
    </row>
    <row r="3168" spans="1:4" x14ac:dyDescent="0.2">
      <c r="A3168" s="289">
        <v>9782408059552</v>
      </c>
      <c r="B3168" t="s">
        <v>2900</v>
      </c>
      <c r="C3168">
        <v>43</v>
      </c>
      <c r="D3168" t="s">
        <v>3308</v>
      </c>
    </row>
    <row r="3169" spans="1:4" x14ac:dyDescent="0.2">
      <c r="A3169" s="289">
        <v>9782408059569</v>
      </c>
      <c r="B3169" t="s">
        <v>2900</v>
      </c>
      <c r="C3169">
        <v>0</v>
      </c>
      <c r="D3169" t="s">
        <v>3546</v>
      </c>
    </row>
    <row r="3170" spans="1:4" x14ac:dyDescent="0.2">
      <c r="A3170" s="289">
        <v>9782408035785</v>
      </c>
      <c r="B3170" t="s">
        <v>2900</v>
      </c>
      <c r="C3170">
        <v>0</v>
      </c>
      <c r="D3170" t="s">
        <v>3545</v>
      </c>
    </row>
    <row r="3171" spans="1:4" x14ac:dyDescent="0.2">
      <c r="A3171" s="289">
        <v>9782408035792</v>
      </c>
      <c r="B3171" t="s">
        <v>2900</v>
      </c>
      <c r="C3171">
        <v>0</v>
      </c>
      <c r="D3171" t="s">
        <v>3545</v>
      </c>
    </row>
    <row r="3172" spans="1:4" x14ac:dyDescent="0.2">
      <c r="A3172" s="289">
        <v>9782408059590</v>
      </c>
      <c r="B3172" t="s">
        <v>2900</v>
      </c>
      <c r="C3172">
        <v>0</v>
      </c>
      <c r="D3172" t="s">
        <v>3546</v>
      </c>
    </row>
    <row r="3173" spans="1:4" x14ac:dyDescent="0.2">
      <c r="A3173" s="289">
        <v>9782408006617</v>
      </c>
      <c r="B3173" t="s">
        <v>2900</v>
      </c>
      <c r="C3173">
        <v>0</v>
      </c>
      <c r="D3173" t="s">
        <v>3545</v>
      </c>
    </row>
    <row r="3174" spans="1:4" x14ac:dyDescent="0.2">
      <c r="A3174" s="289">
        <v>9782408059606</v>
      </c>
      <c r="B3174" t="s">
        <v>2900</v>
      </c>
      <c r="C3174">
        <v>0</v>
      </c>
      <c r="D3174" t="s">
        <v>3546</v>
      </c>
    </row>
    <row r="3175" spans="1:4" x14ac:dyDescent="0.2">
      <c r="A3175" s="289">
        <v>9782408006679</v>
      </c>
      <c r="B3175" t="s">
        <v>2900</v>
      </c>
      <c r="C3175">
        <v>0</v>
      </c>
      <c r="D3175" t="s">
        <v>3545</v>
      </c>
    </row>
    <row r="3176" spans="1:4" x14ac:dyDescent="0.2">
      <c r="A3176" s="289">
        <v>9782408006686</v>
      </c>
      <c r="B3176" t="s">
        <v>2900</v>
      </c>
      <c r="C3176">
        <v>0</v>
      </c>
      <c r="D3176" t="s">
        <v>3545</v>
      </c>
    </row>
    <row r="3177" spans="1:4" x14ac:dyDescent="0.2">
      <c r="A3177" s="289">
        <v>9782408035891</v>
      </c>
      <c r="B3177" t="s">
        <v>2900</v>
      </c>
      <c r="C3177">
        <v>0</v>
      </c>
      <c r="D3177" t="s">
        <v>3545</v>
      </c>
    </row>
    <row r="3178" spans="1:4" x14ac:dyDescent="0.2">
      <c r="A3178" s="289">
        <v>9782408006693</v>
      </c>
      <c r="B3178" t="s">
        <v>2900</v>
      </c>
      <c r="C3178">
        <v>0</v>
      </c>
      <c r="D3178" t="s">
        <v>3545</v>
      </c>
    </row>
    <row r="3179" spans="1:4" x14ac:dyDescent="0.2">
      <c r="A3179" s="289">
        <v>9782408006709</v>
      </c>
      <c r="B3179" t="s">
        <v>2900</v>
      </c>
      <c r="C3179">
        <v>0</v>
      </c>
      <c r="D3179" t="s">
        <v>3545</v>
      </c>
    </row>
    <row r="3180" spans="1:4" x14ac:dyDescent="0.2">
      <c r="A3180" s="289">
        <v>9782408019136</v>
      </c>
      <c r="B3180" t="s">
        <v>2900</v>
      </c>
      <c r="C3180">
        <v>0</v>
      </c>
      <c r="D3180" t="s">
        <v>3545</v>
      </c>
    </row>
    <row r="3181" spans="1:4" x14ac:dyDescent="0.2">
      <c r="A3181" s="289">
        <v>9782408049027</v>
      </c>
      <c r="B3181" t="s">
        <v>2900</v>
      </c>
      <c r="C3181">
        <v>0</v>
      </c>
      <c r="D3181" t="s">
        <v>3545</v>
      </c>
    </row>
    <row r="3182" spans="1:4" x14ac:dyDescent="0.2">
      <c r="A3182" s="289">
        <v>9782408006778</v>
      </c>
      <c r="B3182" t="s">
        <v>2900</v>
      </c>
      <c r="C3182">
        <v>0</v>
      </c>
      <c r="D3182" t="s">
        <v>3545</v>
      </c>
    </row>
    <row r="3183" spans="1:4" x14ac:dyDescent="0.2">
      <c r="A3183" s="289">
        <v>9782408036126</v>
      </c>
      <c r="B3183" t="s">
        <v>2900</v>
      </c>
      <c r="C3183">
        <v>0</v>
      </c>
      <c r="D3183" t="s">
        <v>3545</v>
      </c>
    </row>
    <row r="3184" spans="1:4" x14ac:dyDescent="0.2">
      <c r="A3184" s="289">
        <v>9782408019341</v>
      </c>
      <c r="B3184" t="s">
        <v>2900</v>
      </c>
      <c r="C3184">
        <v>0</v>
      </c>
      <c r="D3184" t="s">
        <v>3545</v>
      </c>
    </row>
    <row r="3185" spans="1:4" x14ac:dyDescent="0.2">
      <c r="A3185" s="289">
        <v>9782408019365</v>
      </c>
      <c r="B3185" t="s">
        <v>2900</v>
      </c>
      <c r="C3185">
        <v>0</v>
      </c>
      <c r="D3185" t="s">
        <v>3545</v>
      </c>
    </row>
    <row r="3186" spans="1:4" x14ac:dyDescent="0.2">
      <c r="A3186" s="289">
        <v>9782408019389</v>
      </c>
      <c r="B3186" t="s">
        <v>2900</v>
      </c>
      <c r="C3186">
        <v>0</v>
      </c>
      <c r="D3186" t="s">
        <v>3545</v>
      </c>
    </row>
    <row r="3187" spans="1:4" x14ac:dyDescent="0.2">
      <c r="A3187" s="289">
        <v>9782745988072</v>
      </c>
      <c r="B3187" t="s">
        <v>2900</v>
      </c>
      <c r="C3187">
        <v>0</v>
      </c>
      <c r="D3187" t="s">
        <v>3545</v>
      </c>
    </row>
    <row r="3188" spans="1:4" x14ac:dyDescent="0.2">
      <c r="A3188" s="289">
        <v>9782408006792</v>
      </c>
      <c r="B3188" t="s">
        <v>2900</v>
      </c>
      <c r="C3188">
        <v>0</v>
      </c>
      <c r="D3188" t="s">
        <v>3545</v>
      </c>
    </row>
    <row r="3189" spans="1:4" x14ac:dyDescent="0.2">
      <c r="A3189" s="289">
        <v>9782408019358</v>
      </c>
      <c r="B3189" t="s">
        <v>2900</v>
      </c>
      <c r="C3189">
        <v>0</v>
      </c>
      <c r="D3189" t="s">
        <v>3545</v>
      </c>
    </row>
    <row r="3190" spans="1:4" x14ac:dyDescent="0.2">
      <c r="A3190" s="289">
        <v>9782745988089</v>
      </c>
      <c r="B3190" t="s">
        <v>2900</v>
      </c>
      <c r="C3190">
        <v>0</v>
      </c>
      <c r="D3190" t="s">
        <v>3545</v>
      </c>
    </row>
    <row r="3191" spans="1:4" x14ac:dyDescent="0.2">
      <c r="A3191" s="289">
        <v>9782408006808</v>
      </c>
      <c r="B3191" t="s">
        <v>2900</v>
      </c>
      <c r="C3191">
        <v>0</v>
      </c>
      <c r="D3191" t="s">
        <v>3545</v>
      </c>
    </row>
    <row r="3192" spans="1:4" x14ac:dyDescent="0.2">
      <c r="A3192" s="289">
        <v>9782745988096</v>
      </c>
      <c r="B3192" t="s">
        <v>2900</v>
      </c>
      <c r="C3192">
        <v>0</v>
      </c>
      <c r="D3192" t="s">
        <v>3545</v>
      </c>
    </row>
    <row r="3193" spans="1:4" x14ac:dyDescent="0.2">
      <c r="A3193" s="289">
        <v>9782745988119</v>
      </c>
      <c r="B3193" t="s">
        <v>2900</v>
      </c>
      <c r="C3193">
        <v>0</v>
      </c>
      <c r="D3193" t="s">
        <v>3545</v>
      </c>
    </row>
    <row r="3194" spans="1:4" x14ac:dyDescent="0.2">
      <c r="A3194" s="289">
        <v>9782408036447</v>
      </c>
      <c r="B3194" t="s">
        <v>2900</v>
      </c>
      <c r="C3194">
        <v>0</v>
      </c>
      <c r="D3194" t="s">
        <v>3545</v>
      </c>
    </row>
    <row r="3195" spans="1:4" x14ac:dyDescent="0.2">
      <c r="A3195" s="289">
        <v>9782408036454</v>
      </c>
      <c r="B3195" t="s">
        <v>2900</v>
      </c>
      <c r="C3195">
        <v>0</v>
      </c>
      <c r="D3195" t="s">
        <v>3545</v>
      </c>
    </row>
    <row r="3196" spans="1:4" x14ac:dyDescent="0.2">
      <c r="A3196" s="289">
        <v>9782408036461</v>
      </c>
      <c r="B3196" t="s">
        <v>2900</v>
      </c>
      <c r="C3196">
        <v>0</v>
      </c>
      <c r="D3196" t="s">
        <v>3545</v>
      </c>
    </row>
    <row r="3197" spans="1:4" x14ac:dyDescent="0.2">
      <c r="A3197" s="289">
        <v>9782408036492</v>
      </c>
      <c r="B3197" t="s">
        <v>2900</v>
      </c>
      <c r="C3197">
        <v>0</v>
      </c>
      <c r="D3197" t="s">
        <v>3545</v>
      </c>
    </row>
    <row r="3198" spans="1:4" x14ac:dyDescent="0.2">
      <c r="A3198" s="289">
        <v>9782408036508</v>
      </c>
      <c r="B3198" t="s">
        <v>2900</v>
      </c>
      <c r="C3198">
        <v>0</v>
      </c>
      <c r="D3198" t="s">
        <v>3545</v>
      </c>
    </row>
    <row r="3199" spans="1:4" x14ac:dyDescent="0.2">
      <c r="A3199" s="289">
        <v>9782408036515</v>
      </c>
      <c r="B3199" t="s">
        <v>2900</v>
      </c>
      <c r="C3199">
        <v>0</v>
      </c>
      <c r="D3199" t="s">
        <v>3545</v>
      </c>
    </row>
    <row r="3200" spans="1:4" x14ac:dyDescent="0.2">
      <c r="A3200" s="289">
        <v>9782745988201</v>
      </c>
      <c r="B3200" t="s">
        <v>2900</v>
      </c>
      <c r="C3200">
        <v>0</v>
      </c>
      <c r="D3200" t="s">
        <v>3545</v>
      </c>
    </row>
    <row r="3201" spans="1:4" x14ac:dyDescent="0.2">
      <c r="A3201" s="289">
        <v>9782408036522</v>
      </c>
      <c r="B3201" t="s">
        <v>2900</v>
      </c>
      <c r="C3201">
        <v>0</v>
      </c>
      <c r="D3201" t="s">
        <v>3545</v>
      </c>
    </row>
    <row r="3202" spans="1:4" x14ac:dyDescent="0.2">
      <c r="A3202" s="289">
        <v>9782745988157</v>
      </c>
      <c r="B3202" t="s">
        <v>2900</v>
      </c>
      <c r="C3202">
        <v>0</v>
      </c>
      <c r="D3202" t="s">
        <v>3545</v>
      </c>
    </row>
    <row r="3203" spans="1:4" x14ac:dyDescent="0.2">
      <c r="A3203" s="289">
        <v>9782408036539</v>
      </c>
      <c r="B3203" t="s">
        <v>2900</v>
      </c>
      <c r="C3203">
        <v>0</v>
      </c>
      <c r="D3203" t="s">
        <v>3545</v>
      </c>
    </row>
    <row r="3204" spans="1:4" x14ac:dyDescent="0.2">
      <c r="A3204" s="289">
        <v>9782745988164</v>
      </c>
      <c r="B3204" t="s">
        <v>2900</v>
      </c>
      <c r="C3204">
        <v>0</v>
      </c>
      <c r="D3204" t="s">
        <v>3545</v>
      </c>
    </row>
    <row r="3205" spans="1:4" x14ac:dyDescent="0.2">
      <c r="A3205" s="289">
        <v>9782408036546</v>
      </c>
      <c r="B3205" t="s">
        <v>2900</v>
      </c>
      <c r="C3205">
        <v>0</v>
      </c>
      <c r="D3205" t="s">
        <v>3545</v>
      </c>
    </row>
    <row r="3206" spans="1:4" x14ac:dyDescent="0.2">
      <c r="A3206" s="289">
        <v>9782408006815</v>
      </c>
      <c r="B3206" t="s">
        <v>2900</v>
      </c>
      <c r="C3206">
        <v>0</v>
      </c>
      <c r="D3206" t="s">
        <v>3545</v>
      </c>
    </row>
    <row r="3207" spans="1:4" x14ac:dyDescent="0.2">
      <c r="A3207" s="289">
        <v>9782408036560</v>
      </c>
      <c r="B3207" t="s">
        <v>2900</v>
      </c>
      <c r="C3207">
        <v>0</v>
      </c>
      <c r="D3207" t="s">
        <v>3545</v>
      </c>
    </row>
    <row r="3208" spans="1:4" x14ac:dyDescent="0.2">
      <c r="A3208" s="289">
        <v>9782408006853</v>
      </c>
      <c r="B3208" t="s">
        <v>2900</v>
      </c>
      <c r="C3208">
        <v>0</v>
      </c>
      <c r="D3208" t="s">
        <v>3545</v>
      </c>
    </row>
    <row r="3209" spans="1:4" x14ac:dyDescent="0.2">
      <c r="A3209" s="289">
        <v>9782408006907</v>
      </c>
      <c r="B3209" t="s">
        <v>2900</v>
      </c>
      <c r="C3209">
        <v>0</v>
      </c>
      <c r="D3209" t="s">
        <v>3545</v>
      </c>
    </row>
    <row r="3210" spans="1:4" x14ac:dyDescent="0.2">
      <c r="A3210" s="289">
        <v>9782408006914</v>
      </c>
      <c r="B3210" t="s">
        <v>2900</v>
      </c>
      <c r="C3210">
        <v>0</v>
      </c>
      <c r="D3210" t="s">
        <v>3545</v>
      </c>
    </row>
    <row r="3211" spans="1:4" x14ac:dyDescent="0.2">
      <c r="A3211" s="289">
        <v>9782408006938</v>
      </c>
      <c r="B3211" t="s">
        <v>2900</v>
      </c>
      <c r="C3211">
        <v>0</v>
      </c>
      <c r="D3211" t="s">
        <v>3545</v>
      </c>
    </row>
    <row r="3212" spans="1:4" x14ac:dyDescent="0.2">
      <c r="A3212" s="289">
        <v>9782408006983</v>
      </c>
      <c r="B3212" t="s">
        <v>2900</v>
      </c>
      <c r="C3212">
        <v>0</v>
      </c>
      <c r="D3212" t="s">
        <v>3545</v>
      </c>
    </row>
    <row r="3213" spans="1:4" x14ac:dyDescent="0.2">
      <c r="A3213" s="289">
        <v>9782408036553</v>
      </c>
      <c r="B3213" t="s">
        <v>2900</v>
      </c>
      <c r="C3213">
        <v>0</v>
      </c>
      <c r="D3213" t="s">
        <v>3545</v>
      </c>
    </row>
    <row r="3214" spans="1:4" x14ac:dyDescent="0.2">
      <c r="A3214" s="289">
        <v>9782745988287</v>
      </c>
      <c r="B3214" t="s">
        <v>2900</v>
      </c>
      <c r="C3214">
        <v>0</v>
      </c>
      <c r="D3214" t="s">
        <v>3545</v>
      </c>
    </row>
    <row r="3215" spans="1:4" x14ac:dyDescent="0.2">
      <c r="A3215" s="289">
        <v>9782745988348</v>
      </c>
      <c r="B3215" t="s">
        <v>2900</v>
      </c>
      <c r="C3215">
        <v>0</v>
      </c>
      <c r="D3215" t="s">
        <v>3545</v>
      </c>
    </row>
    <row r="3216" spans="1:4" x14ac:dyDescent="0.2">
      <c r="A3216" s="289">
        <v>9782408019822</v>
      </c>
      <c r="B3216" t="s">
        <v>2900</v>
      </c>
      <c r="C3216">
        <v>0</v>
      </c>
      <c r="D3216" t="s">
        <v>3545</v>
      </c>
    </row>
    <row r="3217" spans="1:4" x14ac:dyDescent="0.2">
      <c r="A3217" s="289">
        <v>9782408019853</v>
      </c>
      <c r="B3217" t="s">
        <v>2900</v>
      </c>
      <c r="C3217">
        <v>0</v>
      </c>
      <c r="D3217" t="s">
        <v>3545</v>
      </c>
    </row>
    <row r="3218" spans="1:4" x14ac:dyDescent="0.2">
      <c r="A3218" s="289">
        <v>9782408049461</v>
      </c>
      <c r="B3218" t="s">
        <v>2900</v>
      </c>
      <c r="C3218">
        <v>0</v>
      </c>
      <c r="D3218" t="s">
        <v>3545</v>
      </c>
    </row>
    <row r="3219" spans="1:4" x14ac:dyDescent="0.2">
      <c r="A3219" s="289">
        <v>9782408049485</v>
      </c>
      <c r="B3219" t="s">
        <v>2900</v>
      </c>
      <c r="C3219">
        <v>0</v>
      </c>
      <c r="D3219" t="s">
        <v>3545</v>
      </c>
    </row>
    <row r="3220" spans="1:4" x14ac:dyDescent="0.2">
      <c r="A3220" s="289">
        <v>9782408049492</v>
      </c>
      <c r="B3220" t="s">
        <v>2900</v>
      </c>
      <c r="C3220">
        <v>0</v>
      </c>
      <c r="D3220" t="s">
        <v>3545</v>
      </c>
    </row>
    <row r="3221" spans="1:4" x14ac:dyDescent="0.2">
      <c r="A3221" s="289">
        <v>9782408019839</v>
      </c>
      <c r="B3221" t="s">
        <v>2900</v>
      </c>
      <c r="C3221">
        <v>0</v>
      </c>
      <c r="D3221" t="s">
        <v>3545</v>
      </c>
    </row>
    <row r="3222" spans="1:4" x14ac:dyDescent="0.2">
      <c r="A3222" s="289">
        <v>9782408007317</v>
      </c>
      <c r="B3222" t="s">
        <v>2900</v>
      </c>
      <c r="C3222">
        <v>0</v>
      </c>
      <c r="D3222" t="s">
        <v>3545</v>
      </c>
    </row>
    <row r="3223" spans="1:4" x14ac:dyDescent="0.2">
      <c r="A3223" s="289">
        <v>9782408007324</v>
      </c>
      <c r="B3223" t="s">
        <v>2900</v>
      </c>
      <c r="C3223">
        <v>0</v>
      </c>
      <c r="D3223" t="s">
        <v>3545</v>
      </c>
    </row>
    <row r="3224" spans="1:4" x14ac:dyDescent="0.2">
      <c r="A3224" s="289">
        <v>9782408049744</v>
      </c>
      <c r="B3224" t="s">
        <v>2900</v>
      </c>
      <c r="C3224">
        <v>0</v>
      </c>
      <c r="D3224" t="s">
        <v>3545</v>
      </c>
    </row>
    <row r="3225" spans="1:4" x14ac:dyDescent="0.2">
      <c r="A3225" s="289">
        <v>9782408049775</v>
      </c>
      <c r="B3225" t="s">
        <v>2900</v>
      </c>
      <c r="C3225">
        <v>0</v>
      </c>
      <c r="D3225" t="s">
        <v>3545</v>
      </c>
    </row>
    <row r="3226" spans="1:4" x14ac:dyDescent="0.2">
      <c r="A3226" s="289">
        <v>9782408007409</v>
      </c>
      <c r="B3226" t="s">
        <v>2900</v>
      </c>
      <c r="C3226">
        <v>0</v>
      </c>
      <c r="D3226" t="s">
        <v>3545</v>
      </c>
    </row>
    <row r="3227" spans="1:4" x14ac:dyDescent="0.2">
      <c r="A3227" s="289">
        <v>9782408007423</v>
      </c>
      <c r="B3227" t="s">
        <v>2900</v>
      </c>
      <c r="C3227">
        <v>0</v>
      </c>
      <c r="D3227" t="s">
        <v>3545</v>
      </c>
    </row>
    <row r="3228" spans="1:4" x14ac:dyDescent="0.2">
      <c r="A3228" s="289">
        <v>9782408049867</v>
      </c>
      <c r="B3228" t="s">
        <v>2900</v>
      </c>
      <c r="C3228">
        <v>0</v>
      </c>
      <c r="D3228" t="s">
        <v>3545</v>
      </c>
    </row>
    <row r="3229" spans="1:4" x14ac:dyDescent="0.2">
      <c r="A3229" s="289">
        <v>9782408060466</v>
      </c>
      <c r="B3229" t="s">
        <v>2900</v>
      </c>
      <c r="C3229">
        <v>0</v>
      </c>
      <c r="D3229" t="s">
        <v>3546</v>
      </c>
    </row>
    <row r="3230" spans="1:4" x14ac:dyDescent="0.2">
      <c r="A3230" s="289">
        <v>9782408019952</v>
      </c>
      <c r="B3230" t="s">
        <v>2900</v>
      </c>
      <c r="C3230">
        <v>0</v>
      </c>
      <c r="D3230" t="s">
        <v>3545</v>
      </c>
    </row>
    <row r="3231" spans="1:4" x14ac:dyDescent="0.2">
      <c r="A3231" s="289">
        <v>9782408060602</v>
      </c>
      <c r="B3231" t="s">
        <v>2900</v>
      </c>
      <c r="C3231">
        <v>30</v>
      </c>
      <c r="D3231" t="s">
        <v>3308</v>
      </c>
    </row>
    <row r="3232" spans="1:4" x14ac:dyDescent="0.2">
      <c r="A3232" s="289">
        <v>9782745988355</v>
      </c>
      <c r="B3232" t="s">
        <v>2900</v>
      </c>
      <c r="C3232">
        <v>0</v>
      </c>
      <c r="D3232" t="s">
        <v>3545</v>
      </c>
    </row>
    <row r="3233" spans="1:4" x14ac:dyDescent="0.2">
      <c r="A3233" s="289">
        <v>9782408050054</v>
      </c>
      <c r="B3233" t="s">
        <v>2900</v>
      </c>
      <c r="C3233">
        <v>0</v>
      </c>
      <c r="D3233" t="s">
        <v>3545</v>
      </c>
    </row>
    <row r="3234" spans="1:4" x14ac:dyDescent="0.2">
      <c r="A3234" s="289">
        <v>9782408050061</v>
      </c>
      <c r="B3234" t="s">
        <v>2900</v>
      </c>
      <c r="C3234">
        <v>0</v>
      </c>
      <c r="D3234" t="s">
        <v>3545</v>
      </c>
    </row>
    <row r="3235" spans="1:4" x14ac:dyDescent="0.2">
      <c r="A3235" s="289">
        <v>9782408050078</v>
      </c>
      <c r="B3235" t="s">
        <v>2900</v>
      </c>
      <c r="C3235">
        <v>0</v>
      </c>
      <c r="D3235" t="s">
        <v>3546</v>
      </c>
    </row>
    <row r="3236" spans="1:4" x14ac:dyDescent="0.2">
      <c r="A3236" s="289">
        <v>9782408060725</v>
      </c>
      <c r="B3236" t="s">
        <v>2900</v>
      </c>
      <c r="C3236">
        <v>60</v>
      </c>
      <c r="D3236" t="s">
        <v>3308</v>
      </c>
    </row>
    <row r="3237" spans="1:4" x14ac:dyDescent="0.2">
      <c r="A3237" s="289">
        <v>9782408050085</v>
      </c>
      <c r="B3237" t="s">
        <v>2900</v>
      </c>
      <c r="C3237">
        <v>0</v>
      </c>
      <c r="D3237" t="s">
        <v>3546</v>
      </c>
    </row>
    <row r="3238" spans="1:4" x14ac:dyDescent="0.2">
      <c r="A3238" s="289">
        <v>9782408060732</v>
      </c>
      <c r="B3238" t="s">
        <v>2900</v>
      </c>
      <c r="C3238">
        <v>0</v>
      </c>
      <c r="D3238" t="s">
        <v>3545</v>
      </c>
    </row>
    <row r="3239" spans="1:4" x14ac:dyDescent="0.2">
      <c r="A3239" s="289">
        <v>9782408060749</v>
      </c>
      <c r="B3239" t="s">
        <v>2900</v>
      </c>
      <c r="C3239">
        <v>0</v>
      </c>
      <c r="D3239" t="s">
        <v>3545</v>
      </c>
    </row>
    <row r="3240" spans="1:4" x14ac:dyDescent="0.2">
      <c r="A3240" s="289">
        <v>9782408020170</v>
      </c>
      <c r="B3240" t="s">
        <v>2900</v>
      </c>
      <c r="C3240">
        <v>0</v>
      </c>
      <c r="D3240" t="s">
        <v>3545</v>
      </c>
    </row>
    <row r="3241" spans="1:4" x14ac:dyDescent="0.2">
      <c r="A3241" s="289">
        <v>9782408020149</v>
      </c>
      <c r="B3241" t="s">
        <v>2900</v>
      </c>
      <c r="C3241">
        <v>0</v>
      </c>
      <c r="D3241" t="s">
        <v>3545</v>
      </c>
    </row>
    <row r="3242" spans="1:4" x14ac:dyDescent="0.2">
      <c r="A3242" s="289">
        <v>9782408020156</v>
      </c>
      <c r="B3242" t="s">
        <v>2900</v>
      </c>
      <c r="C3242">
        <v>0</v>
      </c>
      <c r="D3242" t="s">
        <v>3545</v>
      </c>
    </row>
    <row r="3243" spans="1:4" x14ac:dyDescent="0.2">
      <c r="A3243" s="289">
        <v>9782408050481</v>
      </c>
      <c r="B3243" t="s">
        <v>2900</v>
      </c>
      <c r="C3243">
        <v>0</v>
      </c>
      <c r="D3243" t="s">
        <v>3545</v>
      </c>
    </row>
    <row r="3244" spans="1:4" x14ac:dyDescent="0.2">
      <c r="A3244" s="289">
        <v>9782408060800</v>
      </c>
      <c r="B3244" t="s">
        <v>2900</v>
      </c>
      <c r="C3244">
        <v>0</v>
      </c>
      <c r="D3244" t="s">
        <v>3545</v>
      </c>
    </row>
    <row r="3245" spans="1:4" x14ac:dyDescent="0.2">
      <c r="A3245" s="289">
        <v>9782408060817</v>
      </c>
      <c r="B3245" t="s">
        <v>2900</v>
      </c>
      <c r="C3245">
        <v>0</v>
      </c>
      <c r="D3245" t="s">
        <v>3545</v>
      </c>
    </row>
    <row r="3246" spans="1:4" x14ac:dyDescent="0.2">
      <c r="A3246" s="289">
        <v>9782408060824</v>
      </c>
      <c r="B3246" t="s">
        <v>2900</v>
      </c>
      <c r="C3246">
        <v>0</v>
      </c>
      <c r="D3246" t="s">
        <v>3545</v>
      </c>
    </row>
    <row r="3247" spans="1:4" x14ac:dyDescent="0.2">
      <c r="A3247" s="289">
        <v>9782408036836</v>
      </c>
      <c r="B3247" t="s">
        <v>2900</v>
      </c>
      <c r="C3247">
        <v>0</v>
      </c>
      <c r="D3247" t="s">
        <v>3545</v>
      </c>
    </row>
    <row r="3248" spans="1:4" x14ac:dyDescent="0.2">
      <c r="A3248" s="289">
        <v>9782408007836</v>
      </c>
      <c r="B3248" t="s">
        <v>2900</v>
      </c>
      <c r="C3248">
        <v>0</v>
      </c>
      <c r="D3248" t="s">
        <v>3545</v>
      </c>
    </row>
    <row r="3249" spans="1:4" x14ac:dyDescent="0.2">
      <c r="A3249" s="289">
        <v>9782408050498</v>
      </c>
      <c r="B3249" t="s">
        <v>2900</v>
      </c>
      <c r="C3249">
        <v>0</v>
      </c>
      <c r="D3249" t="s">
        <v>3545</v>
      </c>
    </row>
    <row r="3250" spans="1:4" x14ac:dyDescent="0.2">
      <c r="A3250" s="289">
        <v>9782408007881</v>
      </c>
      <c r="B3250" t="s">
        <v>2900</v>
      </c>
      <c r="C3250">
        <v>0</v>
      </c>
      <c r="D3250" t="s">
        <v>3545</v>
      </c>
    </row>
    <row r="3251" spans="1:4" x14ac:dyDescent="0.2">
      <c r="A3251" s="289">
        <v>9782408037437</v>
      </c>
      <c r="B3251" t="s">
        <v>2900</v>
      </c>
      <c r="C3251">
        <v>0</v>
      </c>
      <c r="D3251" t="s">
        <v>3545</v>
      </c>
    </row>
    <row r="3252" spans="1:4" x14ac:dyDescent="0.2">
      <c r="A3252" s="289">
        <v>9782408037444</v>
      </c>
      <c r="B3252" t="s">
        <v>2900</v>
      </c>
      <c r="C3252">
        <v>0</v>
      </c>
      <c r="D3252" t="s">
        <v>3545</v>
      </c>
    </row>
    <row r="3253" spans="1:4" x14ac:dyDescent="0.2">
      <c r="A3253" s="289">
        <v>9782408050702</v>
      </c>
      <c r="B3253" t="s">
        <v>2900</v>
      </c>
      <c r="C3253">
        <v>0</v>
      </c>
      <c r="D3253" t="s">
        <v>3545</v>
      </c>
    </row>
    <row r="3254" spans="1:4" x14ac:dyDescent="0.2">
      <c r="A3254" s="289">
        <v>9782408007386</v>
      </c>
      <c r="B3254" t="s">
        <v>2900</v>
      </c>
      <c r="C3254">
        <v>0</v>
      </c>
      <c r="D3254" t="s">
        <v>3545</v>
      </c>
    </row>
    <row r="3255" spans="1:4" x14ac:dyDescent="0.2">
      <c r="A3255" s="289">
        <v>9782745990808</v>
      </c>
      <c r="B3255" t="s">
        <v>2900</v>
      </c>
      <c r="C3255">
        <v>0</v>
      </c>
      <c r="D3255" t="s">
        <v>3545</v>
      </c>
    </row>
    <row r="3256" spans="1:4" x14ac:dyDescent="0.2">
      <c r="A3256" s="289">
        <v>9782745990815</v>
      </c>
      <c r="B3256" t="s">
        <v>2900</v>
      </c>
      <c r="C3256">
        <v>0</v>
      </c>
      <c r="D3256" t="s">
        <v>3545</v>
      </c>
    </row>
    <row r="3257" spans="1:4" x14ac:dyDescent="0.2">
      <c r="A3257" s="289">
        <v>9782408050771</v>
      </c>
      <c r="B3257" t="s">
        <v>2900</v>
      </c>
      <c r="C3257">
        <v>0</v>
      </c>
      <c r="D3257" t="s">
        <v>3545</v>
      </c>
    </row>
    <row r="3258" spans="1:4" x14ac:dyDescent="0.2">
      <c r="A3258" s="289">
        <v>9782408061210</v>
      </c>
      <c r="B3258" t="s">
        <v>2900</v>
      </c>
      <c r="C3258">
        <v>39</v>
      </c>
      <c r="D3258" t="s">
        <v>3308</v>
      </c>
    </row>
    <row r="3259" spans="1:4" x14ac:dyDescent="0.2">
      <c r="A3259" s="289">
        <v>9782408061227</v>
      </c>
      <c r="B3259" t="s">
        <v>2900</v>
      </c>
      <c r="C3259">
        <v>0</v>
      </c>
      <c r="D3259" t="s">
        <v>3545</v>
      </c>
    </row>
    <row r="3260" spans="1:4" x14ac:dyDescent="0.2">
      <c r="A3260" s="289">
        <v>9782408061234</v>
      </c>
      <c r="B3260" t="s">
        <v>2900</v>
      </c>
      <c r="C3260">
        <v>0</v>
      </c>
      <c r="D3260" t="s">
        <v>3547</v>
      </c>
    </row>
    <row r="3261" spans="1:4" x14ac:dyDescent="0.2">
      <c r="A3261" s="289">
        <v>9782408061241</v>
      </c>
      <c r="B3261" t="s">
        <v>2900</v>
      </c>
      <c r="C3261">
        <v>54</v>
      </c>
      <c r="D3261" t="s">
        <v>3308</v>
      </c>
    </row>
    <row r="3262" spans="1:4" x14ac:dyDescent="0.2">
      <c r="A3262" s="289">
        <v>9782408061265</v>
      </c>
      <c r="B3262" t="s">
        <v>2900</v>
      </c>
      <c r="C3262">
        <v>21</v>
      </c>
      <c r="D3262" t="s">
        <v>3308</v>
      </c>
    </row>
    <row r="3263" spans="1:4" x14ac:dyDescent="0.2">
      <c r="A3263" s="289">
        <v>9782408008079</v>
      </c>
      <c r="B3263" t="s">
        <v>2900</v>
      </c>
      <c r="C3263">
        <v>0</v>
      </c>
      <c r="D3263" t="s">
        <v>3545</v>
      </c>
    </row>
    <row r="3264" spans="1:4" x14ac:dyDescent="0.2">
      <c r="A3264" s="289">
        <v>9782408061272</v>
      </c>
      <c r="B3264" t="s">
        <v>2900</v>
      </c>
      <c r="C3264">
        <v>53</v>
      </c>
      <c r="D3264" t="s">
        <v>3308</v>
      </c>
    </row>
    <row r="3265" spans="1:4" x14ac:dyDescent="0.2">
      <c r="A3265" s="289">
        <v>9782408008086</v>
      </c>
      <c r="B3265" t="s">
        <v>2900</v>
      </c>
      <c r="C3265">
        <v>0</v>
      </c>
      <c r="D3265" t="s">
        <v>3545</v>
      </c>
    </row>
    <row r="3266" spans="1:4" x14ac:dyDescent="0.2">
      <c r="A3266" s="289">
        <v>9782408061289</v>
      </c>
      <c r="B3266" t="s">
        <v>2900</v>
      </c>
      <c r="C3266">
        <v>31</v>
      </c>
      <c r="D3266" t="s">
        <v>3308</v>
      </c>
    </row>
    <row r="3267" spans="1:4" x14ac:dyDescent="0.2">
      <c r="A3267" s="289">
        <v>9782408008093</v>
      </c>
      <c r="B3267" t="s">
        <v>2900</v>
      </c>
      <c r="C3267">
        <v>0</v>
      </c>
      <c r="D3267" t="s">
        <v>3545</v>
      </c>
    </row>
    <row r="3268" spans="1:4" x14ac:dyDescent="0.2">
      <c r="A3268" s="289">
        <v>9782408061296</v>
      </c>
      <c r="B3268" t="s">
        <v>2900</v>
      </c>
      <c r="C3268">
        <v>49</v>
      </c>
      <c r="D3268" t="s">
        <v>3308</v>
      </c>
    </row>
    <row r="3269" spans="1:4" x14ac:dyDescent="0.2">
      <c r="A3269" s="289">
        <v>9782408008109</v>
      </c>
      <c r="B3269" t="s">
        <v>2900</v>
      </c>
      <c r="C3269">
        <v>0</v>
      </c>
      <c r="D3269" t="s">
        <v>3545</v>
      </c>
    </row>
    <row r="3270" spans="1:4" x14ac:dyDescent="0.2">
      <c r="A3270" s="289">
        <v>9782408008116</v>
      </c>
      <c r="B3270" t="s">
        <v>2900</v>
      </c>
      <c r="C3270">
        <v>0</v>
      </c>
      <c r="D3270" t="s">
        <v>3545</v>
      </c>
    </row>
    <row r="3271" spans="1:4" x14ac:dyDescent="0.2">
      <c r="A3271" s="289">
        <v>9782408061258</v>
      </c>
      <c r="B3271" t="s">
        <v>2900</v>
      </c>
      <c r="C3271">
        <v>52</v>
      </c>
      <c r="D3271" t="s">
        <v>3308</v>
      </c>
    </row>
    <row r="3272" spans="1:4" x14ac:dyDescent="0.2">
      <c r="A3272" s="289">
        <v>9782408007393</v>
      </c>
      <c r="B3272" t="s">
        <v>2900</v>
      </c>
      <c r="C3272">
        <v>0</v>
      </c>
      <c r="D3272" t="s">
        <v>3545</v>
      </c>
    </row>
    <row r="3273" spans="1:4" x14ac:dyDescent="0.2">
      <c r="A3273" s="289">
        <v>9782408061456</v>
      </c>
      <c r="B3273" t="s">
        <v>2900</v>
      </c>
      <c r="C3273">
        <v>0</v>
      </c>
      <c r="D3273" t="s">
        <v>3546</v>
      </c>
    </row>
    <row r="3274" spans="1:4" x14ac:dyDescent="0.2">
      <c r="A3274" s="289">
        <v>9782408061463</v>
      </c>
      <c r="B3274" t="s">
        <v>2900</v>
      </c>
      <c r="C3274">
        <v>143</v>
      </c>
      <c r="D3274" t="s">
        <v>3307</v>
      </c>
    </row>
    <row r="3275" spans="1:4" x14ac:dyDescent="0.2">
      <c r="A3275" s="289">
        <v>9782408061470</v>
      </c>
      <c r="B3275" t="s">
        <v>2900</v>
      </c>
      <c r="C3275">
        <v>0</v>
      </c>
      <c r="D3275" t="s">
        <v>3546</v>
      </c>
    </row>
    <row r="3276" spans="1:4" x14ac:dyDescent="0.2">
      <c r="A3276" s="289">
        <v>9782408061487</v>
      </c>
      <c r="B3276" t="s">
        <v>2900</v>
      </c>
      <c r="C3276">
        <v>0</v>
      </c>
      <c r="D3276" t="s">
        <v>3547</v>
      </c>
    </row>
    <row r="3277" spans="1:4" x14ac:dyDescent="0.2">
      <c r="A3277" s="289">
        <v>9782408037680</v>
      </c>
      <c r="B3277" t="s">
        <v>2900</v>
      </c>
      <c r="C3277">
        <v>0</v>
      </c>
      <c r="D3277" t="s">
        <v>3545</v>
      </c>
    </row>
    <row r="3278" spans="1:4" x14ac:dyDescent="0.2">
      <c r="A3278" s="289">
        <v>9782408037697</v>
      </c>
      <c r="B3278" t="s">
        <v>2900</v>
      </c>
      <c r="C3278">
        <v>0</v>
      </c>
      <c r="D3278" t="s">
        <v>3545</v>
      </c>
    </row>
    <row r="3279" spans="1:4" x14ac:dyDescent="0.2">
      <c r="A3279" s="289">
        <v>9782408037710</v>
      </c>
      <c r="B3279" t="s">
        <v>2900</v>
      </c>
      <c r="C3279">
        <v>0</v>
      </c>
      <c r="D3279" t="s">
        <v>3545</v>
      </c>
    </row>
    <row r="3280" spans="1:4" x14ac:dyDescent="0.2">
      <c r="A3280" s="289">
        <v>9782408037727</v>
      </c>
      <c r="B3280" t="s">
        <v>2900</v>
      </c>
      <c r="C3280">
        <v>0</v>
      </c>
      <c r="D3280" t="s">
        <v>3545</v>
      </c>
    </row>
    <row r="3281" spans="1:4" x14ac:dyDescent="0.2">
      <c r="A3281" s="289">
        <v>9782408037734</v>
      </c>
      <c r="B3281" t="s">
        <v>2900</v>
      </c>
      <c r="C3281">
        <v>0</v>
      </c>
      <c r="D3281" t="s">
        <v>3545</v>
      </c>
    </row>
    <row r="3282" spans="1:4" x14ac:dyDescent="0.2">
      <c r="A3282" s="289">
        <v>9782408037741</v>
      </c>
      <c r="B3282" t="s">
        <v>2900</v>
      </c>
      <c r="C3282">
        <v>0</v>
      </c>
      <c r="D3282" t="s">
        <v>3545</v>
      </c>
    </row>
    <row r="3283" spans="1:4" x14ac:dyDescent="0.2">
      <c r="A3283" s="289">
        <v>9782408061678</v>
      </c>
      <c r="B3283" t="s">
        <v>2900</v>
      </c>
      <c r="C3283">
        <v>0</v>
      </c>
      <c r="D3283" t="s">
        <v>3546</v>
      </c>
    </row>
    <row r="3284" spans="1:4" x14ac:dyDescent="0.2">
      <c r="A3284" s="289">
        <v>9782408051440</v>
      </c>
      <c r="B3284" t="s">
        <v>2900</v>
      </c>
      <c r="C3284">
        <v>0</v>
      </c>
      <c r="D3284" t="s">
        <v>3545</v>
      </c>
    </row>
    <row r="3285" spans="1:4" x14ac:dyDescent="0.2">
      <c r="A3285" s="289">
        <v>9782408038175</v>
      </c>
      <c r="B3285" t="s">
        <v>2900</v>
      </c>
      <c r="C3285">
        <v>0</v>
      </c>
      <c r="D3285" t="s">
        <v>3545</v>
      </c>
    </row>
    <row r="3286" spans="1:4" x14ac:dyDescent="0.2">
      <c r="A3286" s="289">
        <v>9782408038199</v>
      </c>
      <c r="B3286" t="s">
        <v>2900</v>
      </c>
      <c r="C3286">
        <v>0</v>
      </c>
      <c r="D3286" t="s">
        <v>3545</v>
      </c>
    </row>
    <row r="3287" spans="1:4" x14ac:dyDescent="0.2">
      <c r="A3287" s="289">
        <v>9782408038212</v>
      </c>
      <c r="B3287" t="s">
        <v>2900</v>
      </c>
      <c r="C3287">
        <v>0</v>
      </c>
      <c r="D3287" t="s">
        <v>3545</v>
      </c>
    </row>
    <row r="3288" spans="1:4" x14ac:dyDescent="0.2">
      <c r="A3288" s="289">
        <v>9782408008673</v>
      </c>
      <c r="B3288" t="s">
        <v>2900</v>
      </c>
      <c r="C3288">
        <v>0</v>
      </c>
      <c r="D3288" t="s">
        <v>3545</v>
      </c>
    </row>
    <row r="3289" spans="1:4" x14ac:dyDescent="0.2">
      <c r="A3289" s="289">
        <v>9782408008789</v>
      </c>
      <c r="B3289" t="s">
        <v>2900</v>
      </c>
      <c r="C3289">
        <v>0</v>
      </c>
      <c r="D3289" t="s">
        <v>3545</v>
      </c>
    </row>
    <row r="3290" spans="1:4" x14ac:dyDescent="0.2">
      <c r="A3290" s="289">
        <v>9782408051594</v>
      </c>
      <c r="B3290" t="s">
        <v>2900</v>
      </c>
      <c r="C3290">
        <v>0</v>
      </c>
      <c r="D3290" t="s">
        <v>3545</v>
      </c>
    </row>
    <row r="3291" spans="1:4" x14ac:dyDescent="0.2">
      <c r="A3291" s="289">
        <v>9782408061845</v>
      </c>
      <c r="B3291" t="s">
        <v>2900</v>
      </c>
      <c r="C3291">
        <v>0</v>
      </c>
      <c r="D3291" t="s">
        <v>3546</v>
      </c>
    </row>
    <row r="3292" spans="1:4" x14ac:dyDescent="0.2">
      <c r="A3292" s="289">
        <v>9782408008796</v>
      </c>
      <c r="B3292" t="s">
        <v>2900</v>
      </c>
      <c r="C3292">
        <v>0</v>
      </c>
      <c r="D3292" t="s">
        <v>3545</v>
      </c>
    </row>
    <row r="3293" spans="1:4" x14ac:dyDescent="0.2">
      <c r="A3293" s="289">
        <v>9782408008802</v>
      </c>
      <c r="B3293" t="s">
        <v>2900</v>
      </c>
      <c r="C3293">
        <v>0</v>
      </c>
      <c r="D3293" t="s">
        <v>3545</v>
      </c>
    </row>
    <row r="3294" spans="1:4" x14ac:dyDescent="0.2">
      <c r="A3294" s="289">
        <v>9782408037703</v>
      </c>
      <c r="B3294" t="s">
        <v>2900</v>
      </c>
      <c r="C3294">
        <v>0</v>
      </c>
      <c r="D3294" t="s">
        <v>3545</v>
      </c>
    </row>
    <row r="3295" spans="1:4" x14ac:dyDescent="0.2">
      <c r="A3295" s="289">
        <v>9782408038168</v>
      </c>
      <c r="B3295" t="s">
        <v>2900</v>
      </c>
      <c r="C3295">
        <v>0</v>
      </c>
      <c r="D3295" t="s">
        <v>3545</v>
      </c>
    </row>
    <row r="3296" spans="1:4" x14ac:dyDescent="0.2">
      <c r="A3296" s="289">
        <v>9782408051631</v>
      </c>
      <c r="B3296" t="s">
        <v>2900</v>
      </c>
      <c r="C3296">
        <v>0</v>
      </c>
      <c r="D3296" t="s">
        <v>3545</v>
      </c>
    </row>
    <row r="3297" spans="1:4" x14ac:dyDescent="0.2">
      <c r="A3297" s="289">
        <v>9782408051648</v>
      </c>
      <c r="B3297" t="s">
        <v>2900</v>
      </c>
      <c r="C3297">
        <v>0</v>
      </c>
      <c r="D3297" t="s">
        <v>3545</v>
      </c>
    </row>
    <row r="3298" spans="1:4" x14ac:dyDescent="0.2">
      <c r="A3298" s="289">
        <v>3277450258221</v>
      </c>
      <c r="B3298" t="s">
        <v>2900</v>
      </c>
      <c r="C3298">
        <v>0</v>
      </c>
      <c r="D3298" t="s">
        <v>3545</v>
      </c>
    </row>
    <row r="3299" spans="1:4" x14ac:dyDescent="0.2">
      <c r="A3299" s="289">
        <v>9782408051716</v>
      </c>
      <c r="B3299" t="s">
        <v>2900</v>
      </c>
      <c r="C3299">
        <v>0</v>
      </c>
      <c r="D3299" t="s">
        <v>3545</v>
      </c>
    </row>
    <row r="3300" spans="1:4" x14ac:dyDescent="0.2">
      <c r="A3300" s="289">
        <v>9782408051723</v>
      </c>
      <c r="B3300" t="s">
        <v>2900</v>
      </c>
      <c r="C3300">
        <v>0</v>
      </c>
      <c r="D3300" t="s">
        <v>3545</v>
      </c>
    </row>
    <row r="3301" spans="1:4" x14ac:dyDescent="0.2">
      <c r="A3301" s="289">
        <v>9782408062064</v>
      </c>
      <c r="B3301" t="s">
        <v>2900</v>
      </c>
      <c r="C3301">
        <v>72</v>
      </c>
      <c r="D3301" t="s">
        <v>3308</v>
      </c>
    </row>
    <row r="3302" spans="1:4" x14ac:dyDescent="0.2">
      <c r="A3302" s="289">
        <v>9782408062071</v>
      </c>
      <c r="B3302" t="s">
        <v>2900</v>
      </c>
      <c r="C3302">
        <v>40</v>
      </c>
      <c r="D3302" t="s">
        <v>3308</v>
      </c>
    </row>
    <row r="3303" spans="1:4" x14ac:dyDescent="0.2">
      <c r="A3303" s="289">
        <v>9782408051815</v>
      </c>
      <c r="B3303" t="s">
        <v>2900</v>
      </c>
      <c r="C3303">
        <v>0</v>
      </c>
      <c r="D3303" t="s">
        <v>3546</v>
      </c>
    </row>
    <row r="3304" spans="1:4" x14ac:dyDescent="0.2">
      <c r="A3304" s="289">
        <v>9782408051792</v>
      </c>
      <c r="B3304" t="s">
        <v>2900</v>
      </c>
      <c r="C3304">
        <v>0</v>
      </c>
      <c r="D3304" t="s">
        <v>3545</v>
      </c>
    </row>
    <row r="3305" spans="1:4" x14ac:dyDescent="0.2">
      <c r="A3305" s="289">
        <v>9782408051808</v>
      </c>
      <c r="B3305" t="s">
        <v>2900</v>
      </c>
      <c r="C3305">
        <v>0</v>
      </c>
      <c r="D3305" t="s">
        <v>3545</v>
      </c>
    </row>
    <row r="3306" spans="1:4" x14ac:dyDescent="0.2">
      <c r="A3306" s="289">
        <v>9782408051853</v>
      </c>
      <c r="B3306" t="s">
        <v>2900</v>
      </c>
      <c r="C3306">
        <v>0</v>
      </c>
      <c r="D3306" t="s">
        <v>3546</v>
      </c>
    </row>
    <row r="3307" spans="1:4" x14ac:dyDescent="0.2">
      <c r="A3307" s="289">
        <v>9782408051877</v>
      </c>
      <c r="B3307" t="s">
        <v>2900</v>
      </c>
      <c r="C3307">
        <v>1</v>
      </c>
      <c r="D3307" t="s">
        <v>3311</v>
      </c>
    </row>
    <row r="3308" spans="1:4" x14ac:dyDescent="0.2">
      <c r="A3308" s="289">
        <v>9782408051907</v>
      </c>
      <c r="B3308" t="s">
        <v>2900</v>
      </c>
      <c r="C3308">
        <v>0</v>
      </c>
      <c r="D3308" t="s">
        <v>3545</v>
      </c>
    </row>
    <row r="3309" spans="1:4" x14ac:dyDescent="0.2">
      <c r="A3309" s="289">
        <v>9782408051822</v>
      </c>
      <c r="B3309" t="s">
        <v>2900</v>
      </c>
      <c r="C3309">
        <v>0</v>
      </c>
      <c r="D3309" t="s">
        <v>3545</v>
      </c>
    </row>
    <row r="3310" spans="1:4" x14ac:dyDescent="0.2">
      <c r="A3310" s="289">
        <v>9782408051839</v>
      </c>
      <c r="B3310" t="s">
        <v>2900</v>
      </c>
      <c r="C3310">
        <v>0</v>
      </c>
      <c r="D3310" t="s">
        <v>3545</v>
      </c>
    </row>
    <row r="3311" spans="1:4" x14ac:dyDescent="0.2">
      <c r="A3311" s="289">
        <v>9782408051860</v>
      </c>
      <c r="B3311" t="s">
        <v>2900</v>
      </c>
      <c r="C3311">
        <v>0</v>
      </c>
      <c r="D3311" t="s">
        <v>3545</v>
      </c>
    </row>
    <row r="3312" spans="1:4" x14ac:dyDescent="0.2">
      <c r="A3312" s="289">
        <v>9782408051891</v>
      </c>
      <c r="B3312" t="s">
        <v>2900</v>
      </c>
      <c r="C3312">
        <v>0</v>
      </c>
      <c r="D3312" t="s">
        <v>3546</v>
      </c>
    </row>
    <row r="3313" spans="1:4" x14ac:dyDescent="0.2">
      <c r="A3313" s="289">
        <v>9782408051846</v>
      </c>
      <c r="B3313" t="s">
        <v>2900</v>
      </c>
      <c r="C3313">
        <v>0</v>
      </c>
      <c r="D3313" t="s">
        <v>3545</v>
      </c>
    </row>
    <row r="3314" spans="1:4" x14ac:dyDescent="0.2">
      <c r="A3314" s="289">
        <v>9782408051884</v>
      </c>
      <c r="B3314" t="s">
        <v>2900</v>
      </c>
      <c r="C3314">
        <v>0</v>
      </c>
      <c r="D3314" t="s">
        <v>3545</v>
      </c>
    </row>
    <row r="3315" spans="1:4" x14ac:dyDescent="0.2">
      <c r="A3315" s="289">
        <v>9782408062279</v>
      </c>
      <c r="B3315" t="s">
        <v>2900</v>
      </c>
      <c r="C3315">
        <v>12</v>
      </c>
      <c r="D3315" t="s">
        <v>3308</v>
      </c>
    </row>
    <row r="3316" spans="1:4" x14ac:dyDescent="0.2">
      <c r="A3316" s="289">
        <v>9782408038205</v>
      </c>
      <c r="B3316" t="s">
        <v>2900</v>
      </c>
      <c r="C3316">
        <v>0</v>
      </c>
      <c r="D3316" t="s">
        <v>3545</v>
      </c>
    </row>
    <row r="3317" spans="1:4" x14ac:dyDescent="0.2">
      <c r="A3317" s="289">
        <v>9782408062286</v>
      </c>
      <c r="B3317" t="s">
        <v>2900</v>
      </c>
      <c r="C3317">
        <v>100</v>
      </c>
      <c r="D3317" t="s">
        <v>3307</v>
      </c>
    </row>
    <row r="3318" spans="1:4" x14ac:dyDescent="0.2">
      <c r="A3318" s="289">
        <v>9782408038236</v>
      </c>
      <c r="B3318" t="s">
        <v>2900</v>
      </c>
      <c r="C3318">
        <v>0</v>
      </c>
      <c r="D3318" t="s">
        <v>3545</v>
      </c>
    </row>
    <row r="3319" spans="1:4" x14ac:dyDescent="0.2">
      <c r="A3319" s="289">
        <v>9782745991324</v>
      </c>
      <c r="B3319" t="s">
        <v>2900</v>
      </c>
      <c r="C3319">
        <v>0</v>
      </c>
      <c r="D3319" t="s">
        <v>3545</v>
      </c>
    </row>
    <row r="3320" spans="1:4" x14ac:dyDescent="0.2">
      <c r="A3320" s="289">
        <v>9782408062323</v>
      </c>
      <c r="B3320" t="s">
        <v>2900</v>
      </c>
      <c r="C3320">
        <v>0</v>
      </c>
      <c r="D3320" t="s">
        <v>3546</v>
      </c>
    </row>
    <row r="3321" spans="1:4" x14ac:dyDescent="0.2">
      <c r="A3321" s="289">
        <v>9782408062330</v>
      </c>
      <c r="B3321" t="s">
        <v>2900</v>
      </c>
      <c r="C3321">
        <v>52</v>
      </c>
      <c r="D3321" t="s">
        <v>3308</v>
      </c>
    </row>
    <row r="3322" spans="1:4" x14ac:dyDescent="0.2">
      <c r="A3322" s="289">
        <v>9782408022723</v>
      </c>
      <c r="B3322" t="s">
        <v>2900</v>
      </c>
      <c r="C3322">
        <v>0</v>
      </c>
      <c r="D3322" t="s">
        <v>3545</v>
      </c>
    </row>
    <row r="3323" spans="1:4" x14ac:dyDescent="0.2">
      <c r="A3323" s="289">
        <v>9782408062347</v>
      </c>
      <c r="B3323" t="s">
        <v>2900</v>
      </c>
      <c r="C3323">
        <v>1</v>
      </c>
      <c r="D3323" t="s">
        <v>3311</v>
      </c>
    </row>
    <row r="3324" spans="1:4" x14ac:dyDescent="0.2">
      <c r="A3324" s="289">
        <v>9782408061838</v>
      </c>
      <c r="B3324" t="s">
        <v>2900</v>
      </c>
      <c r="C3324">
        <v>92</v>
      </c>
      <c r="D3324" t="s">
        <v>3308</v>
      </c>
    </row>
    <row r="3325" spans="1:4" x14ac:dyDescent="0.2">
      <c r="A3325" s="289">
        <v>9782408022877</v>
      </c>
      <c r="B3325" t="s">
        <v>2900</v>
      </c>
      <c r="C3325">
        <v>0</v>
      </c>
      <c r="D3325" t="s">
        <v>3545</v>
      </c>
    </row>
    <row r="3326" spans="1:4" x14ac:dyDescent="0.2">
      <c r="A3326" s="289">
        <v>9782408012434</v>
      </c>
      <c r="B3326" t="s">
        <v>2900</v>
      </c>
      <c r="C3326">
        <v>0</v>
      </c>
      <c r="D3326" t="s">
        <v>3545</v>
      </c>
    </row>
    <row r="3327" spans="1:4" x14ac:dyDescent="0.2">
      <c r="A3327" s="289">
        <v>9782408012441</v>
      </c>
      <c r="B3327" t="s">
        <v>2900</v>
      </c>
      <c r="C3327">
        <v>0</v>
      </c>
      <c r="D3327" t="s">
        <v>3545</v>
      </c>
    </row>
    <row r="3328" spans="1:4" x14ac:dyDescent="0.2">
      <c r="A3328" s="289">
        <v>9782408021054</v>
      </c>
      <c r="B3328" t="s">
        <v>2900</v>
      </c>
      <c r="C3328">
        <v>0</v>
      </c>
      <c r="D3328" t="s">
        <v>3545</v>
      </c>
    </row>
    <row r="3329" spans="1:4" x14ac:dyDescent="0.2">
      <c r="A3329" s="289">
        <v>9782408023232</v>
      </c>
      <c r="B3329" t="s">
        <v>2900</v>
      </c>
      <c r="C3329">
        <v>0</v>
      </c>
      <c r="D3329" t="s">
        <v>3545</v>
      </c>
    </row>
    <row r="3330" spans="1:4" x14ac:dyDescent="0.2">
      <c r="A3330" s="289">
        <v>9782408023201</v>
      </c>
      <c r="B3330" t="s">
        <v>2900</v>
      </c>
      <c r="C3330">
        <v>0</v>
      </c>
      <c r="D3330" t="s">
        <v>3545</v>
      </c>
    </row>
    <row r="3331" spans="1:4" x14ac:dyDescent="0.2">
      <c r="A3331" s="289">
        <v>9782408023218</v>
      </c>
      <c r="B3331" t="s">
        <v>2900</v>
      </c>
      <c r="C3331">
        <v>0</v>
      </c>
      <c r="D3331" t="s">
        <v>3545</v>
      </c>
    </row>
    <row r="3332" spans="1:4" x14ac:dyDescent="0.2">
      <c r="A3332" s="289">
        <v>9782408023225</v>
      </c>
      <c r="B3332" t="s">
        <v>2900</v>
      </c>
      <c r="C3332">
        <v>0</v>
      </c>
      <c r="D3332" t="s">
        <v>3545</v>
      </c>
    </row>
    <row r="3333" spans="1:4" x14ac:dyDescent="0.2">
      <c r="A3333" s="289">
        <v>9782408052041</v>
      </c>
      <c r="B3333" t="s">
        <v>2900</v>
      </c>
      <c r="C3333">
        <v>0</v>
      </c>
      <c r="D3333" t="s">
        <v>3545</v>
      </c>
    </row>
    <row r="3334" spans="1:4" x14ac:dyDescent="0.2">
      <c r="A3334" s="289">
        <v>9782408052027</v>
      </c>
      <c r="B3334" t="s">
        <v>2900</v>
      </c>
      <c r="C3334">
        <v>0</v>
      </c>
      <c r="D3334" t="s">
        <v>3545</v>
      </c>
    </row>
    <row r="3335" spans="1:4" x14ac:dyDescent="0.2">
      <c r="A3335" s="289">
        <v>9782408023379</v>
      </c>
      <c r="B3335" t="s">
        <v>2900</v>
      </c>
      <c r="C3335">
        <v>0</v>
      </c>
      <c r="D3335" t="s">
        <v>3545</v>
      </c>
    </row>
    <row r="3336" spans="1:4" x14ac:dyDescent="0.2">
      <c r="A3336" s="289">
        <v>9782745967565</v>
      </c>
      <c r="B3336" t="s">
        <v>2900</v>
      </c>
      <c r="C3336">
        <v>0</v>
      </c>
      <c r="D3336" t="s">
        <v>3545</v>
      </c>
    </row>
    <row r="3337" spans="1:4" x14ac:dyDescent="0.2">
      <c r="A3337" s="289">
        <v>9782408023348</v>
      </c>
      <c r="B3337" t="s">
        <v>2900</v>
      </c>
      <c r="C3337">
        <v>0</v>
      </c>
      <c r="D3337" t="s">
        <v>3545</v>
      </c>
    </row>
    <row r="3338" spans="1:4" x14ac:dyDescent="0.2">
      <c r="A3338" s="289">
        <v>9782745991768</v>
      </c>
      <c r="B3338" t="s">
        <v>2900</v>
      </c>
      <c r="C3338">
        <v>0</v>
      </c>
      <c r="D3338" t="s">
        <v>3545</v>
      </c>
    </row>
    <row r="3339" spans="1:4" x14ac:dyDescent="0.2">
      <c r="A3339" s="289">
        <v>9782408012526</v>
      </c>
      <c r="B3339" t="s">
        <v>2900</v>
      </c>
      <c r="C3339">
        <v>0</v>
      </c>
      <c r="D3339" t="s">
        <v>3545</v>
      </c>
    </row>
    <row r="3340" spans="1:4" x14ac:dyDescent="0.2">
      <c r="A3340" s="289">
        <v>9782408039219</v>
      </c>
      <c r="B3340" t="s">
        <v>2900</v>
      </c>
      <c r="C3340">
        <v>0</v>
      </c>
      <c r="D3340" t="s">
        <v>3545</v>
      </c>
    </row>
    <row r="3341" spans="1:4" x14ac:dyDescent="0.2">
      <c r="A3341" s="289">
        <v>9782408063238</v>
      </c>
      <c r="B3341" t="s">
        <v>2900</v>
      </c>
      <c r="C3341">
        <v>8</v>
      </c>
      <c r="D3341" t="s">
        <v>3311</v>
      </c>
    </row>
    <row r="3342" spans="1:4" x14ac:dyDescent="0.2">
      <c r="A3342" s="289">
        <v>9782408052256</v>
      </c>
      <c r="B3342" t="s">
        <v>2900</v>
      </c>
      <c r="C3342">
        <v>37</v>
      </c>
      <c r="D3342" t="s">
        <v>3308</v>
      </c>
    </row>
    <row r="3343" spans="1:4" x14ac:dyDescent="0.2">
      <c r="A3343" s="289">
        <v>9782408052263</v>
      </c>
      <c r="B3343" t="s">
        <v>2900</v>
      </c>
      <c r="C3343">
        <v>0</v>
      </c>
      <c r="D3343" t="s">
        <v>3545</v>
      </c>
    </row>
    <row r="3344" spans="1:4" x14ac:dyDescent="0.2">
      <c r="A3344" s="289">
        <v>9782408052294</v>
      </c>
      <c r="B3344" t="s">
        <v>2900</v>
      </c>
      <c r="C3344">
        <v>0</v>
      </c>
      <c r="D3344" t="s">
        <v>3546</v>
      </c>
    </row>
    <row r="3345" spans="1:4" x14ac:dyDescent="0.2">
      <c r="A3345" s="289">
        <v>9782408052287</v>
      </c>
      <c r="B3345" t="s">
        <v>2900</v>
      </c>
      <c r="C3345">
        <v>0</v>
      </c>
      <c r="D3345" t="s">
        <v>3545</v>
      </c>
    </row>
    <row r="3346" spans="1:4" x14ac:dyDescent="0.2">
      <c r="A3346" s="289">
        <v>9782408052270</v>
      </c>
      <c r="B3346" t="s">
        <v>2900</v>
      </c>
      <c r="C3346">
        <v>0</v>
      </c>
      <c r="D3346" t="s">
        <v>3546</v>
      </c>
    </row>
    <row r="3347" spans="1:4" x14ac:dyDescent="0.2">
      <c r="A3347" s="289">
        <v>9782408063245</v>
      </c>
      <c r="B3347" t="s">
        <v>2900</v>
      </c>
      <c r="C3347">
        <v>115</v>
      </c>
      <c r="D3347" t="s">
        <v>3307</v>
      </c>
    </row>
    <row r="3348" spans="1:4" x14ac:dyDescent="0.2">
      <c r="A3348" s="289">
        <v>9782408012564</v>
      </c>
      <c r="B3348" t="s">
        <v>2900</v>
      </c>
      <c r="C3348">
        <v>0</v>
      </c>
      <c r="D3348" t="s">
        <v>3545</v>
      </c>
    </row>
    <row r="3349" spans="1:4" x14ac:dyDescent="0.2">
      <c r="A3349" s="289">
        <v>9782745970053</v>
      </c>
      <c r="B3349" t="s">
        <v>2900</v>
      </c>
      <c r="C3349">
        <v>0</v>
      </c>
      <c r="D3349" t="s">
        <v>3545</v>
      </c>
    </row>
    <row r="3350" spans="1:4" x14ac:dyDescent="0.2">
      <c r="A3350" s="289">
        <v>9782408012588</v>
      </c>
      <c r="B3350" t="s">
        <v>2900</v>
      </c>
      <c r="C3350">
        <v>0</v>
      </c>
      <c r="D3350" t="s">
        <v>3545</v>
      </c>
    </row>
    <row r="3351" spans="1:4" x14ac:dyDescent="0.2">
      <c r="A3351" s="289">
        <v>9782408063283</v>
      </c>
      <c r="B3351" t="s">
        <v>2900</v>
      </c>
      <c r="C3351">
        <v>10</v>
      </c>
      <c r="D3351" t="s">
        <v>3308</v>
      </c>
    </row>
    <row r="3352" spans="1:4" x14ac:dyDescent="0.2">
      <c r="A3352" s="289">
        <v>9782408063290</v>
      </c>
      <c r="B3352" t="s">
        <v>2900</v>
      </c>
      <c r="C3352">
        <v>3</v>
      </c>
      <c r="D3352" t="s">
        <v>3311</v>
      </c>
    </row>
    <row r="3353" spans="1:4" x14ac:dyDescent="0.2">
      <c r="A3353" s="289">
        <v>9782408063443</v>
      </c>
      <c r="B3353" t="s">
        <v>2900</v>
      </c>
      <c r="C3353">
        <v>0</v>
      </c>
      <c r="D3353" t="s">
        <v>3546</v>
      </c>
    </row>
    <row r="3354" spans="1:4" x14ac:dyDescent="0.2">
      <c r="A3354" s="289">
        <v>9782408012656</v>
      </c>
      <c r="B3354" t="s">
        <v>2900</v>
      </c>
      <c r="C3354">
        <v>0</v>
      </c>
      <c r="D3354" t="s">
        <v>3545</v>
      </c>
    </row>
    <row r="3355" spans="1:4" x14ac:dyDescent="0.2">
      <c r="A3355" s="289">
        <v>9782408012687</v>
      </c>
      <c r="B3355" t="s">
        <v>2900</v>
      </c>
      <c r="C3355">
        <v>0</v>
      </c>
      <c r="D3355" t="s">
        <v>3545</v>
      </c>
    </row>
    <row r="3356" spans="1:4" x14ac:dyDescent="0.2">
      <c r="A3356" s="289">
        <v>9782408012694</v>
      </c>
      <c r="B3356" t="s">
        <v>2900</v>
      </c>
      <c r="C3356">
        <v>0</v>
      </c>
      <c r="D3356" t="s">
        <v>3545</v>
      </c>
    </row>
    <row r="3357" spans="1:4" x14ac:dyDescent="0.2">
      <c r="A3357" s="289">
        <v>9782408023683</v>
      </c>
      <c r="B3357" t="s">
        <v>2900</v>
      </c>
      <c r="C3357">
        <v>0</v>
      </c>
      <c r="D3357" t="s">
        <v>3545</v>
      </c>
    </row>
    <row r="3358" spans="1:4" x14ac:dyDescent="0.2">
      <c r="A3358" s="289">
        <v>9782408012700</v>
      </c>
      <c r="B3358" t="s">
        <v>2900</v>
      </c>
      <c r="C3358">
        <v>0</v>
      </c>
      <c r="D3358" t="s">
        <v>3545</v>
      </c>
    </row>
    <row r="3359" spans="1:4" x14ac:dyDescent="0.2">
      <c r="A3359" s="289">
        <v>9782408012717</v>
      </c>
      <c r="B3359" t="s">
        <v>2900</v>
      </c>
      <c r="C3359">
        <v>0</v>
      </c>
      <c r="D3359" t="s">
        <v>3545</v>
      </c>
    </row>
    <row r="3360" spans="1:4" x14ac:dyDescent="0.2">
      <c r="A3360" s="289">
        <v>9782408023829</v>
      </c>
      <c r="B3360" t="s">
        <v>2900</v>
      </c>
      <c r="C3360">
        <v>0</v>
      </c>
      <c r="D3360" t="s">
        <v>3545</v>
      </c>
    </row>
    <row r="3361" spans="1:4" x14ac:dyDescent="0.2">
      <c r="A3361" s="289">
        <v>9782408012731</v>
      </c>
      <c r="B3361" t="s">
        <v>2900</v>
      </c>
      <c r="C3361">
        <v>0</v>
      </c>
      <c r="D3361" t="s">
        <v>3545</v>
      </c>
    </row>
    <row r="3362" spans="1:4" x14ac:dyDescent="0.2">
      <c r="A3362" s="289">
        <v>9782408063870</v>
      </c>
      <c r="B3362" t="s">
        <v>2900</v>
      </c>
      <c r="C3362">
        <v>11</v>
      </c>
      <c r="D3362" t="s">
        <v>3308</v>
      </c>
    </row>
    <row r="3363" spans="1:4" x14ac:dyDescent="0.2">
      <c r="A3363" s="289">
        <v>9782408064310</v>
      </c>
      <c r="B3363" t="s">
        <v>2900</v>
      </c>
      <c r="C3363">
        <v>22</v>
      </c>
      <c r="D3363" t="s">
        <v>3308</v>
      </c>
    </row>
    <row r="3364" spans="1:4" x14ac:dyDescent="0.2">
      <c r="A3364" s="289">
        <v>9782408052492</v>
      </c>
      <c r="B3364" t="s">
        <v>2900</v>
      </c>
      <c r="C3364">
        <v>0</v>
      </c>
      <c r="D3364" t="s">
        <v>3545</v>
      </c>
    </row>
    <row r="3365" spans="1:4" x14ac:dyDescent="0.2">
      <c r="A3365" s="289">
        <v>9782408052508</v>
      </c>
      <c r="B3365" t="s">
        <v>2900</v>
      </c>
      <c r="C3365">
        <v>0</v>
      </c>
      <c r="D3365" t="s">
        <v>3545</v>
      </c>
    </row>
    <row r="3366" spans="1:4" x14ac:dyDescent="0.2">
      <c r="A3366" s="289">
        <v>9782408012779</v>
      </c>
      <c r="B3366" t="s">
        <v>2900</v>
      </c>
      <c r="C3366">
        <v>0</v>
      </c>
      <c r="D3366" t="s">
        <v>3545</v>
      </c>
    </row>
    <row r="3367" spans="1:4" x14ac:dyDescent="0.2">
      <c r="A3367" s="289">
        <v>9782408012786</v>
      </c>
      <c r="B3367" t="s">
        <v>2900</v>
      </c>
      <c r="C3367">
        <v>0</v>
      </c>
      <c r="D3367" t="s">
        <v>3545</v>
      </c>
    </row>
    <row r="3368" spans="1:4" x14ac:dyDescent="0.2">
      <c r="A3368" s="289">
        <v>9782408064617</v>
      </c>
      <c r="B3368" t="s">
        <v>2900</v>
      </c>
      <c r="C3368">
        <v>0</v>
      </c>
      <c r="D3368" t="s">
        <v>3547</v>
      </c>
    </row>
    <row r="3369" spans="1:4" x14ac:dyDescent="0.2">
      <c r="A3369" s="289">
        <v>9782408052775</v>
      </c>
      <c r="B3369" t="s">
        <v>2900</v>
      </c>
      <c r="C3369">
        <v>0</v>
      </c>
      <c r="D3369" t="s">
        <v>3545</v>
      </c>
    </row>
    <row r="3370" spans="1:4" x14ac:dyDescent="0.2">
      <c r="A3370" s="289">
        <v>9782408052782</v>
      </c>
      <c r="B3370" t="s">
        <v>2900</v>
      </c>
      <c r="C3370">
        <v>0</v>
      </c>
      <c r="D3370" t="s">
        <v>3545</v>
      </c>
    </row>
    <row r="3371" spans="1:4" x14ac:dyDescent="0.2">
      <c r="A3371" s="289">
        <v>9782408052799</v>
      </c>
      <c r="B3371" t="s">
        <v>2900</v>
      </c>
      <c r="C3371">
        <v>0</v>
      </c>
      <c r="D3371" t="s">
        <v>3545</v>
      </c>
    </row>
    <row r="3372" spans="1:4" x14ac:dyDescent="0.2">
      <c r="A3372" s="289">
        <v>9782408024154</v>
      </c>
      <c r="B3372" t="s">
        <v>2900</v>
      </c>
      <c r="C3372">
        <v>0</v>
      </c>
      <c r="D3372" t="s">
        <v>3545</v>
      </c>
    </row>
    <row r="3373" spans="1:4" x14ac:dyDescent="0.2">
      <c r="A3373" s="289">
        <v>9782408024222</v>
      </c>
      <c r="B3373" t="s">
        <v>2900</v>
      </c>
      <c r="C3373">
        <v>0</v>
      </c>
      <c r="D3373" t="s">
        <v>3545</v>
      </c>
    </row>
    <row r="3374" spans="1:4" x14ac:dyDescent="0.2">
      <c r="A3374" s="289">
        <v>9782408024239</v>
      </c>
      <c r="B3374" t="s">
        <v>2900</v>
      </c>
      <c r="C3374">
        <v>0</v>
      </c>
      <c r="D3374" t="s">
        <v>3545</v>
      </c>
    </row>
    <row r="3375" spans="1:4" x14ac:dyDescent="0.2">
      <c r="A3375" s="289">
        <v>9782408024246</v>
      </c>
      <c r="B3375" t="s">
        <v>2900</v>
      </c>
      <c r="C3375">
        <v>0</v>
      </c>
      <c r="D3375" t="s">
        <v>3545</v>
      </c>
    </row>
    <row r="3376" spans="1:4" x14ac:dyDescent="0.2">
      <c r="A3376" s="289">
        <v>9782408052805</v>
      </c>
      <c r="B3376" t="s">
        <v>2900</v>
      </c>
      <c r="C3376">
        <v>0</v>
      </c>
      <c r="D3376" t="s">
        <v>3545</v>
      </c>
    </row>
    <row r="3377" spans="1:4" x14ac:dyDescent="0.2">
      <c r="A3377" s="289">
        <v>9782408024253</v>
      </c>
      <c r="B3377" t="s">
        <v>2900</v>
      </c>
      <c r="C3377">
        <v>0</v>
      </c>
      <c r="D3377" t="s">
        <v>3545</v>
      </c>
    </row>
    <row r="3378" spans="1:4" x14ac:dyDescent="0.2">
      <c r="A3378" s="289">
        <v>9782408024352</v>
      </c>
      <c r="B3378" t="s">
        <v>2900</v>
      </c>
      <c r="C3378">
        <v>0</v>
      </c>
      <c r="D3378" t="s">
        <v>3545</v>
      </c>
    </row>
    <row r="3379" spans="1:4" x14ac:dyDescent="0.2">
      <c r="A3379" s="289">
        <v>9782408024369</v>
      </c>
      <c r="B3379" t="s">
        <v>2900</v>
      </c>
      <c r="C3379">
        <v>0</v>
      </c>
      <c r="D3379" t="s">
        <v>3545</v>
      </c>
    </row>
    <row r="3380" spans="1:4" x14ac:dyDescent="0.2">
      <c r="A3380" s="289">
        <v>9782408064815</v>
      </c>
      <c r="B3380" t="s">
        <v>2900</v>
      </c>
      <c r="C3380">
        <v>0</v>
      </c>
      <c r="D3380" t="s">
        <v>3547</v>
      </c>
    </row>
    <row r="3381" spans="1:4" x14ac:dyDescent="0.2">
      <c r="A3381" s="289">
        <v>9782408064839</v>
      </c>
      <c r="B3381" t="s">
        <v>2900</v>
      </c>
      <c r="C3381">
        <v>0</v>
      </c>
      <c r="D3381" t="s">
        <v>3547</v>
      </c>
    </row>
    <row r="3382" spans="1:4" x14ac:dyDescent="0.2">
      <c r="A3382" s="289">
        <v>9782408064846</v>
      </c>
      <c r="B3382" t="s">
        <v>2900</v>
      </c>
      <c r="C3382">
        <v>0</v>
      </c>
      <c r="D3382" t="s">
        <v>3547</v>
      </c>
    </row>
    <row r="3383" spans="1:4" x14ac:dyDescent="0.2">
      <c r="A3383" s="289">
        <v>9782408064860</v>
      </c>
      <c r="B3383" t="s">
        <v>2900</v>
      </c>
      <c r="C3383">
        <v>0</v>
      </c>
      <c r="D3383" t="s">
        <v>3547</v>
      </c>
    </row>
    <row r="3384" spans="1:4" x14ac:dyDescent="0.2">
      <c r="A3384" s="289">
        <v>9782408064877</v>
      </c>
      <c r="B3384" t="s">
        <v>2900</v>
      </c>
      <c r="C3384">
        <v>0</v>
      </c>
      <c r="D3384" t="s">
        <v>3547</v>
      </c>
    </row>
    <row r="3385" spans="1:4" x14ac:dyDescent="0.2">
      <c r="A3385" s="289">
        <v>9782408064822</v>
      </c>
      <c r="B3385" t="s">
        <v>2900</v>
      </c>
      <c r="C3385">
        <v>0</v>
      </c>
      <c r="D3385" t="s">
        <v>3547</v>
      </c>
    </row>
    <row r="3386" spans="1:4" x14ac:dyDescent="0.2">
      <c r="A3386" s="289">
        <v>9782408064853</v>
      </c>
      <c r="B3386" t="s">
        <v>2900</v>
      </c>
      <c r="C3386">
        <v>0</v>
      </c>
      <c r="D3386" t="s">
        <v>3547</v>
      </c>
    </row>
    <row r="3387" spans="1:4" x14ac:dyDescent="0.2">
      <c r="A3387" s="289">
        <v>9782408064914</v>
      </c>
      <c r="B3387" t="s">
        <v>2900</v>
      </c>
      <c r="C3387">
        <v>38</v>
      </c>
      <c r="D3387" t="s">
        <v>3308</v>
      </c>
    </row>
    <row r="3388" spans="1:4" x14ac:dyDescent="0.2">
      <c r="A3388" s="289">
        <v>9782408053147</v>
      </c>
      <c r="B3388" t="s">
        <v>2900</v>
      </c>
      <c r="C3388">
        <v>0</v>
      </c>
      <c r="D3388" t="s">
        <v>3545</v>
      </c>
    </row>
    <row r="3389" spans="1:4" x14ac:dyDescent="0.2">
      <c r="A3389" s="289">
        <v>9782408064983</v>
      </c>
      <c r="B3389" t="s">
        <v>2900</v>
      </c>
      <c r="C3389">
        <v>0</v>
      </c>
      <c r="D3389" t="s">
        <v>3547</v>
      </c>
    </row>
    <row r="3390" spans="1:4" x14ac:dyDescent="0.2">
      <c r="A3390" s="289">
        <v>9782408064990</v>
      </c>
      <c r="B3390" t="s">
        <v>2900</v>
      </c>
      <c r="C3390">
        <v>0</v>
      </c>
      <c r="D3390" t="s">
        <v>3547</v>
      </c>
    </row>
    <row r="3391" spans="1:4" x14ac:dyDescent="0.2">
      <c r="A3391" s="289">
        <v>9782408065102</v>
      </c>
      <c r="B3391" t="s">
        <v>2900</v>
      </c>
      <c r="C3391">
        <v>0</v>
      </c>
      <c r="D3391" t="s">
        <v>3547</v>
      </c>
    </row>
    <row r="3392" spans="1:4" x14ac:dyDescent="0.2">
      <c r="A3392" s="289">
        <v>9782408053154</v>
      </c>
      <c r="B3392" t="s">
        <v>2900</v>
      </c>
      <c r="C3392">
        <v>0</v>
      </c>
      <c r="D3392" t="s">
        <v>3545</v>
      </c>
    </row>
    <row r="3393" spans="1:4" x14ac:dyDescent="0.2">
      <c r="A3393" s="289">
        <v>9782408053291</v>
      </c>
      <c r="B3393" t="s">
        <v>2900</v>
      </c>
      <c r="C3393">
        <v>0</v>
      </c>
      <c r="D3393" t="s">
        <v>3545</v>
      </c>
    </row>
    <row r="3394" spans="1:4" x14ac:dyDescent="0.2">
      <c r="A3394" s="289">
        <v>9782408053277</v>
      </c>
      <c r="B3394" t="s">
        <v>2900</v>
      </c>
      <c r="C3394">
        <v>0</v>
      </c>
      <c r="D3394" t="s">
        <v>3545</v>
      </c>
    </row>
    <row r="3395" spans="1:4" x14ac:dyDescent="0.2">
      <c r="A3395" s="289">
        <v>9782408053284</v>
      </c>
      <c r="B3395" t="s">
        <v>2900</v>
      </c>
      <c r="C3395">
        <v>0</v>
      </c>
      <c r="D3395" t="s">
        <v>3546</v>
      </c>
    </row>
    <row r="3396" spans="1:4" x14ac:dyDescent="0.2">
      <c r="A3396" s="289">
        <v>9782408053307</v>
      </c>
      <c r="B3396" t="s">
        <v>2900</v>
      </c>
      <c r="C3396">
        <v>0</v>
      </c>
      <c r="D3396" t="s">
        <v>3545</v>
      </c>
    </row>
    <row r="3397" spans="1:4" x14ac:dyDescent="0.2">
      <c r="A3397" s="289">
        <v>9782408012809</v>
      </c>
      <c r="B3397" t="s">
        <v>2900</v>
      </c>
      <c r="C3397">
        <v>0</v>
      </c>
      <c r="D3397" t="s">
        <v>3545</v>
      </c>
    </row>
    <row r="3398" spans="1:4" x14ac:dyDescent="0.2">
      <c r="A3398" s="289">
        <v>9782408024550</v>
      </c>
      <c r="B3398" t="s">
        <v>2900</v>
      </c>
      <c r="C3398">
        <v>0</v>
      </c>
      <c r="D3398" t="s">
        <v>3545</v>
      </c>
    </row>
    <row r="3399" spans="1:4" x14ac:dyDescent="0.2">
      <c r="A3399" s="289">
        <v>9782408024703</v>
      </c>
      <c r="B3399" t="s">
        <v>2900</v>
      </c>
      <c r="C3399">
        <v>0</v>
      </c>
      <c r="D3399" t="s">
        <v>3545</v>
      </c>
    </row>
    <row r="3400" spans="1:4" x14ac:dyDescent="0.2">
      <c r="A3400" s="289">
        <v>9782408040451</v>
      </c>
      <c r="B3400" t="s">
        <v>2900</v>
      </c>
      <c r="C3400">
        <v>0</v>
      </c>
      <c r="D3400" t="s">
        <v>3545</v>
      </c>
    </row>
    <row r="3401" spans="1:4" x14ac:dyDescent="0.2">
      <c r="A3401" s="289">
        <v>9782408024789</v>
      </c>
      <c r="B3401" t="s">
        <v>2900</v>
      </c>
      <c r="C3401">
        <v>0</v>
      </c>
      <c r="D3401" t="s">
        <v>3545</v>
      </c>
    </row>
    <row r="3402" spans="1:4" x14ac:dyDescent="0.2">
      <c r="A3402" s="289">
        <v>9782408024796</v>
      </c>
      <c r="B3402" t="s">
        <v>2900</v>
      </c>
      <c r="C3402">
        <v>0</v>
      </c>
      <c r="D3402" t="s">
        <v>3545</v>
      </c>
    </row>
    <row r="3403" spans="1:4" x14ac:dyDescent="0.2">
      <c r="A3403" s="289">
        <v>9782408040482</v>
      </c>
      <c r="B3403" t="s">
        <v>2900</v>
      </c>
      <c r="C3403">
        <v>0</v>
      </c>
      <c r="D3403" t="s">
        <v>3545</v>
      </c>
    </row>
    <row r="3404" spans="1:4" x14ac:dyDescent="0.2">
      <c r="A3404" s="289">
        <v>9782408024802</v>
      </c>
      <c r="B3404" t="s">
        <v>2900</v>
      </c>
      <c r="C3404">
        <v>0</v>
      </c>
      <c r="D3404" t="s">
        <v>3545</v>
      </c>
    </row>
    <row r="3405" spans="1:4" x14ac:dyDescent="0.2">
      <c r="A3405" s="289">
        <v>9782408012977</v>
      </c>
      <c r="B3405" t="s">
        <v>2900</v>
      </c>
      <c r="C3405">
        <v>0</v>
      </c>
      <c r="D3405" t="s">
        <v>3545</v>
      </c>
    </row>
    <row r="3406" spans="1:4" x14ac:dyDescent="0.2">
      <c r="A3406" s="289">
        <v>9782408012960</v>
      </c>
      <c r="B3406" t="s">
        <v>2900</v>
      </c>
      <c r="C3406">
        <v>0</v>
      </c>
      <c r="D3406" t="s">
        <v>3545</v>
      </c>
    </row>
    <row r="3407" spans="1:4" x14ac:dyDescent="0.2">
      <c r="A3407" s="289">
        <v>9782408040512</v>
      </c>
      <c r="B3407" t="s">
        <v>2900</v>
      </c>
      <c r="C3407">
        <v>0</v>
      </c>
      <c r="D3407" t="s">
        <v>3545</v>
      </c>
    </row>
    <row r="3408" spans="1:4" x14ac:dyDescent="0.2">
      <c r="A3408" s="289">
        <v>9782408040543</v>
      </c>
      <c r="B3408" t="s">
        <v>2900</v>
      </c>
      <c r="C3408">
        <v>0</v>
      </c>
      <c r="D3408" t="s">
        <v>3545</v>
      </c>
    </row>
    <row r="3409" spans="1:4" x14ac:dyDescent="0.2">
      <c r="A3409" s="289">
        <v>9782408040550</v>
      </c>
      <c r="B3409" t="s">
        <v>2900</v>
      </c>
      <c r="C3409">
        <v>0</v>
      </c>
      <c r="D3409" t="s">
        <v>3545</v>
      </c>
    </row>
    <row r="3410" spans="1:4" x14ac:dyDescent="0.2">
      <c r="A3410" s="289">
        <v>9782408040567</v>
      </c>
      <c r="B3410" t="s">
        <v>2900</v>
      </c>
      <c r="C3410">
        <v>0</v>
      </c>
      <c r="D3410" t="s">
        <v>3545</v>
      </c>
    </row>
    <row r="3411" spans="1:4" x14ac:dyDescent="0.2">
      <c r="A3411" s="289">
        <v>9782408040536</v>
      </c>
      <c r="B3411" t="s">
        <v>2900</v>
      </c>
      <c r="C3411">
        <v>0</v>
      </c>
      <c r="D3411" t="s">
        <v>3545</v>
      </c>
    </row>
    <row r="3412" spans="1:4" x14ac:dyDescent="0.2">
      <c r="A3412" s="289">
        <v>9782408040918</v>
      </c>
      <c r="B3412" t="s">
        <v>2900</v>
      </c>
      <c r="C3412">
        <v>0</v>
      </c>
      <c r="D3412" t="s">
        <v>3545</v>
      </c>
    </row>
    <row r="3413" spans="1:4" x14ac:dyDescent="0.2">
      <c r="A3413" s="289">
        <v>9782408040970</v>
      </c>
      <c r="B3413" t="s">
        <v>2900</v>
      </c>
      <c r="C3413">
        <v>0</v>
      </c>
      <c r="D3413" t="s">
        <v>3545</v>
      </c>
    </row>
    <row r="3414" spans="1:4" x14ac:dyDescent="0.2">
      <c r="A3414" s="289">
        <v>9782408040994</v>
      </c>
      <c r="B3414" t="s">
        <v>2900</v>
      </c>
      <c r="C3414">
        <v>0</v>
      </c>
      <c r="D3414" t="s">
        <v>3545</v>
      </c>
    </row>
    <row r="3415" spans="1:4" x14ac:dyDescent="0.2">
      <c r="A3415" s="289">
        <v>9782408041007</v>
      </c>
      <c r="B3415" t="s">
        <v>2900</v>
      </c>
      <c r="C3415">
        <v>0</v>
      </c>
      <c r="D3415" t="s">
        <v>3545</v>
      </c>
    </row>
    <row r="3416" spans="1:4" x14ac:dyDescent="0.2">
      <c r="A3416" s="289">
        <v>9782408025182</v>
      </c>
      <c r="B3416" t="s">
        <v>2900</v>
      </c>
      <c r="C3416">
        <v>0</v>
      </c>
      <c r="D3416" t="s">
        <v>3545</v>
      </c>
    </row>
    <row r="3417" spans="1:4" x14ac:dyDescent="0.2">
      <c r="A3417" s="289">
        <v>9782408065508</v>
      </c>
      <c r="B3417" t="s">
        <v>2900</v>
      </c>
      <c r="C3417">
        <v>0</v>
      </c>
      <c r="D3417" t="s">
        <v>3547</v>
      </c>
    </row>
    <row r="3418" spans="1:4" x14ac:dyDescent="0.2">
      <c r="A3418" s="289">
        <v>9782408040574</v>
      </c>
      <c r="B3418" t="s">
        <v>2900</v>
      </c>
      <c r="C3418">
        <v>0</v>
      </c>
      <c r="D3418" t="s">
        <v>3545</v>
      </c>
    </row>
    <row r="3419" spans="1:4" x14ac:dyDescent="0.2">
      <c r="A3419" s="289">
        <v>9782408040987</v>
      </c>
      <c r="B3419" t="s">
        <v>2900</v>
      </c>
      <c r="C3419">
        <v>0</v>
      </c>
      <c r="D3419" t="s">
        <v>3545</v>
      </c>
    </row>
    <row r="3420" spans="1:4" x14ac:dyDescent="0.2">
      <c r="A3420" s="289">
        <v>9782408065652</v>
      </c>
      <c r="B3420" t="s">
        <v>2900</v>
      </c>
      <c r="C3420">
        <v>0</v>
      </c>
      <c r="D3420" t="s">
        <v>3547</v>
      </c>
    </row>
    <row r="3421" spans="1:4" x14ac:dyDescent="0.2">
      <c r="A3421" s="289">
        <v>9782408065669</v>
      </c>
      <c r="B3421" t="s">
        <v>2900</v>
      </c>
      <c r="C3421">
        <v>0</v>
      </c>
      <c r="D3421" t="s">
        <v>3547</v>
      </c>
    </row>
    <row r="3422" spans="1:4" x14ac:dyDescent="0.2">
      <c r="A3422" s="289">
        <v>9782408065676</v>
      </c>
      <c r="B3422" t="s">
        <v>2900</v>
      </c>
      <c r="C3422">
        <v>0</v>
      </c>
      <c r="D3422" t="s">
        <v>3547</v>
      </c>
    </row>
    <row r="3423" spans="1:4" x14ac:dyDescent="0.2">
      <c r="A3423" s="289">
        <v>9782408053482</v>
      </c>
      <c r="B3423" t="s">
        <v>2900</v>
      </c>
      <c r="C3423">
        <v>101</v>
      </c>
      <c r="D3423" t="s">
        <v>3307</v>
      </c>
    </row>
    <row r="3424" spans="1:4" x14ac:dyDescent="0.2">
      <c r="A3424" s="289">
        <v>9782408065690</v>
      </c>
      <c r="B3424" t="s">
        <v>2900</v>
      </c>
      <c r="C3424">
        <v>0</v>
      </c>
      <c r="D3424" t="s">
        <v>3547</v>
      </c>
    </row>
    <row r="3425" spans="1:4" x14ac:dyDescent="0.2">
      <c r="A3425" s="289">
        <v>9782408065706</v>
      </c>
      <c r="B3425" t="s">
        <v>2900</v>
      </c>
      <c r="C3425">
        <v>0</v>
      </c>
      <c r="D3425" t="s">
        <v>3547</v>
      </c>
    </row>
    <row r="3426" spans="1:4" x14ac:dyDescent="0.2">
      <c r="A3426" s="289">
        <v>9782408065638</v>
      </c>
      <c r="B3426" t="s">
        <v>2900</v>
      </c>
      <c r="C3426">
        <v>0</v>
      </c>
      <c r="D3426" t="s">
        <v>3547</v>
      </c>
    </row>
    <row r="3427" spans="1:4" x14ac:dyDescent="0.2">
      <c r="A3427" s="289">
        <v>9782408065645</v>
      </c>
      <c r="B3427" t="s">
        <v>2900</v>
      </c>
      <c r="C3427">
        <v>0</v>
      </c>
      <c r="D3427" t="s">
        <v>3547</v>
      </c>
    </row>
    <row r="3428" spans="1:4" x14ac:dyDescent="0.2">
      <c r="A3428" s="289">
        <v>9782408065683</v>
      </c>
      <c r="B3428" t="s">
        <v>2900</v>
      </c>
      <c r="C3428">
        <v>0</v>
      </c>
      <c r="D3428" t="s">
        <v>3547</v>
      </c>
    </row>
    <row r="3429" spans="1:4" x14ac:dyDescent="0.2">
      <c r="A3429" s="289">
        <v>9782408025854</v>
      </c>
      <c r="B3429" t="s">
        <v>2900</v>
      </c>
      <c r="C3429">
        <v>0</v>
      </c>
      <c r="D3429" t="s">
        <v>3545</v>
      </c>
    </row>
    <row r="3430" spans="1:4" x14ac:dyDescent="0.2">
      <c r="A3430" s="289">
        <v>9782408013295</v>
      </c>
      <c r="B3430" t="s">
        <v>2900</v>
      </c>
      <c r="C3430">
        <v>0</v>
      </c>
      <c r="D3430" t="s">
        <v>3545</v>
      </c>
    </row>
    <row r="3431" spans="1:4" x14ac:dyDescent="0.2">
      <c r="A3431" s="289">
        <v>9782745992871</v>
      </c>
      <c r="B3431" t="s">
        <v>2900</v>
      </c>
      <c r="C3431">
        <v>0</v>
      </c>
      <c r="D3431" t="s">
        <v>3545</v>
      </c>
    </row>
    <row r="3432" spans="1:4" x14ac:dyDescent="0.2">
      <c r="A3432" s="289">
        <v>9782408013356</v>
      </c>
      <c r="B3432" t="s">
        <v>2900</v>
      </c>
      <c r="C3432">
        <v>0</v>
      </c>
      <c r="D3432" t="s">
        <v>3545</v>
      </c>
    </row>
    <row r="3433" spans="1:4" x14ac:dyDescent="0.2">
      <c r="A3433" s="289">
        <v>9782408065713</v>
      </c>
      <c r="B3433" t="s">
        <v>2900</v>
      </c>
      <c r="C3433">
        <v>0</v>
      </c>
      <c r="D3433" t="s">
        <v>3547</v>
      </c>
    </row>
    <row r="3434" spans="1:4" x14ac:dyDescent="0.2">
      <c r="A3434" s="289">
        <v>9782408013363</v>
      </c>
      <c r="B3434" t="s">
        <v>2900</v>
      </c>
      <c r="C3434">
        <v>0</v>
      </c>
      <c r="D3434" t="s">
        <v>3545</v>
      </c>
    </row>
    <row r="3435" spans="1:4" x14ac:dyDescent="0.2">
      <c r="A3435" s="289">
        <v>9782408065867</v>
      </c>
      <c r="B3435" t="s">
        <v>2900</v>
      </c>
      <c r="C3435">
        <v>0</v>
      </c>
      <c r="D3435" t="s">
        <v>3547</v>
      </c>
    </row>
    <row r="3436" spans="1:4" x14ac:dyDescent="0.2">
      <c r="A3436" s="289">
        <v>9782408065027</v>
      </c>
      <c r="B3436" t="s">
        <v>2900</v>
      </c>
      <c r="C3436">
        <v>0</v>
      </c>
      <c r="D3436" t="s">
        <v>3547</v>
      </c>
    </row>
    <row r="3437" spans="1:4" x14ac:dyDescent="0.2">
      <c r="A3437" s="289">
        <v>9782408065850</v>
      </c>
      <c r="B3437" t="s">
        <v>2900</v>
      </c>
      <c r="C3437">
        <v>0</v>
      </c>
      <c r="D3437" t="s">
        <v>3547</v>
      </c>
    </row>
    <row r="3438" spans="1:4" x14ac:dyDescent="0.2">
      <c r="A3438" s="289">
        <v>9782408065874</v>
      </c>
      <c r="B3438" t="s">
        <v>2900</v>
      </c>
      <c r="C3438">
        <v>0</v>
      </c>
      <c r="D3438" t="s">
        <v>3547</v>
      </c>
    </row>
    <row r="3439" spans="1:4" x14ac:dyDescent="0.2">
      <c r="A3439" s="289">
        <v>9782408013622</v>
      </c>
      <c r="B3439" t="s">
        <v>2900</v>
      </c>
      <c r="C3439">
        <v>0</v>
      </c>
      <c r="D3439" t="s">
        <v>3545</v>
      </c>
    </row>
    <row r="3440" spans="1:4" x14ac:dyDescent="0.2">
      <c r="A3440" s="289">
        <v>9782408013639</v>
      </c>
      <c r="B3440" t="s">
        <v>2900</v>
      </c>
      <c r="C3440">
        <v>0</v>
      </c>
      <c r="D3440" t="s">
        <v>3545</v>
      </c>
    </row>
    <row r="3441" spans="1:4" x14ac:dyDescent="0.2">
      <c r="A3441" s="289">
        <v>9782408013646</v>
      </c>
      <c r="B3441" t="s">
        <v>2900</v>
      </c>
      <c r="C3441">
        <v>0</v>
      </c>
      <c r="D3441" t="s">
        <v>3545</v>
      </c>
    </row>
    <row r="3442" spans="1:4" x14ac:dyDescent="0.2">
      <c r="A3442" s="289">
        <v>9782408013653</v>
      </c>
      <c r="B3442" t="s">
        <v>2900</v>
      </c>
      <c r="C3442">
        <v>0</v>
      </c>
      <c r="D3442" t="s">
        <v>3545</v>
      </c>
    </row>
    <row r="3443" spans="1:4" x14ac:dyDescent="0.2">
      <c r="A3443" s="289">
        <v>9782745978219</v>
      </c>
      <c r="B3443" t="s">
        <v>2900</v>
      </c>
      <c r="C3443">
        <v>0</v>
      </c>
      <c r="D3443" t="s">
        <v>3545</v>
      </c>
    </row>
    <row r="3444" spans="1:4" x14ac:dyDescent="0.2">
      <c r="A3444" s="289">
        <v>9782408013660</v>
      </c>
      <c r="B3444" t="s">
        <v>2900</v>
      </c>
      <c r="C3444">
        <v>0</v>
      </c>
      <c r="D3444" t="s">
        <v>3545</v>
      </c>
    </row>
    <row r="3445" spans="1:4" x14ac:dyDescent="0.2">
      <c r="A3445" s="289">
        <v>9782408041588</v>
      </c>
      <c r="B3445" t="s">
        <v>2900</v>
      </c>
      <c r="C3445">
        <v>0</v>
      </c>
      <c r="D3445" t="s">
        <v>3545</v>
      </c>
    </row>
    <row r="3446" spans="1:4" x14ac:dyDescent="0.2">
      <c r="A3446" s="289">
        <v>9782408041601</v>
      </c>
      <c r="B3446" t="s">
        <v>2900</v>
      </c>
      <c r="C3446">
        <v>0</v>
      </c>
      <c r="D3446" t="s">
        <v>3545</v>
      </c>
    </row>
    <row r="3447" spans="1:4" x14ac:dyDescent="0.2">
      <c r="A3447" s="289">
        <v>9782408041618</v>
      </c>
      <c r="B3447" t="s">
        <v>2900</v>
      </c>
      <c r="C3447">
        <v>0</v>
      </c>
      <c r="D3447" t="s">
        <v>3545</v>
      </c>
    </row>
    <row r="3448" spans="1:4" x14ac:dyDescent="0.2">
      <c r="A3448" s="289">
        <v>9782408065898</v>
      </c>
      <c r="B3448" t="s">
        <v>2900</v>
      </c>
      <c r="C3448">
        <v>0</v>
      </c>
      <c r="D3448" t="s">
        <v>3547</v>
      </c>
    </row>
    <row r="3449" spans="1:4" x14ac:dyDescent="0.2">
      <c r="A3449" s="289">
        <v>9782408064976</v>
      </c>
      <c r="B3449" t="s">
        <v>2900</v>
      </c>
      <c r="C3449">
        <v>0</v>
      </c>
      <c r="D3449" t="s">
        <v>3547</v>
      </c>
    </row>
    <row r="3450" spans="1:4" x14ac:dyDescent="0.2">
      <c r="A3450" s="289">
        <v>9782408041717</v>
      </c>
      <c r="B3450" t="s">
        <v>2900</v>
      </c>
      <c r="C3450">
        <v>0</v>
      </c>
      <c r="D3450" t="s">
        <v>3545</v>
      </c>
    </row>
    <row r="3451" spans="1:4" x14ac:dyDescent="0.2">
      <c r="A3451" s="289">
        <v>9782408041724</v>
      </c>
      <c r="B3451" t="s">
        <v>2900</v>
      </c>
      <c r="C3451">
        <v>0</v>
      </c>
      <c r="D3451" t="s">
        <v>3545</v>
      </c>
    </row>
    <row r="3452" spans="1:4" x14ac:dyDescent="0.2">
      <c r="A3452" s="289">
        <v>9782408065942</v>
      </c>
      <c r="B3452" t="s">
        <v>2900</v>
      </c>
      <c r="C3452">
        <v>0</v>
      </c>
      <c r="D3452" t="s">
        <v>3547</v>
      </c>
    </row>
    <row r="3453" spans="1:4" x14ac:dyDescent="0.2">
      <c r="A3453" s="289">
        <v>9782745993137</v>
      </c>
      <c r="B3453" t="s">
        <v>2900</v>
      </c>
      <c r="C3453">
        <v>0</v>
      </c>
      <c r="D3453" t="s">
        <v>3545</v>
      </c>
    </row>
    <row r="3454" spans="1:4" x14ac:dyDescent="0.2">
      <c r="A3454" s="289">
        <v>9782408027353</v>
      </c>
      <c r="B3454" t="s">
        <v>2900</v>
      </c>
      <c r="C3454">
        <v>0</v>
      </c>
      <c r="D3454" t="s">
        <v>3545</v>
      </c>
    </row>
    <row r="3455" spans="1:4" x14ac:dyDescent="0.2">
      <c r="A3455" s="289">
        <v>9782408027377</v>
      </c>
      <c r="B3455" t="s">
        <v>2900</v>
      </c>
      <c r="C3455">
        <v>0</v>
      </c>
      <c r="D3455" t="s">
        <v>3545</v>
      </c>
    </row>
    <row r="3456" spans="1:4" x14ac:dyDescent="0.2">
      <c r="A3456" s="289">
        <v>9782408066000</v>
      </c>
      <c r="B3456" t="s">
        <v>2900</v>
      </c>
      <c r="C3456">
        <v>0</v>
      </c>
      <c r="D3456" t="s">
        <v>3547</v>
      </c>
    </row>
    <row r="3457" spans="1:4" x14ac:dyDescent="0.2">
      <c r="A3457" s="289">
        <v>9782408027360</v>
      </c>
      <c r="B3457" t="s">
        <v>2900</v>
      </c>
      <c r="C3457">
        <v>0</v>
      </c>
      <c r="D3457" t="s">
        <v>3545</v>
      </c>
    </row>
    <row r="3458" spans="1:4" x14ac:dyDescent="0.2">
      <c r="A3458" s="289">
        <v>9782408065980</v>
      </c>
      <c r="B3458" t="s">
        <v>2900</v>
      </c>
      <c r="C3458">
        <v>0</v>
      </c>
      <c r="D3458" t="s">
        <v>3547</v>
      </c>
    </row>
    <row r="3459" spans="1:4" x14ac:dyDescent="0.2">
      <c r="A3459" s="289">
        <v>9782408027940</v>
      </c>
      <c r="B3459" t="s">
        <v>2900</v>
      </c>
      <c r="C3459">
        <v>0</v>
      </c>
      <c r="D3459" t="s">
        <v>3545</v>
      </c>
    </row>
    <row r="3460" spans="1:4" x14ac:dyDescent="0.2">
      <c r="A3460" s="289">
        <v>9782408065997</v>
      </c>
      <c r="B3460" t="s">
        <v>2900</v>
      </c>
      <c r="C3460">
        <v>0</v>
      </c>
      <c r="D3460" t="s">
        <v>3547</v>
      </c>
    </row>
    <row r="3461" spans="1:4" x14ac:dyDescent="0.2">
      <c r="A3461" s="289">
        <v>9782408027957</v>
      </c>
      <c r="B3461" t="s">
        <v>2900</v>
      </c>
      <c r="C3461">
        <v>0</v>
      </c>
      <c r="D3461" t="s">
        <v>3545</v>
      </c>
    </row>
    <row r="3462" spans="1:4" x14ac:dyDescent="0.2">
      <c r="A3462" s="289">
        <v>9782408027964</v>
      </c>
      <c r="B3462" t="s">
        <v>2900</v>
      </c>
      <c r="C3462">
        <v>0</v>
      </c>
      <c r="D3462" t="s">
        <v>3547</v>
      </c>
    </row>
    <row r="3463" spans="1:4" x14ac:dyDescent="0.2">
      <c r="A3463" s="289">
        <v>9782408027971</v>
      </c>
      <c r="B3463" t="s">
        <v>2900</v>
      </c>
      <c r="C3463">
        <v>0</v>
      </c>
      <c r="D3463" t="s">
        <v>3545</v>
      </c>
    </row>
    <row r="3464" spans="1:4" x14ac:dyDescent="0.2">
      <c r="A3464" s="289">
        <v>9782408027988</v>
      </c>
      <c r="B3464" t="s">
        <v>2900</v>
      </c>
      <c r="C3464">
        <v>0</v>
      </c>
      <c r="D3464" t="s">
        <v>3545</v>
      </c>
    </row>
    <row r="3465" spans="1:4" x14ac:dyDescent="0.2">
      <c r="A3465" s="289">
        <v>9782408027933</v>
      </c>
      <c r="B3465" t="s">
        <v>2900</v>
      </c>
      <c r="C3465">
        <v>0</v>
      </c>
      <c r="D3465" t="s">
        <v>3545</v>
      </c>
    </row>
    <row r="3466" spans="1:4" x14ac:dyDescent="0.2">
      <c r="A3466" s="289">
        <v>9782408027995</v>
      </c>
      <c r="B3466" t="s">
        <v>2900</v>
      </c>
      <c r="C3466">
        <v>0</v>
      </c>
      <c r="D3466" t="s">
        <v>3545</v>
      </c>
    </row>
    <row r="3467" spans="1:4" x14ac:dyDescent="0.2">
      <c r="A3467" s="289">
        <v>9782408028008</v>
      </c>
      <c r="B3467" t="s">
        <v>2900</v>
      </c>
      <c r="C3467">
        <v>0</v>
      </c>
      <c r="D3467" t="s">
        <v>3545</v>
      </c>
    </row>
    <row r="3468" spans="1:4" x14ac:dyDescent="0.2">
      <c r="A3468" s="289">
        <v>9782408028121</v>
      </c>
      <c r="B3468" t="s">
        <v>2900</v>
      </c>
      <c r="C3468">
        <v>0</v>
      </c>
      <c r="D3468" t="s">
        <v>3545</v>
      </c>
    </row>
    <row r="3469" spans="1:4" x14ac:dyDescent="0.2">
      <c r="A3469" s="289">
        <v>9782408028138</v>
      </c>
      <c r="B3469" t="s">
        <v>2900</v>
      </c>
      <c r="C3469">
        <v>0</v>
      </c>
      <c r="D3469" t="s">
        <v>3545</v>
      </c>
    </row>
    <row r="3470" spans="1:4" x14ac:dyDescent="0.2">
      <c r="A3470" s="289">
        <v>9782408041991</v>
      </c>
      <c r="B3470" t="s">
        <v>2900</v>
      </c>
      <c r="C3470">
        <v>0</v>
      </c>
      <c r="D3470" t="s">
        <v>3545</v>
      </c>
    </row>
    <row r="3471" spans="1:4" x14ac:dyDescent="0.2">
      <c r="A3471" s="289">
        <v>9782745994202</v>
      </c>
      <c r="B3471" t="s">
        <v>2900</v>
      </c>
      <c r="C3471">
        <v>0</v>
      </c>
      <c r="D3471" t="s">
        <v>3545</v>
      </c>
    </row>
    <row r="3472" spans="1:4" x14ac:dyDescent="0.2">
      <c r="A3472" s="289">
        <v>9782745994219</v>
      </c>
      <c r="B3472" t="s">
        <v>2900</v>
      </c>
      <c r="C3472">
        <v>0</v>
      </c>
      <c r="D3472" t="s">
        <v>3545</v>
      </c>
    </row>
    <row r="3473" spans="1:4" x14ac:dyDescent="0.2">
      <c r="A3473" s="289">
        <v>9782745994233</v>
      </c>
      <c r="B3473" t="s">
        <v>2900</v>
      </c>
      <c r="C3473">
        <v>0</v>
      </c>
      <c r="D3473" t="s">
        <v>3545</v>
      </c>
    </row>
    <row r="3474" spans="1:4" x14ac:dyDescent="0.2">
      <c r="A3474" s="289">
        <v>9782745994240</v>
      </c>
      <c r="B3474" t="s">
        <v>2900</v>
      </c>
      <c r="C3474">
        <v>0</v>
      </c>
      <c r="D3474" t="s">
        <v>3545</v>
      </c>
    </row>
    <row r="3475" spans="1:4" x14ac:dyDescent="0.2">
      <c r="A3475" s="289">
        <v>9782408042059</v>
      </c>
      <c r="B3475" t="s">
        <v>2900</v>
      </c>
      <c r="C3475">
        <v>0</v>
      </c>
      <c r="D3475" t="s">
        <v>3545</v>
      </c>
    </row>
    <row r="3476" spans="1:4" x14ac:dyDescent="0.2">
      <c r="A3476" s="289">
        <v>9782408042066</v>
      </c>
      <c r="B3476" t="s">
        <v>2900</v>
      </c>
      <c r="C3476">
        <v>0</v>
      </c>
      <c r="D3476" t="s">
        <v>3545</v>
      </c>
    </row>
    <row r="3477" spans="1:4" x14ac:dyDescent="0.2">
      <c r="A3477" s="289">
        <v>9782408042073</v>
      </c>
      <c r="B3477" t="s">
        <v>2900</v>
      </c>
      <c r="C3477">
        <v>0</v>
      </c>
      <c r="D3477" t="s">
        <v>3545</v>
      </c>
    </row>
    <row r="3478" spans="1:4" x14ac:dyDescent="0.2">
      <c r="A3478" s="289">
        <v>9782408042172</v>
      </c>
      <c r="B3478" t="s">
        <v>2900</v>
      </c>
      <c r="C3478">
        <v>0</v>
      </c>
      <c r="D3478" t="s">
        <v>3545</v>
      </c>
    </row>
    <row r="3479" spans="1:4" x14ac:dyDescent="0.2">
      <c r="A3479" s="289">
        <v>9782408042189</v>
      </c>
      <c r="B3479" t="s">
        <v>2900</v>
      </c>
      <c r="C3479">
        <v>0</v>
      </c>
      <c r="D3479" t="s">
        <v>3545</v>
      </c>
    </row>
    <row r="3480" spans="1:4" x14ac:dyDescent="0.2">
      <c r="A3480" s="289">
        <v>9782408013868</v>
      </c>
      <c r="B3480" t="s">
        <v>2900</v>
      </c>
      <c r="C3480">
        <v>0</v>
      </c>
      <c r="D3480" t="s">
        <v>3545</v>
      </c>
    </row>
    <row r="3481" spans="1:4" x14ac:dyDescent="0.2">
      <c r="A3481" s="289">
        <v>9782408013875</v>
      </c>
      <c r="B3481" t="s">
        <v>2900</v>
      </c>
      <c r="C3481">
        <v>0</v>
      </c>
      <c r="D3481" t="s">
        <v>3545</v>
      </c>
    </row>
    <row r="3482" spans="1:4" x14ac:dyDescent="0.2">
      <c r="A3482" s="289">
        <v>9782408013882</v>
      </c>
      <c r="B3482" t="s">
        <v>2900</v>
      </c>
      <c r="C3482">
        <v>0</v>
      </c>
      <c r="D3482" t="s">
        <v>3545</v>
      </c>
    </row>
    <row r="3483" spans="1:4" x14ac:dyDescent="0.2">
      <c r="A3483" s="289">
        <v>9782408066093</v>
      </c>
      <c r="B3483" t="s">
        <v>2900</v>
      </c>
      <c r="C3483">
        <v>0</v>
      </c>
      <c r="D3483" t="s">
        <v>3547</v>
      </c>
    </row>
    <row r="3484" spans="1:4" x14ac:dyDescent="0.2">
      <c r="A3484" s="289">
        <v>9782408042219</v>
      </c>
      <c r="B3484" t="s">
        <v>2900</v>
      </c>
      <c r="C3484">
        <v>0</v>
      </c>
      <c r="D3484" t="s">
        <v>3545</v>
      </c>
    </row>
    <row r="3485" spans="1:4" x14ac:dyDescent="0.2">
      <c r="A3485" s="289">
        <v>9782408066130</v>
      </c>
      <c r="B3485" t="s">
        <v>2900</v>
      </c>
      <c r="C3485">
        <v>0</v>
      </c>
      <c r="D3485" t="s">
        <v>3547</v>
      </c>
    </row>
    <row r="3486" spans="1:4" x14ac:dyDescent="0.2">
      <c r="A3486" s="289">
        <v>9782408013899</v>
      </c>
      <c r="B3486" t="s">
        <v>2900</v>
      </c>
      <c r="C3486">
        <v>0</v>
      </c>
      <c r="D3486" t="s">
        <v>3545</v>
      </c>
    </row>
    <row r="3487" spans="1:4" x14ac:dyDescent="0.2">
      <c r="A3487" s="289">
        <v>9782408013905</v>
      </c>
      <c r="B3487" t="s">
        <v>2900</v>
      </c>
      <c r="C3487">
        <v>0</v>
      </c>
      <c r="D3487" t="s">
        <v>3545</v>
      </c>
    </row>
    <row r="3488" spans="1:4" x14ac:dyDescent="0.2">
      <c r="A3488" s="289">
        <v>9782408053857</v>
      </c>
      <c r="B3488" t="s">
        <v>2900</v>
      </c>
      <c r="C3488">
        <v>0</v>
      </c>
      <c r="D3488" t="s">
        <v>3545</v>
      </c>
    </row>
    <row r="3489" spans="1:4" x14ac:dyDescent="0.2">
      <c r="A3489" s="289">
        <v>9782408042233</v>
      </c>
      <c r="B3489" t="s">
        <v>2900</v>
      </c>
      <c r="C3489">
        <v>0</v>
      </c>
      <c r="D3489" t="s">
        <v>3545</v>
      </c>
    </row>
    <row r="3490" spans="1:4" x14ac:dyDescent="0.2">
      <c r="A3490" s="289">
        <v>9782408042240</v>
      </c>
      <c r="B3490" t="s">
        <v>2900</v>
      </c>
      <c r="C3490">
        <v>0</v>
      </c>
      <c r="D3490" t="s">
        <v>3545</v>
      </c>
    </row>
    <row r="3491" spans="1:4" x14ac:dyDescent="0.2">
      <c r="A3491" s="289">
        <v>9782408028282</v>
      </c>
      <c r="B3491" t="s">
        <v>2900</v>
      </c>
      <c r="C3491">
        <v>0</v>
      </c>
      <c r="D3491" t="s">
        <v>3545</v>
      </c>
    </row>
    <row r="3492" spans="1:4" x14ac:dyDescent="0.2">
      <c r="A3492" s="289">
        <v>9782408013967</v>
      </c>
      <c r="B3492" t="s">
        <v>2900</v>
      </c>
      <c r="C3492">
        <v>0</v>
      </c>
      <c r="D3492" t="s">
        <v>3545</v>
      </c>
    </row>
    <row r="3493" spans="1:4" x14ac:dyDescent="0.2">
      <c r="A3493" s="289">
        <v>9782408066253</v>
      </c>
      <c r="B3493" t="s">
        <v>2900</v>
      </c>
      <c r="C3493">
        <v>0</v>
      </c>
      <c r="D3493" t="s">
        <v>3547</v>
      </c>
    </row>
    <row r="3494" spans="1:4" x14ac:dyDescent="0.2">
      <c r="A3494" s="289">
        <v>9782408066260</v>
      </c>
      <c r="B3494" t="s">
        <v>2900</v>
      </c>
      <c r="C3494">
        <v>0</v>
      </c>
      <c r="D3494" t="s">
        <v>3547</v>
      </c>
    </row>
    <row r="3495" spans="1:4" x14ac:dyDescent="0.2">
      <c r="A3495" s="289">
        <v>9782408066277</v>
      </c>
      <c r="B3495" t="s">
        <v>2900</v>
      </c>
      <c r="C3495">
        <v>0</v>
      </c>
      <c r="D3495" t="s">
        <v>3547</v>
      </c>
    </row>
    <row r="3496" spans="1:4" x14ac:dyDescent="0.2">
      <c r="A3496" s="289">
        <v>9782745994684</v>
      </c>
      <c r="B3496" t="s">
        <v>2900</v>
      </c>
      <c r="C3496">
        <v>0</v>
      </c>
      <c r="D3496" t="s">
        <v>3545</v>
      </c>
    </row>
    <row r="3497" spans="1:4" x14ac:dyDescent="0.2">
      <c r="A3497" s="289">
        <v>9782408042370</v>
      </c>
      <c r="B3497" t="s">
        <v>2900</v>
      </c>
      <c r="C3497">
        <v>0</v>
      </c>
      <c r="D3497" t="s">
        <v>3545</v>
      </c>
    </row>
    <row r="3498" spans="1:4" x14ac:dyDescent="0.2">
      <c r="A3498" s="289">
        <v>9782408053925</v>
      </c>
      <c r="B3498" t="s">
        <v>2900</v>
      </c>
      <c r="C3498">
        <v>0</v>
      </c>
      <c r="D3498" t="s">
        <v>3545</v>
      </c>
    </row>
    <row r="3499" spans="1:4" x14ac:dyDescent="0.2">
      <c r="A3499" s="289">
        <v>9782408053932</v>
      </c>
      <c r="B3499" t="s">
        <v>2900</v>
      </c>
      <c r="C3499">
        <v>0</v>
      </c>
      <c r="D3499" t="s">
        <v>3546</v>
      </c>
    </row>
    <row r="3500" spans="1:4" x14ac:dyDescent="0.2">
      <c r="A3500" s="289">
        <v>9782408054007</v>
      </c>
      <c r="B3500" t="s">
        <v>2900</v>
      </c>
      <c r="C3500">
        <v>0</v>
      </c>
      <c r="D3500" t="s">
        <v>3545</v>
      </c>
    </row>
    <row r="3501" spans="1:4" x14ac:dyDescent="0.2">
      <c r="A3501" s="289">
        <v>9782408053871</v>
      </c>
      <c r="B3501" t="s">
        <v>2900</v>
      </c>
      <c r="C3501">
        <v>0</v>
      </c>
      <c r="D3501" t="s">
        <v>3545</v>
      </c>
    </row>
    <row r="3502" spans="1:4" x14ac:dyDescent="0.2">
      <c r="A3502" s="289">
        <v>9782745994783</v>
      </c>
      <c r="B3502" t="s">
        <v>2900</v>
      </c>
      <c r="C3502">
        <v>0</v>
      </c>
      <c r="D3502" t="s">
        <v>3545</v>
      </c>
    </row>
    <row r="3503" spans="1:4" x14ac:dyDescent="0.2">
      <c r="A3503" s="289">
        <v>9782408042486</v>
      </c>
      <c r="B3503" t="s">
        <v>2900</v>
      </c>
      <c r="C3503">
        <v>0</v>
      </c>
      <c r="D3503" t="s">
        <v>3545</v>
      </c>
    </row>
    <row r="3504" spans="1:4" x14ac:dyDescent="0.2">
      <c r="A3504" s="289">
        <v>9782408042523</v>
      </c>
      <c r="B3504" t="s">
        <v>2900</v>
      </c>
      <c r="C3504">
        <v>0</v>
      </c>
      <c r="D3504" t="s">
        <v>3545</v>
      </c>
    </row>
    <row r="3505" spans="1:4" x14ac:dyDescent="0.2">
      <c r="A3505" s="289">
        <v>9782408042363</v>
      </c>
      <c r="B3505" t="s">
        <v>2900</v>
      </c>
      <c r="C3505">
        <v>0</v>
      </c>
      <c r="D3505" t="s">
        <v>3545</v>
      </c>
    </row>
    <row r="3506" spans="1:4" x14ac:dyDescent="0.2">
      <c r="A3506" s="289">
        <v>9782408066413</v>
      </c>
      <c r="B3506" t="s">
        <v>2900</v>
      </c>
      <c r="C3506">
        <v>0</v>
      </c>
      <c r="D3506" t="s">
        <v>3547</v>
      </c>
    </row>
    <row r="3507" spans="1:4" x14ac:dyDescent="0.2">
      <c r="A3507" s="289">
        <v>9782408066536</v>
      </c>
      <c r="B3507" t="s">
        <v>2900</v>
      </c>
      <c r="C3507">
        <v>0</v>
      </c>
      <c r="D3507" t="s">
        <v>3547</v>
      </c>
    </row>
    <row r="3508" spans="1:4" x14ac:dyDescent="0.2">
      <c r="A3508" s="289">
        <v>9782408014001</v>
      </c>
      <c r="B3508" t="s">
        <v>2900</v>
      </c>
      <c r="C3508">
        <v>0</v>
      </c>
      <c r="D3508" t="s">
        <v>3545</v>
      </c>
    </row>
    <row r="3509" spans="1:4" x14ac:dyDescent="0.2">
      <c r="A3509" s="289">
        <v>9782408014018</v>
      </c>
      <c r="B3509" t="s">
        <v>2900</v>
      </c>
      <c r="C3509">
        <v>0</v>
      </c>
      <c r="D3509" t="s">
        <v>3545</v>
      </c>
    </row>
    <row r="3510" spans="1:4" x14ac:dyDescent="0.2">
      <c r="A3510" s="289">
        <v>9782745995070</v>
      </c>
      <c r="B3510" t="s">
        <v>2900</v>
      </c>
      <c r="C3510">
        <v>0</v>
      </c>
      <c r="D3510" t="s">
        <v>3545</v>
      </c>
    </row>
    <row r="3511" spans="1:4" x14ac:dyDescent="0.2">
      <c r="A3511" s="289">
        <v>9782745995179</v>
      </c>
      <c r="B3511" t="s">
        <v>2900</v>
      </c>
      <c r="C3511">
        <v>0</v>
      </c>
      <c r="D3511" t="s">
        <v>3545</v>
      </c>
    </row>
    <row r="3512" spans="1:4" x14ac:dyDescent="0.2">
      <c r="A3512" s="289">
        <v>9782745995254</v>
      </c>
      <c r="B3512" t="s">
        <v>2900</v>
      </c>
      <c r="C3512">
        <v>0</v>
      </c>
      <c r="D3512" t="s">
        <v>3545</v>
      </c>
    </row>
    <row r="3513" spans="1:4" x14ac:dyDescent="0.2">
      <c r="A3513" s="289">
        <v>9782745995087</v>
      </c>
      <c r="B3513" t="s">
        <v>2900</v>
      </c>
      <c r="C3513">
        <v>0</v>
      </c>
      <c r="D3513" t="s">
        <v>3545</v>
      </c>
    </row>
    <row r="3514" spans="1:4" x14ac:dyDescent="0.2">
      <c r="A3514" s="289">
        <v>9782408042752</v>
      </c>
      <c r="B3514" t="s">
        <v>2900</v>
      </c>
      <c r="C3514">
        <v>0</v>
      </c>
      <c r="D3514" t="s">
        <v>3545</v>
      </c>
    </row>
    <row r="3515" spans="1:4" x14ac:dyDescent="0.2">
      <c r="A3515" s="289">
        <v>9782408042837</v>
      </c>
      <c r="B3515" t="s">
        <v>2900</v>
      </c>
      <c r="C3515">
        <v>0</v>
      </c>
      <c r="D3515" t="s">
        <v>3545</v>
      </c>
    </row>
    <row r="3516" spans="1:4" x14ac:dyDescent="0.2">
      <c r="A3516" s="289">
        <v>9782408014223</v>
      </c>
      <c r="B3516" t="s">
        <v>2900</v>
      </c>
      <c r="C3516">
        <v>0</v>
      </c>
      <c r="D3516" t="s">
        <v>3545</v>
      </c>
    </row>
    <row r="3517" spans="1:4" x14ac:dyDescent="0.2">
      <c r="A3517" s="289">
        <v>9782408028565</v>
      </c>
      <c r="B3517" t="s">
        <v>2900</v>
      </c>
      <c r="C3517">
        <v>0</v>
      </c>
      <c r="D3517" t="s">
        <v>3545</v>
      </c>
    </row>
    <row r="3518" spans="1:4" x14ac:dyDescent="0.2">
      <c r="A3518" s="289">
        <v>9782408028572</v>
      </c>
      <c r="B3518" t="s">
        <v>2900</v>
      </c>
      <c r="C3518">
        <v>0</v>
      </c>
      <c r="D3518" t="s">
        <v>3545</v>
      </c>
    </row>
    <row r="3519" spans="1:4" x14ac:dyDescent="0.2">
      <c r="A3519" s="289">
        <v>9782745995544</v>
      </c>
      <c r="B3519" t="s">
        <v>2900</v>
      </c>
      <c r="C3519">
        <v>0</v>
      </c>
      <c r="D3519" t="s">
        <v>3545</v>
      </c>
    </row>
    <row r="3520" spans="1:4" x14ac:dyDescent="0.2">
      <c r="A3520" s="289">
        <v>9782745995551</v>
      </c>
      <c r="B3520" t="s">
        <v>2900</v>
      </c>
      <c r="C3520">
        <v>0</v>
      </c>
      <c r="D3520" t="s">
        <v>3545</v>
      </c>
    </row>
    <row r="3521" spans="1:4" x14ac:dyDescent="0.2">
      <c r="A3521" s="289">
        <v>9782408028602</v>
      </c>
      <c r="B3521" t="s">
        <v>2900</v>
      </c>
      <c r="C3521">
        <v>0</v>
      </c>
      <c r="D3521" t="s">
        <v>3545</v>
      </c>
    </row>
    <row r="3522" spans="1:4" x14ac:dyDescent="0.2">
      <c r="A3522" s="289">
        <v>9782408054656</v>
      </c>
      <c r="B3522" t="s">
        <v>2900</v>
      </c>
      <c r="C3522">
        <v>0</v>
      </c>
      <c r="D3522" t="s">
        <v>3546</v>
      </c>
    </row>
    <row r="3523" spans="1:4" x14ac:dyDescent="0.2">
      <c r="A3523" s="289">
        <v>9782408054663</v>
      </c>
      <c r="B3523" t="s">
        <v>2900</v>
      </c>
      <c r="C3523">
        <v>0</v>
      </c>
      <c r="D3523" t="s">
        <v>3545</v>
      </c>
    </row>
    <row r="3524" spans="1:4" x14ac:dyDescent="0.2">
      <c r="A3524" s="289">
        <v>9782408054649</v>
      </c>
      <c r="B3524" t="s">
        <v>2900</v>
      </c>
      <c r="C3524">
        <v>5</v>
      </c>
      <c r="D3524" t="s">
        <v>3311</v>
      </c>
    </row>
    <row r="3525" spans="1:4" x14ac:dyDescent="0.2">
      <c r="A3525" s="289">
        <v>9782408054670</v>
      </c>
      <c r="B3525" t="s">
        <v>2900</v>
      </c>
      <c r="C3525">
        <v>0</v>
      </c>
      <c r="D3525" t="s">
        <v>3545</v>
      </c>
    </row>
    <row r="3526" spans="1:4" x14ac:dyDescent="0.2">
      <c r="A3526" s="289">
        <v>9782408054632</v>
      </c>
      <c r="B3526" t="s">
        <v>2900</v>
      </c>
      <c r="C3526">
        <v>0</v>
      </c>
      <c r="D3526" t="s">
        <v>3545</v>
      </c>
    </row>
    <row r="3527" spans="1:4" x14ac:dyDescent="0.2">
      <c r="A3527" s="289">
        <v>9782408054731</v>
      </c>
      <c r="B3527" t="s">
        <v>2900</v>
      </c>
      <c r="C3527">
        <v>1</v>
      </c>
      <c r="D3527" t="s">
        <v>3311</v>
      </c>
    </row>
    <row r="3528" spans="1:4" x14ac:dyDescent="0.2">
      <c r="A3528" s="289">
        <v>9782408054687</v>
      </c>
      <c r="B3528" t="s">
        <v>2900</v>
      </c>
      <c r="C3528">
        <v>0</v>
      </c>
      <c r="D3528" t="s">
        <v>3546</v>
      </c>
    </row>
    <row r="3529" spans="1:4" x14ac:dyDescent="0.2">
      <c r="A3529" s="289">
        <v>9782408028749</v>
      </c>
      <c r="B3529" t="s">
        <v>2900</v>
      </c>
      <c r="C3529">
        <v>0</v>
      </c>
      <c r="D3529" t="s">
        <v>3545</v>
      </c>
    </row>
    <row r="3530" spans="1:4" x14ac:dyDescent="0.2">
      <c r="A3530" s="289">
        <v>9782408028756</v>
      </c>
      <c r="B3530" t="s">
        <v>2900</v>
      </c>
      <c r="C3530">
        <v>0</v>
      </c>
      <c r="D3530" t="s">
        <v>3545</v>
      </c>
    </row>
    <row r="3531" spans="1:4" x14ac:dyDescent="0.2">
      <c r="A3531" s="289">
        <v>9782408028763</v>
      </c>
      <c r="B3531" t="s">
        <v>2900</v>
      </c>
      <c r="C3531">
        <v>0</v>
      </c>
      <c r="D3531" t="s">
        <v>3545</v>
      </c>
    </row>
    <row r="3532" spans="1:4" x14ac:dyDescent="0.2">
      <c r="A3532" s="289">
        <v>9782408028770</v>
      </c>
      <c r="B3532" t="s">
        <v>2900</v>
      </c>
      <c r="C3532">
        <v>0</v>
      </c>
      <c r="D3532" t="s">
        <v>3545</v>
      </c>
    </row>
    <row r="3533" spans="1:4" x14ac:dyDescent="0.2">
      <c r="A3533" s="289">
        <v>9782408043537</v>
      </c>
      <c r="B3533" t="s">
        <v>2900</v>
      </c>
      <c r="C3533">
        <v>0</v>
      </c>
      <c r="D3533" t="s">
        <v>3545</v>
      </c>
    </row>
    <row r="3534" spans="1:4" x14ac:dyDescent="0.2">
      <c r="A3534" s="289">
        <v>9782408054779</v>
      </c>
      <c r="B3534" t="s">
        <v>2900</v>
      </c>
      <c r="C3534">
        <v>4</v>
      </c>
      <c r="D3534" t="s">
        <v>3311</v>
      </c>
    </row>
    <row r="3535" spans="1:4" x14ac:dyDescent="0.2">
      <c r="A3535" s="289">
        <v>9782408054816</v>
      </c>
      <c r="B3535" t="s">
        <v>2900</v>
      </c>
      <c r="C3535">
        <v>4</v>
      </c>
      <c r="D3535" t="s">
        <v>3311</v>
      </c>
    </row>
    <row r="3536" spans="1:4" x14ac:dyDescent="0.2">
      <c r="A3536" s="289">
        <v>9782408054823</v>
      </c>
      <c r="B3536" t="s">
        <v>2900</v>
      </c>
      <c r="C3536">
        <v>0</v>
      </c>
      <c r="D3536" t="s">
        <v>3546</v>
      </c>
    </row>
    <row r="3537" spans="1:4" x14ac:dyDescent="0.2">
      <c r="A3537" s="289">
        <v>9782408054830</v>
      </c>
      <c r="B3537" t="s">
        <v>2900</v>
      </c>
      <c r="C3537">
        <v>0</v>
      </c>
      <c r="D3537" t="s">
        <v>3545</v>
      </c>
    </row>
    <row r="3538" spans="1:4" x14ac:dyDescent="0.2">
      <c r="A3538" s="289">
        <v>9782408054847</v>
      </c>
      <c r="B3538" t="s">
        <v>2900</v>
      </c>
      <c r="C3538">
        <v>64</v>
      </c>
      <c r="D3538" t="s">
        <v>3308</v>
      </c>
    </row>
    <row r="3539" spans="1:4" x14ac:dyDescent="0.2">
      <c r="A3539" s="289">
        <v>9782745969248</v>
      </c>
      <c r="B3539" t="s">
        <v>2900</v>
      </c>
      <c r="C3539">
        <v>0</v>
      </c>
      <c r="D3539" t="s">
        <v>3545</v>
      </c>
    </row>
    <row r="3540" spans="1:4" x14ac:dyDescent="0.2">
      <c r="A3540" s="289">
        <v>9782745970558</v>
      </c>
      <c r="B3540" t="s">
        <v>2900</v>
      </c>
      <c r="C3540">
        <v>0</v>
      </c>
      <c r="D3540" t="s">
        <v>3545</v>
      </c>
    </row>
    <row r="3541" spans="1:4" x14ac:dyDescent="0.2">
      <c r="A3541" s="289">
        <v>9782745975850</v>
      </c>
      <c r="B3541" t="s">
        <v>2900</v>
      </c>
      <c r="C3541">
        <v>0</v>
      </c>
      <c r="D3541" t="s">
        <v>3545</v>
      </c>
    </row>
    <row r="3542" spans="1:4" x14ac:dyDescent="0.2">
      <c r="A3542" s="289">
        <v>9782408057213</v>
      </c>
      <c r="B3542" t="s">
        <v>2900</v>
      </c>
      <c r="C3542">
        <v>0</v>
      </c>
      <c r="D3542" t="s">
        <v>3545</v>
      </c>
    </row>
    <row r="3543" spans="1:4" x14ac:dyDescent="0.2">
      <c r="A3543" s="289">
        <v>9782745981011</v>
      </c>
      <c r="B3543" t="s">
        <v>2900</v>
      </c>
      <c r="C3543">
        <v>0</v>
      </c>
      <c r="D3543" t="s">
        <v>3545</v>
      </c>
    </row>
    <row r="3544" spans="1:4" x14ac:dyDescent="0.2">
      <c r="A3544" s="289">
        <v>9782745981066</v>
      </c>
      <c r="B3544" t="s">
        <v>2900</v>
      </c>
      <c r="C3544">
        <v>0</v>
      </c>
      <c r="D3544" t="s">
        <v>3545</v>
      </c>
    </row>
    <row r="3545" spans="1:4" x14ac:dyDescent="0.2">
      <c r="A3545" s="289">
        <v>9782408004491</v>
      </c>
      <c r="B3545" t="s">
        <v>2900</v>
      </c>
      <c r="C3545">
        <v>0</v>
      </c>
      <c r="D3545" t="s">
        <v>3545</v>
      </c>
    </row>
    <row r="3546" spans="1:4" x14ac:dyDescent="0.2">
      <c r="A3546" s="289">
        <v>9782408006839</v>
      </c>
      <c r="B3546" t="s">
        <v>2900</v>
      </c>
      <c r="C3546">
        <v>0</v>
      </c>
      <c r="D3546" t="s">
        <v>3545</v>
      </c>
    </row>
    <row r="3547" spans="1:4" x14ac:dyDescent="0.2">
      <c r="A3547" s="289">
        <v>9782408057282</v>
      </c>
      <c r="B3547" t="s">
        <v>2900</v>
      </c>
      <c r="C3547">
        <v>0</v>
      </c>
      <c r="D3547" t="s">
        <v>3547</v>
      </c>
    </row>
    <row r="3548" spans="1:4" x14ac:dyDescent="0.2">
      <c r="A3548" s="289">
        <v>9782408057299</v>
      </c>
      <c r="B3548" t="s">
        <v>2900</v>
      </c>
      <c r="C3548">
        <v>0</v>
      </c>
      <c r="D3548" t="s">
        <v>3547</v>
      </c>
    </row>
    <row r="3549" spans="1:4" x14ac:dyDescent="0.2">
      <c r="A3549" s="289">
        <v>9782408057305</v>
      </c>
      <c r="B3549" t="s">
        <v>2900</v>
      </c>
      <c r="C3549">
        <v>0</v>
      </c>
      <c r="D3549" t="s">
        <v>3547</v>
      </c>
    </row>
    <row r="3550" spans="1:4" x14ac:dyDescent="0.2">
      <c r="A3550" s="289">
        <v>9782408057312</v>
      </c>
      <c r="B3550" t="s">
        <v>2900</v>
      </c>
      <c r="C3550">
        <v>0</v>
      </c>
      <c r="D3550" t="s">
        <v>3547</v>
      </c>
    </row>
    <row r="3551" spans="1:4" x14ac:dyDescent="0.2">
      <c r="A3551" s="289">
        <v>9782408065485</v>
      </c>
      <c r="B3551" t="s">
        <v>2900</v>
      </c>
      <c r="C3551">
        <v>0</v>
      </c>
      <c r="D3551" t="s">
        <v>3547</v>
      </c>
    </row>
    <row r="3552" spans="1:4" x14ac:dyDescent="0.2">
      <c r="A3552" s="289">
        <v>9782408057329</v>
      </c>
      <c r="B3552" t="s">
        <v>2900</v>
      </c>
      <c r="C3552">
        <v>0</v>
      </c>
      <c r="D3552" t="s">
        <v>3547</v>
      </c>
    </row>
    <row r="3553" spans="1:4" x14ac:dyDescent="0.2">
      <c r="A3553" s="289">
        <v>9782408065492</v>
      </c>
      <c r="B3553" t="s">
        <v>2900</v>
      </c>
      <c r="C3553">
        <v>0</v>
      </c>
      <c r="D3553" t="s">
        <v>3547</v>
      </c>
    </row>
    <row r="3554" spans="1:4" x14ac:dyDescent="0.2">
      <c r="A3554" s="289">
        <v>9782408033118</v>
      </c>
      <c r="B3554" t="s">
        <v>2900</v>
      </c>
      <c r="C3554">
        <v>0</v>
      </c>
      <c r="D3554" t="s">
        <v>3545</v>
      </c>
    </row>
    <row r="3555" spans="1:4" x14ac:dyDescent="0.2">
      <c r="A3555" s="289">
        <v>9782408033125</v>
      </c>
      <c r="B3555" t="s">
        <v>2900</v>
      </c>
      <c r="C3555">
        <v>0</v>
      </c>
      <c r="D3555" t="s">
        <v>3545</v>
      </c>
    </row>
    <row r="3556" spans="1:4" x14ac:dyDescent="0.2">
      <c r="A3556" s="289">
        <v>9782408057503</v>
      </c>
      <c r="B3556" t="s">
        <v>2900</v>
      </c>
      <c r="C3556">
        <v>0</v>
      </c>
      <c r="D3556" t="s">
        <v>3545</v>
      </c>
    </row>
    <row r="3557" spans="1:4" x14ac:dyDescent="0.2">
      <c r="A3557" s="289">
        <v>9782408057435</v>
      </c>
      <c r="B3557" t="s">
        <v>2900</v>
      </c>
      <c r="C3557">
        <v>469</v>
      </c>
      <c r="D3557" t="s">
        <v>3549</v>
      </c>
    </row>
    <row r="3558" spans="1:4" x14ac:dyDescent="0.2">
      <c r="A3558" s="289">
        <v>9782408065522</v>
      </c>
      <c r="B3558" t="s">
        <v>2900</v>
      </c>
      <c r="C3558">
        <v>0</v>
      </c>
      <c r="D3558" t="s">
        <v>3547</v>
      </c>
    </row>
    <row r="3559" spans="1:4" x14ac:dyDescent="0.2">
      <c r="A3559" s="289">
        <v>9782408065539</v>
      </c>
      <c r="B3559" t="s">
        <v>2900</v>
      </c>
      <c r="C3559">
        <v>0</v>
      </c>
      <c r="D3559" t="s">
        <v>3547</v>
      </c>
    </row>
    <row r="3560" spans="1:4" x14ac:dyDescent="0.2">
      <c r="A3560" s="289">
        <v>9782408065553</v>
      </c>
      <c r="B3560" t="s">
        <v>2900</v>
      </c>
      <c r="C3560">
        <v>0</v>
      </c>
      <c r="D3560" t="s">
        <v>3547</v>
      </c>
    </row>
    <row r="3561" spans="1:4" x14ac:dyDescent="0.2">
      <c r="A3561" s="289">
        <v>9782408065560</v>
      </c>
      <c r="B3561" t="s">
        <v>2900</v>
      </c>
      <c r="C3561">
        <v>0</v>
      </c>
      <c r="D3561" t="s">
        <v>3547</v>
      </c>
    </row>
    <row r="3562" spans="1:4" x14ac:dyDescent="0.2">
      <c r="A3562" s="289">
        <v>9782408065584</v>
      </c>
      <c r="B3562" t="s">
        <v>2900</v>
      </c>
      <c r="C3562">
        <v>0</v>
      </c>
      <c r="D3562" t="s">
        <v>3547</v>
      </c>
    </row>
    <row r="3563" spans="1:4" x14ac:dyDescent="0.2">
      <c r="A3563" s="289">
        <v>9782408057510</v>
      </c>
      <c r="B3563" t="s">
        <v>2900</v>
      </c>
      <c r="C3563">
        <v>0</v>
      </c>
      <c r="D3563" t="s">
        <v>3545</v>
      </c>
    </row>
    <row r="3564" spans="1:4" x14ac:dyDescent="0.2">
      <c r="A3564" s="289">
        <v>9782408065607</v>
      </c>
      <c r="B3564" t="s">
        <v>2900</v>
      </c>
      <c r="C3564">
        <v>0</v>
      </c>
      <c r="D3564" t="s">
        <v>3547</v>
      </c>
    </row>
    <row r="3565" spans="1:4" x14ac:dyDescent="0.2">
      <c r="A3565" s="289">
        <v>9782408057527</v>
      </c>
      <c r="B3565" t="s">
        <v>2900</v>
      </c>
      <c r="C3565">
        <v>0</v>
      </c>
      <c r="D3565" t="s">
        <v>3545</v>
      </c>
    </row>
    <row r="3566" spans="1:4" x14ac:dyDescent="0.2">
      <c r="A3566" s="289">
        <v>9782408065621</v>
      </c>
      <c r="B3566" t="s">
        <v>2900</v>
      </c>
      <c r="C3566">
        <v>0</v>
      </c>
      <c r="D3566" t="s">
        <v>3547</v>
      </c>
    </row>
    <row r="3567" spans="1:4" x14ac:dyDescent="0.2">
      <c r="A3567" s="289">
        <v>9782408057534</v>
      </c>
      <c r="B3567" t="s">
        <v>2900</v>
      </c>
      <c r="C3567">
        <v>0</v>
      </c>
      <c r="D3567" t="s">
        <v>3545</v>
      </c>
    </row>
    <row r="3568" spans="1:4" x14ac:dyDescent="0.2">
      <c r="A3568" s="289">
        <v>9782408065577</v>
      </c>
      <c r="B3568" t="s">
        <v>2900</v>
      </c>
      <c r="C3568">
        <v>0</v>
      </c>
      <c r="D3568" t="s">
        <v>3547</v>
      </c>
    </row>
    <row r="3569" spans="1:4" x14ac:dyDescent="0.2">
      <c r="A3569" s="289">
        <v>9782408057541</v>
      </c>
      <c r="B3569" t="s">
        <v>2900</v>
      </c>
      <c r="C3569">
        <v>0</v>
      </c>
      <c r="D3569" t="s">
        <v>3545</v>
      </c>
    </row>
    <row r="3570" spans="1:4" x14ac:dyDescent="0.2">
      <c r="A3570" s="289">
        <v>9782408065591</v>
      </c>
      <c r="B3570" t="s">
        <v>2900</v>
      </c>
      <c r="C3570">
        <v>0</v>
      </c>
      <c r="D3570" t="s">
        <v>3547</v>
      </c>
    </row>
    <row r="3571" spans="1:4" x14ac:dyDescent="0.2">
      <c r="A3571" s="289">
        <v>9782408065614</v>
      </c>
      <c r="B3571" t="s">
        <v>2900</v>
      </c>
      <c r="C3571">
        <v>0</v>
      </c>
      <c r="D3571" t="s">
        <v>3547</v>
      </c>
    </row>
    <row r="3572" spans="1:4" x14ac:dyDescent="0.2">
      <c r="A3572" s="289">
        <v>9782745970565</v>
      </c>
      <c r="B3572" t="s">
        <v>2900</v>
      </c>
      <c r="C3572">
        <v>0</v>
      </c>
      <c r="D3572" t="s">
        <v>3545</v>
      </c>
    </row>
    <row r="3573" spans="1:4" x14ac:dyDescent="0.2">
      <c r="A3573" s="289">
        <v>9782408006921</v>
      </c>
      <c r="B3573" t="s">
        <v>2900</v>
      </c>
      <c r="C3573">
        <v>0</v>
      </c>
      <c r="D3573" t="s">
        <v>3545</v>
      </c>
    </row>
    <row r="3574" spans="1:4" x14ac:dyDescent="0.2">
      <c r="A3574" s="289">
        <v>9782408006952</v>
      </c>
      <c r="B3574" t="s">
        <v>2900</v>
      </c>
      <c r="C3574">
        <v>0</v>
      </c>
      <c r="D3574" t="s">
        <v>3545</v>
      </c>
    </row>
    <row r="3575" spans="1:4" x14ac:dyDescent="0.2">
      <c r="A3575" s="289">
        <v>9782408006976</v>
      </c>
      <c r="B3575" t="s">
        <v>2900</v>
      </c>
      <c r="C3575">
        <v>0</v>
      </c>
      <c r="D3575" t="s">
        <v>3545</v>
      </c>
    </row>
    <row r="3576" spans="1:4" x14ac:dyDescent="0.2">
      <c r="A3576" s="289">
        <v>9782408021030</v>
      </c>
      <c r="B3576" t="s">
        <v>2900</v>
      </c>
      <c r="C3576">
        <v>0</v>
      </c>
      <c r="D3576" t="s">
        <v>3545</v>
      </c>
    </row>
    <row r="3577" spans="1:4" x14ac:dyDescent="0.2">
      <c r="A3577" s="289">
        <v>9782408021047</v>
      </c>
      <c r="B3577" t="s">
        <v>2900</v>
      </c>
      <c r="C3577">
        <v>0</v>
      </c>
      <c r="D3577" t="s">
        <v>3545</v>
      </c>
    </row>
    <row r="3578" spans="1:4" x14ac:dyDescent="0.2">
      <c r="A3578" s="289">
        <v>9782408021023</v>
      </c>
      <c r="B3578" t="s">
        <v>2900</v>
      </c>
      <c r="C3578">
        <v>0</v>
      </c>
      <c r="D3578" t="s">
        <v>3545</v>
      </c>
    </row>
    <row r="3579" spans="1:4" x14ac:dyDescent="0.2">
      <c r="A3579" s="289">
        <v>9782408021016</v>
      </c>
      <c r="B3579" t="s">
        <v>2900</v>
      </c>
      <c r="C3579">
        <v>0</v>
      </c>
      <c r="D3579" t="s">
        <v>3545</v>
      </c>
    </row>
    <row r="3580" spans="1:4" x14ac:dyDescent="0.2">
      <c r="A3580" s="289">
        <v>9782408006464</v>
      </c>
      <c r="B3580" t="s">
        <v>2900</v>
      </c>
      <c r="C3580">
        <v>0</v>
      </c>
      <c r="D3580" t="s">
        <v>3545</v>
      </c>
    </row>
    <row r="3581" spans="1:4" x14ac:dyDescent="0.2">
      <c r="A3581" s="289">
        <v>9782408057930</v>
      </c>
      <c r="B3581" t="s">
        <v>2900</v>
      </c>
      <c r="C3581">
        <v>0</v>
      </c>
      <c r="D3581" t="s">
        <v>3547</v>
      </c>
    </row>
    <row r="3582" spans="1:4" x14ac:dyDescent="0.2">
      <c r="A3582" s="289">
        <v>9782408057947</v>
      </c>
      <c r="B3582" t="s">
        <v>2900</v>
      </c>
      <c r="C3582">
        <v>0</v>
      </c>
      <c r="D3582" t="s">
        <v>3547</v>
      </c>
    </row>
    <row r="3583" spans="1:4" x14ac:dyDescent="0.2">
      <c r="A3583" s="289">
        <v>9782408022457</v>
      </c>
      <c r="B3583" t="s">
        <v>2900</v>
      </c>
      <c r="C3583">
        <v>0</v>
      </c>
      <c r="D3583" t="s">
        <v>3545</v>
      </c>
    </row>
    <row r="3584" spans="1:4" x14ac:dyDescent="0.2">
      <c r="A3584" s="289">
        <v>9782408007027</v>
      </c>
      <c r="B3584" t="s">
        <v>2900</v>
      </c>
      <c r="C3584">
        <v>0</v>
      </c>
      <c r="D3584" t="s">
        <v>3545</v>
      </c>
    </row>
    <row r="3585" spans="1:4" x14ac:dyDescent="0.2">
      <c r="A3585" s="289">
        <v>9782408065775</v>
      </c>
      <c r="B3585" t="s">
        <v>2900</v>
      </c>
      <c r="C3585">
        <v>0</v>
      </c>
      <c r="D3585" t="s">
        <v>3547</v>
      </c>
    </row>
    <row r="3586" spans="1:4" x14ac:dyDescent="0.2">
      <c r="A3586" s="289">
        <v>9782408033279</v>
      </c>
      <c r="B3586" t="s">
        <v>2900</v>
      </c>
      <c r="C3586">
        <v>0</v>
      </c>
      <c r="D3586" t="s">
        <v>3545</v>
      </c>
    </row>
    <row r="3587" spans="1:4" x14ac:dyDescent="0.2">
      <c r="A3587" s="289">
        <v>9782408065768</v>
      </c>
      <c r="B3587" t="s">
        <v>2900</v>
      </c>
      <c r="C3587">
        <v>0</v>
      </c>
      <c r="D3587" t="s">
        <v>3547</v>
      </c>
    </row>
    <row r="3588" spans="1:4" x14ac:dyDescent="0.2">
      <c r="A3588" s="289">
        <v>9782408014971</v>
      </c>
      <c r="B3588" t="s">
        <v>2900</v>
      </c>
      <c r="C3588">
        <v>0</v>
      </c>
      <c r="D3588" t="s">
        <v>3545</v>
      </c>
    </row>
    <row r="3589" spans="1:4" x14ac:dyDescent="0.2">
      <c r="A3589" s="289">
        <v>9782408065782</v>
      </c>
      <c r="B3589" t="s">
        <v>2900</v>
      </c>
      <c r="C3589">
        <v>0</v>
      </c>
      <c r="D3589" t="s">
        <v>3547</v>
      </c>
    </row>
    <row r="3590" spans="1:4" x14ac:dyDescent="0.2">
      <c r="A3590" s="289">
        <v>9782408014988</v>
      </c>
      <c r="B3590" t="s">
        <v>2900</v>
      </c>
      <c r="C3590">
        <v>0</v>
      </c>
      <c r="D3590" t="s">
        <v>3545</v>
      </c>
    </row>
    <row r="3591" spans="1:4" x14ac:dyDescent="0.2">
      <c r="A3591" s="289">
        <v>9782408065799</v>
      </c>
      <c r="B3591" t="s">
        <v>2900</v>
      </c>
      <c r="C3591">
        <v>0</v>
      </c>
      <c r="D3591" t="s">
        <v>3547</v>
      </c>
    </row>
    <row r="3592" spans="1:4" x14ac:dyDescent="0.2">
      <c r="A3592" s="289">
        <v>9782408015046</v>
      </c>
      <c r="B3592" t="s">
        <v>2900</v>
      </c>
      <c r="C3592">
        <v>291</v>
      </c>
      <c r="D3592" t="s">
        <v>3549</v>
      </c>
    </row>
    <row r="3593" spans="1:4" x14ac:dyDescent="0.2">
      <c r="A3593" s="289">
        <v>9782408022730</v>
      </c>
      <c r="B3593" t="s">
        <v>2900</v>
      </c>
      <c r="C3593">
        <v>0</v>
      </c>
      <c r="D3593" t="s">
        <v>3545</v>
      </c>
    </row>
    <row r="3594" spans="1:4" x14ac:dyDescent="0.2">
      <c r="A3594" s="289">
        <v>9782408022754</v>
      </c>
      <c r="B3594" t="s">
        <v>2900</v>
      </c>
      <c r="C3594">
        <v>0</v>
      </c>
      <c r="D3594" t="s">
        <v>3545</v>
      </c>
    </row>
    <row r="3595" spans="1:4" x14ac:dyDescent="0.2">
      <c r="A3595" s="289">
        <v>9782408065751</v>
      </c>
      <c r="B3595" t="s">
        <v>2900</v>
      </c>
      <c r="C3595">
        <v>0</v>
      </c>
      <c r="D3595" t="s">
        <v>3547</v>
      </c>
    </row>
    <row r="3596" spans="1:4" x14ac:dyDescent="0.2">
      <c r="A3596" s="289">
        <v>9782408022747</v>
      </c>
      <c r="B3596" t="s">
        <v>2900</v>
      </c>
      <c r="C3596">
        <v>0</v>
      </c>
      <c r="D3596" t="s">
        <v>3545</v>
      </c>
    </row>
    <row r="3597" spans="1:4" x14ac:dyDescent="0.2">
      <c r="A3597" s="289">
        <v>9782408065805</v>
      </c>
      <c r="B3597" t="s">
        <v>2900</v>
      </c>
      <c r="C3597">
        <v>0</v>
      </c>
      <c r="D3597" t="s">
        <v>3547</v>
      </c>
    </row>
    <row r="3598" spans="1:4" x14ac:dyDescent="0.2">
      <c r="A3598" s="289">
        <v>9782408065812</v>
      </c>
      <c r="B3598" t="s">
        <v>2900</v>
      </c>
      <c r="C3598">
        <v>0</v>
      </c>
      <c r="D3598" t="s">
        <v>3547</v>
      </c>
    </row>
    <row r="3599" spans="1:4" x14ac:dyDescent="0.2">
      <c r="A3599" s="289">
        <v>9782408065829</v>
      </c>
      <c r="B3599" t="s">
        <v>2900</v>
      </c>
      <c r="C3599">
        <v>0</v>
      </c>
      <c r="D3599" t="s">
        <v>3547</v>
      </c>
    </row>
    <row r="3600" spans="1:4" x14ac:dyDescent="0.2">
      <c r="A3600" s="289">
        <v>9782408007065</v>
      </c>
      <c r="B3600" t="s">
        <v>2900</v>
      </c>
      <c r="C3600">
        <v>0</v>
      </c>
      <c r="D3600" t="s">
        <v>3545</v>
      </c>
    </row>
    <row r="3601" spans="1:4" x14ac:dyDescent="0.2">
      <c r="A3601" s="289">
        <v>9782408065836</v>
      </c>
      <c r="B3601" t="s">
        <v>2900</v>
      </c>
      <c r="C3601">
        <v>0</v>
      </c>
      <c r="D3601" t="s">
        <v>3547</v>
      </c>
    </row>
    <row r="3602" spans="1:4" x14ac:dyDescent="0.2">
      <c r="A3602" s="289">
        <v>9782408007072</v>
      </c>
      <c r="B3602" t="s">
        <v>2900</v>
      </c>
      <c r="C3602">
        <v>0</v>
      </c>
      <c r="D3602" t="s">
        <v>3545</v>
      </c>
    </row>
    <row r="3603" spans="1:4" x14ac:dyDescent="0.2">
      <c r="A3603" s="289">
        <v>9782408007102</v>
      </c>
      <c r="B3603" t="s">
        <v>2900</v>
      </c>
      <c r="C3603">
        <v>0</v>
      </c>
      <c r="D3603" t="s">
        <v>3545</v>
      </c>
    </row>
    <row r="3604" spans="1:4" x14ac:dyDescent="0.2">
      <c r="A3604" s="289">
        <v>9782408007119</v>
      </c>
      <c r="B3604" t="s">
        <v>2900</v>
      </c>
      <c r="C3604">
        <v>0</v>
      </c>
      <c r="D3604" t="s">
        <v>3545</v>
      </c>
    </row>
    <row r="3605" spans="1:4" x14ac:dyDescent="0.2">
      <c r="A3605" s="289">
        <v>9782408007126</v>
      </c>
      <c r="B3605" t="s">
        <v>2900</v>
      </c>
      <c r="C3605">
        <v>0</v>
      </c>
      <c r="D3605" t="s">
        <v>3545</v>
      </c>
    </row>
    <row r="3606" spans="1:4" x14ac:dyDescent="0.2">
      <c r="A3606" s="289">
        <v>9782408007133</v>
      </c>
      <c r="B3606" t="s">
        <v>2900</v>
      </c>
      <c r="C3606">
        <v>0</v>
      </c>
      <c r="D3606" t="s">
        <v>3545</v>
      </c>
    </row>
    <row r="3607" spans="1:4" x14ac:dyDescent="0.2">
      <c r="A3607" s="289">
        <v>9782408051419</v>
      </c>
      <c r="B3607" t="s">
        <v>2900</v>
      </c>
      <c r="C3607">
        <v>0</v>
      </c>
      <c r="D3607" t="s">
        <v>3546</v>
      </c>
    </row>
    <row r="3608" spans="1:4" x14ac:dyDescent="0.2">
      <c r="A3608" s="289">
        <v>9782408058036</v>
      </c>
      <c r="B3608" t="s">
        <v>2900</v>
      </c>
      <c r="C3608">
        <v>58</v>
      </c>
      <c r="D3608" t="s">
        <v>3551</v>
      </c>
    </row>
    <row r="3609" spans="1:4" x14ac:dyDescent="0.2">
      <c r="A3609" s="289">
        <v>9782408058050</v>
      </c>
      <c r="B3609" t="s">
        <v>2900</v>
      </c>
      <c r="C3609">
        <v>0</v>
      </c>
      <c r="D3609" t="s">
        <v>3547</v>
      </c>
    </row>
    <row r="3610" spans="1:4" x14ac:dyDescent="0.2">
      <c r="A3610" s="289">
        <v>9782408058067</v>
      </c>
      <c r="B3610" t="s">
        <v>2900</v>
      </c>
      <c r="C3610">
        <v>0</v>
      </c>
      <c r="D3610" t="s">
        <v>3547</v>
      </c>
    </row>
    <row r="3611" spans="1:4" x14ac:dyDescent="0.2">
      <c r="A3611" s="289">
        <v>9782408058074</v>
      </c>
      <c r="B3611" t="s">
        <v>2900</v>
      </c>
      <c r="C3611">
        <v>870</v>
      </c>
      <c r="D3611" t="s">
        <v>3549</v>
      </c>
    </row>
    <row r="3612" spans="1:4" x14ac:dyDescent="0.2">
      <c r="A3612" s="289">
        <v>9782408015169</v>
      </c>
      <c r="B3612" t="s">
        <v>2900</v>
      </c>
      <c r="C3612">
        <v>0</v>
      </c>
      <c r="D3612" t="s">
        <v>3545</v>
      </c>
    </row>
    <row r="3613" spans="1:4" x14ac:dyDescent="0.2">
      <c r="A3613" s="289">
        <v>9782408015176</v>
      </c>
      <c r="B3613" t="s">
        <v>2900</v>
      </c>
      <c r="C3613">
        <v>0</v>
      </c>
      <c r="D3613" t="s">
        <v>3545</v>
      </c>
    </row>
    <row r="3614" spans="1:4" x14ac:dyDescent="0.2">
      <c r="A3614" s="289">
        <v>9782408007171</v>
      </c>
      <c r="B3614" t="s">
        <v>2900</v>
      </c>
      <c r="C3614">
        <v>0</v>
      </c>
      <c r="D3614" t="s">
        <v>3545</v>
      </c>
    </row>
    <row r="3615" spans="1:4" x14ac:dyDescent="0.2">
      <c r="A3615" s="289">
        <v>9782408051549</v>
      </c>
      <c r="B3615" t="s">
        <v>2900</v>
      </c>
      <c r="C3615">
        <v>0</v>
      </c>
      <c r="D3615" t="s">
        <v>3545</v>
      </c>
    </row>
    <row r="3616" spans="1:4" x14ac:dyDescent="0.2">
      <c r="A3616" s="289">
        <v>9782408051556</v>
      </c>
      <c r="B3616" t="s">
        <v>2900</v>
      </c>
      <c r="C3616">
        <v>0</v>
      </c>
      <c r="D3616" t="s">
        <v>3547</v>
      </c>
    </row>
    <row r="3617" spans="1:4" x14ac:dyDescent="0.2">
      <c r="A3617" s="289">
        <v>9782408051563</v>
      </c>
      <c r="B3617" t="s">
        <v>2900</v>
      </c>
      <c r="C3617">
        <v>1738</v>
      </c>
      <c r="D3617" t="s">
        <v>3548</v>
      </c>
    </row>
    <row r="3618" spans="1:4" x14ac:dyDescent="0.2">
      <c r="A3618" s="289">
        <v>9782408051570</v>
      </c>
      <c r="B3618" t="s">
        <v>2900</v>
      </c>
      <c r="C3618">
        <v>0</v>
      </c>
      <c r="D3618" t="s">
        <v>3546</v>
      </c>
    </row>
    <row r="3619" spans="1:4" x14ac:dyDescent="0.2">
      <c r="A3619" s="289">
        <v>9782408051587</v>
      </c>
      <c r="B3619" t="s">
        <v>2900</v>
      </c>
      <c r="C3619">
        <v>0</v>
      </c>
      <c r="D3619" t="s">
        <v>3545</v>
      </c>
    </row>
    <row r="3620" spans="1:4" x14ac:dyDescent="0.2">
      <c r="A3620" s="289">
        <v>9782745970770</v>
      </c>
      <c r="B3620" t="s">
        <v>2900</v>
      </c>
      <c r="C3620">
        <v>0</v>
      </c>
      <c r="D3620" t="s">
        <v>3545</v>
      </c>
    </row>
    <row r="3621" spans="1:4" x14ac:dyDescent="0.2">
      <c r="A3621" s="289">
        <v>9782745975249</v>
      </c>
      <c r="B3621" t="s">
        <v>2900</v>
      </c>
      <c r="C3621">
        <v>0</v>
      </c>
      <c r="D3621" t="s">
        <v>3545</v>
      </c>
    </row>
    <row r="3622" spans="1:4" x14ac:dyDescent="0.2">
      <c r="A3622" s="289">
        <v>9782408033347</v>
      </c>
      <c r="B3622" t="s">
        <v>2900</v>
      </c>
      <c r="C3622">
        <v>0</v>
      </c>
      <c r="D3622" t="s">
        <v>3545</v>
      </c>
    </row>
    <row r="3623" spans="1:4" x14ac:dyDescent="0.2">
      <c r="A3623" s="289">
        <v>9782408007164</v>
      </c>
      <c r="B3623" t="s">
        <v>2900</v>
      </c>
      <c r="C3623">
        <v>0</v>
      </c>
      <c r="D3623" t="s">
        <v>3545</v>
      </c>
    </row>
    <row r="3624" spans="1:4" x14ac:dyDescent="0.2">
      <c r="A3624" s="289">
        <v>9782745981264</v>
      </c>
      <c r="B3624" t="s">
        <v>2900</v>
      </c>
      <c r="C3624">
        <v>0</v>
      </c>
      <c r="D3624" t="s">
        <v>3545</v>
      </c>
    </row>
    <row r="3625" spans="1:4" x14ac:dyDescent="0.2">
      <c r="A3625" s="289">
        <v>9782408007195</v>
      </c>
      <c r="B3625" t="s">
        <v>2900</v>
      </c>
      <c r="C3625">
        <v>0</v>
      </c>
      <c r="D3625" t="s">
        <v>3545</v>
      </c>
    </row>
    <row r="3626" spans="1:4" x14ac:dyDescent="0.2">
      <c r="A3626" s="289">
        <v>9782745981271</v>
      </c>
      <c r="B3626" t="s">
        <v>2900</v>
      </c>
      <c r="C3626">
        <v>0</v>
      </c>
      <c r="D3626" t="s">
        <v>3545</v>
      </c>
    </row>
    <row r="3627" spans="1:4" x14ac:dyDescent="0.2">
      <c r="A3627" s="289">
        <v>9782408007201</v>
      </c>
      <c r="B3627" t="s">
        <v>2900</v>
      </c>
      <c r="C3627">
        <v>0</v>
      </c>
      <c r="D3627" t="s">
        <v>3545</v>
      </c>
    </row>
    <row r="3628" spans="1:4" x14ac:dyDescent="0.2">
      <c r="A3628" s="289">
        <v>9782408007218</v>
      </c>
      <c r="B3628" t="s">
        <v>2900</v>
      </c>
      <c r="C3628">
        <v>0</v>
      </c>
      <c r="D3628" t="s">
        <v>3545</v>
      </c>
    </row>
    <row r="3629" spans="1:4" x14ac:dyDescent="0.2">
      <c r="A3629" s="289">
        <v>9782408007225</v>
      </c>
      <c r="B3629" t="s">
        <v>2900</v>
      </c>
      <c r="C3629">
        <v>0</v>
      </c>
      <c r="D3629" t="s">
        <v>3545</v>
      </c>
    </row>
    <row r="3630" spans="1:4" x14ac:dyDescent="0.2">
      <c r="A3630" s="289">
        <v>9782408007232</v>
      </c>
      <c r="B3630" t="s">
        <v>2900</v>
      </c>
      <c r="C3630">
        <v>0</v>
      </c>
      <c r="D3630" t="s">
        <v>3545</v>
      </c>
    </row>
    <row r="3631" spans="1:4" x14ac:dyDescent="0.2">
      <c r="A3631" s="289">
        <v>9782408007249</v>
      </c>
      <c r="B3631" t="s">
        <v>2900</v>
      </c>
      <c r="C3631">
        <v>0</v>
      </c>
      <c r="D3631" t="s">
        <v>3545</v>
      </c>
    </row>
    <row r="3632" spans="1:4" x14ac:dyDescent="0.2">
      <c r="A3632" s="289">
        <v>9782408033422</v>
      </c>
      <c r="B3632" t="s">
        <v>2900</v>
      </c>
      <c r="C3632">
        <v>0</v>
      </c>
      <c r="D3632" t="s">
        <v>3545</v>
      </c>
    </row>
    <row r="3633" spans="1:4" x14ac:dyDescent="0.2">
      <c r="A3633" s="289">
        <v>9782408007256</v>
      </c>
      <c r="B3633" t="s">
        <v>2900</v>
      </c>
      <c r="C3633">
        <v>0</v>
      </c>
      <c r="D3633" t="s">
        <v>3545</v>
      </c>
    </row>
    <row r="3634" spans="1:4" x14ac:dyDescent="0.2">
      <c r="A3634" s="289">
        <v>9782408007263</v>
      </c>
      <c r="B3634" t="s">
        <v>2900</v>
      </c>
      <c r="C3634">
        <v>0</v>
      </c>
      <c r="D3634" t="s">
        <v>3545</v>
      </c>
    </row>
    <row r="3635" spans="1:4" x14ac:dyDescent="0.2">
      <c r="A3635" s="289">
        <v>9782408007270</v>
      </c>
      <c r="B3635" t="s">
        <v>2900</v>
      </c>
      <c r="C3635">
        <v>0</v>
      </c>
      <c r="D3635" t="s">
        <v>3545</v>
      </c>
    </row>
    <row r="3636" spans="1:4" x14ac:dyDescent="0.2">
      <c r="A3636" s="289">
        <v>9782408058210</v>
      </c>
      <c r="B3636" t="s">
        <v>2900</v>
      </c>
      <c r="C3636">
        <v>0</v>
      </c>
      <c r="D3636" t="s">
        <v>3547</v>
      </c>
    </row>
    <row r="3637" spans="1:4" x14ac:dyDescent="0.2">
      <c r="A3637" s="289">
        <v>9782408058227</v>
      </c>
      <c r="B3637" t="s">
        <v>2900</v>
      </c>
      <c r="C3637">
        <v>0</v>
      </c>
      <c r="D3637" t="s">
        <v>3547</v>
      </c>
    </row>
    <row r="3638" spans="1:4" x14ac:dyDescent="0.2">
      <c r="A3638" s="289">
        <v>9782408033446</v>
      </c>
      <c r="B3638" t="s">
        <v>2900</v>
      </c>
      <c r="C3638">
        <v>0</v>
      </c>
      <c r="D3638" t="s">
        <v>3545</v>
      </c>
    </row>
    <row r="3639" spans="1:4" x14ac:dyDescent="0.2">
      <c r="A3639" s="289">
        <v>9782408023188</v>
      </c>
      <c r="B3639" t="s">
        <v>2900</v>
      </c>
      <c r="C3639">
        <v>0</v>
      </c>
      <c r="D3639" t="s">
        <v>3545</v>
      </c>
    </row>
    <row r="3640" spans="1:4" x14ac:dyDescent="0.2">
      <c r="A3640" s="289">
        <v>9782408023195</v>
      </c>
      <c r="B3640" t="s">
        <v>2900</v>
      </c>
      <c r="C3640">
        <v>0</v>
      </c>
      <c r="D3640" t="s">
        <v>3545</v>
      </c>
    </row>
    <row r="3641" spans="1:4" x14ac:dyDescent="0.2">
      <c r="A3641" s="289">
        <v>9782408032968</v>
      </c>
      <c r="B3641" t="s">
        <v>2900</v>
      </c>
      <c r="C3641">
        <v>0</v>
      </c>
      <c r="D3641" t="s">
        <v>3545</v>
      </c>
    </row>
    <row r="3642" spans="1:4" x14ac:dyDescent="0.2">
      <c r="A3642" s="289">
        <v>9782408022907</v>
      </c>
      <c r="B3642" t="s">
        <v>2900</v>
      </c>
      <c r="C3642">
        <v>0</v>
      </c>
      <c r="D3642" t="s">
        <v>3545</v>
      </c>
    </row>
    <row r="3643" spans="1:4" x14ac:dyDescent="0.2">
      <c r="A3643" s="289">
        <v>9782408022921</v>
      </c>
      <c r="B3643" t="s">
        <v>2900</v>
      </c>
      <c r="C3643">
        <v>0</v>
      </c>
      <c r="D3643" t="s">
        <v>3545</v>
      </c>
    </row>
    <row r="3644" spans="1:4" x14ac:dyDescent="0.2">
      <c r="A3644" s="289">
        <v>9782408065911</v>
      </c>
      <c r="B3644" t="s">
        <v>2900</v>
      </c>
      <c r="C3644">
        <v>0</v>
      </c>
      <c r="D3644" t="s">
        <v>3547</v>
      </c>
    </row>
    <row r="3645" spans="1:4" x14ac:dyDescent="0.2">
      <c r="A3645" s="289">
        <v>9782408022976</v>
      </c>
      <c r="B3645" t="s">
        <v>2900</v>
      </c>
      <c r="C3645">
        <v>0</v>
      </c>
      <c r="D3645" t="s">
        <v>3545</v>
      </c>
    </row>
    <row r="3646" spans="1:4" x14ac:dyDescent="0.2">
      <c r="A3646" s="289">
        <v>9782408022983</v>
      </c>
      <c r="B3646" t="s">
        <v>2900</v>
      </c>
      <c r="C3646">
        <v>0</v>
      </c>
      <c r="D3646" t="s">
        <v>3545</v>
      </c>
    </row>
    <row r="3647" spans="1:4" x14ac:dyDescent="0.2">
      <c r="A3647" s="289">
        <v>9782408023096</v>
      </c>
      <c r="B3647" t="s">
        <v>2900</v>
      </c>
      <c r="C3647">
        <v>0</v>
      </c>
      <c r="D3647" t="s">
        <v>3545</v>
      </c>
    </row>
    <row r="3648" spans="1:4" x14ac:dyDescent="0.2">
      <c r="A3648" s="289">
        <v>9782745993168</v>
      </c>
      <c r="B3648" t="s">
        <v>2900</v>
      </c>
      <c r="C3648">
        <v>0</v>
      </c>
      <c r="D3648" t="s">
        <v>3545</v>
      </c>
    </row>
    <row r="3649" spans="1:4" x14ac:dyDescent="0.2">
      <c r="A3649" s="289">
        <v>9782408058456</v>
      </c>
      <c r="B3649" t="s">
        <v>2900</v>
      </c>
      <c r="C3649">
        <v>125</v>
      </c>
      <c r="D3649" t="s">
        <v>3549</v>
      </c>
    </row>
    <row r="3650" spans="1:4" x14ac:dyDescent="0.2">
      <c r="A3650" s="289">
        <v>9782745993113</v>
      </c>
      <c r="B3650" t="s">
        <v>2900</v>
      </c>
      <c r="C3650">
        <v>0</v>
      </c>
      <c r="D3650" t="s">
        <v>3545</v>
      </c>
    </row>
    <row r="3651" spans="1:4" x14ac:dyDescent="0.2">
      <c r="A3651" s="289">
        <v>9782408033514</v>
      </c>
      <c r="B3651" t="s">
        <v>2900</v>
      </c>
      <c r="C3651">
        <v>0</v>
      </c>
      <c r="D3651" t="s">
        <v>3545</v>
      </c>
    </row>
    <row r="3652" spans="1:4" x14ac:dyDescent="0.2">
      <c r="A3652" s="289">
        <v>9782408015077</v>
      </c>
      <c r="B3652" t="s">
        <v>2900</v>
      </c>
      <c r="C3652">
        <v>0</v>
      </c>
      <c r="D3652" t="s">
        <v>3545</v>
      </c>
    </row>
    <row r="3653" spans="1:4" x14ac:dyDescent="0.2">
      <c r="A3653" s="289">
        <v>9782408023041</v>
      </c>
      <c r="B3653" t="s">
        <v>2900</v>
      </c>
      <c r="C3653">
        <v>0</v>
      </c>
      <c r="D3653" t="s">
        <v>3545</v>
      </c>
    </row>
    <row r="3654" spans="1:4" x14ac:dyDescent="0.2">
      <c r="A3654" s="289">
        <v>9782408023065</v>
      </c>
      <c r="B3654" t="s">
        <v>2900</v>
      </c>
      <c r="C3654">
        <v>0</v>
      </c>
      <c r="D3654" t="s">
        <v>3545</v>
      </c>
    </row>
    <row r="3655" spans="1:4" x14ac:dyDescent="0.2">
      <c r="A3655" s="289">
        <v>9782408023140</v>
      </c>
      <c r="B3655" t="s">
        <v>2900</v>
      </c>
      <c r="C3655">
        <v>0</v>
      </c>
      <c r="D3655" t="s">
        <v>3545</v>
      </c>
    </row>
    <row r="3656" spans="1:4" x14ac:dyDescent="0.2">
      <c r="A3656" s="289">
        <v>9782408023157</v>
      </c>
      <c r="B3656" t="s">
        <v>2900</v>
      </c>
      <c r="C3656">
        <v>0</v>
      </c>
      <c r="D3656" t="s">
        <v>3545</v>
      </c>
    </row>
    <row r="3657" spans="1:4" x14ac:dyDescent="0.2">
      <c r="A3657" s="289">
        <v>9782408023164</v>
      </c>
      <c r="B3657" t="s">
        <v>2900</v>
      </c>
      <c r="C3657">
        <v>0</v>
      </c>
      <c r="D3657" t="s">
        <v>3545</v>
      </c>
    </row>
    <row r="3658" spans="1:4" x14ac:dyDescent="0.2">
      <c r="A3658" s="289">
        <v>9782408022891</v>
      </c>
      <c r="B3658" t="s">
        <v>2900</v>
      </c>
      <c r="C3658">
        <v>0</v>
      </c>
      <c r="D3658" t="s">
        <v>3545</v>
      </c>
    </row>
    <row r="3659" spans="1:4" x14ac:dyDescent="0.2">
      <c r="A3659" s="289">
        <v>9782408023003</v>
      </c>
      <c r="B3659" t="s">
        <v>2900</v>
      </c>
      <c r="C3659">
        <v>0</v>
      </c>
      <c r="D3659" t="s">
        <v>3545</v>
      </c>
    </row>
    <row r="3660" spans="1:4" x14ac:dyDescent="0.2">
      <c r="A3660" s="289">
        <v>9782408023089</v>
      </c>
      <c r="B3660" t="s">
        <v>2900</v>
      </c>
      <c r="C3660">
        <v>0</v>
      </c>
      <c r="D3660" t="s">
        <v>3545</v>
      </c>
    </row>
    <row r="3661" spans="1:4" x14ac:dyDescent="0.2">
      <c r="A3661" s="289">
        <v>9782408065973</v>
      </c>
      <c r="B3661" t="s">
        <v>2900</v>
      </c>
      <c r="C3661">
        <v>0</v>
      </c>
      <c r="D3661" t="s">
        <v>3547</v>
      </c>
    </row>
    <row r="3662" spans="1:4" x14ac:dyDescent="0.2">
      <c r="A3662" s="289">
        <v>9782745994189</v>
      </c>
      <c r="B3662" t="s">
        <v>2900</v>
      </c>
      <c r="C3662">
        <v>0</v>
      </c>
      <c r="D3662" t="s">
        <v>3545</v>
      </c>
    </row>
    <row r="3663" spans="1:4" x14ac:dyDescent="0.2">
      <c r="A3663" s="289">
        <v>9782408023133</v>
      </c>
      <c r="B3663" t="s">
        <v>2900</v>
      </c>
      <c r="C3663">
        <v>0</v>
      </c>
      <c r="D3663" t="s">
        <v>3545</v>
      </c>
    </row>
    <row r="3664" spans="1:4" x14ac:dyDescent="0.2">
      <c r="A3664" s="289">
        <v>9782745994196</v>
      </c>
      <c r="B3664" t="s">
        <v>2900</v>
      </c>
      <c r="C3664">
        <v>0</v>
      </c>
      <c r="D3664" t="s">
        <v>3545</v>
      </c>
    </row>
    <row r="3665" spans="1:4" x14ac:dyDescent="0.2">
      <c r="A3665" s="289">
        <v>9782408015466</v>
      </c>
      <c r="B3665" t="s">
        <v>2900</v>
      </c>
      <c r="C3665">
        <v>0</v>
      </c>
      <c r="D3665" t="s">
        <v>3545</v>
      </c>
    </row>
    <row r="3666" spans="1:4" x14ac:dyDescent="0.2">
      <c r="A3666" s="289">
        <v>9782408022969</v>
      </c>
      <c r="B3666" t="s">
        <v>2900</v>
      </c>
      <c r="C3666">
        <v>0</v>
      </c>
      <c r="D3666" t="s">
        <v>3545</v>
      </c>
    </row>
    <row r="3667" spans="1:4" x14ac:dyDescent="0.2">
      <c r="A3667" s="289">
        <v>9782408023102</v>
      </c>
      <c r="B3667" t="s">
        <v>2900</v>
      </c>
      <c r="C3667">
        <v>0</v>
      </c>
      <c r="D3667" t="s">
        <v>3545</v>
      </c>
    </row>
    <row r="3668" spans="1:4" x14ac:dyDescent="0.2">
      <c r="A3668" s="289">
        <v>9782408058494</v>
      </c>
      <c r="B3668" t="s">
        <v>2900</v>
      </c>
      <c r="C3668">
        <v>469</v>
      </c>
      <c r="D3668" t="s">
        <v>3549</v>
      </c>
    </row>
    <row r="3669" spans="1:4" x14ac:dyDescent="0.2">
      <c r="A3669" s="289">
        <v>9782408023027</v>
      </c>
      <c r="B3669" t="s">
        <v>2900</v>
      </c>
      <c r="C3669">
        <v>0</v>
      </c>
      <c r="D3669" t="s">
        <v>3545</v>
      </c>
    </row>
    <row r="3670" spans="1:4" x14ac:dyDescent="0.2">
      <c r="A3670" s="289">
        <v>9782408058500</v>
      </c>
      <c r="B3670" t="s">
        <v>2900</v>
      </c>
      <c r="C3670">
        <v>440</v>
      </c>
      <c r="D3670" t="s">
        <v>3549</v>
      </c>
    </row>
    <row r="3671" spans="1:4" x14ac:dyDescent="0.2">
      <c r="A3671" s="289">
        <v>9782408023058</v>
      </c>
      <c r="B3671" t="s">
        <v>2900</v>
      </c>
      <c r="C3671">
        <v>0</v>
      </c>
      <c r="D3671" t="s">
        <v>3545</v>
      </c>
    </row>
    <row r="3672" spans="1:4" x14ac:dyDescent="0.2">
      <c r="A3672" s="289">
        <v>9782408023072</v>
      </c>
      <c r="B3672" t="s">
        <v>2900</v>
      </c>
      <c r="C3672">
        <v>0</v>
      </c>
      <c r="D3672" t="s">
        <v>3545</v>
      </c>
    </row>
    <row r="3673" spans="1:4" x14ac:dyDescent="0.2">
      <c r="A3673" s="289">
        <v>9782408022884</v>
      </c>
      <c r="B3673" t="s">
        <v>2900</v>
      </c>
      <c r="C3673">
        <v>0</v>
      </c>
      <c r="D3673" t="s">
        <v>3545</v>
      </c>
    </row>
    <row r="3674" spans="1:4" x14ac:dyDescent="0.2">
      <c r="A3674" s="289">
        <v>9782408022914</v>
      </c>
      <c r="B3674" t="s">
        <v>2900</v>
      </c>
      <c r="C3674">
        <v>0</v>
      </c>
      <c r="D3674" t="s">
        <v>3545</v>
      </c>
    </row>
    <row r="3675" spans="1:4" x14ac:dyDescent="0.2">
      <c r="A3675" s="289">
        <v>9782408051778</v>
      </c>
      <c r="B3675" t="s">
        <v>2900</v>
      </c>
      <c r="C3675">
        <v>7</v>
      </c>
      <c r="D3675" t="s">
        <v>3547</v>
      </c>
    </row>
    <row r="3676" spans="1:4" x14ac:dyDescent="0.2">
      <c r="A3676" s="289">
        <v>9782408022945</v>
      </c>
      <c r="B3676" t="s">
        <v>2900</v>
      </c>
      <c r="C3676">
        <v>0</v>
      </c>
      <c r="D3676" t="s">
        <v>3545</v>
      </c>
    </row>
    <row r="3677" spans="1:4" x14ac:dyDescent="0.2">
      <c r="A3677" s="289">
        <v>9782408051785</v>
      </c>
      <c r="B3677" t="s">
        <v>2900</v>
      </c>
      <c r="C3677">
        <v>0</v>
      </c>
      <c r="D3677" t="s">
        <v>3545</v>
      </c>
    </row>
    <row r="3678" spans="1:4" x14ac:dyDescent="0.2">
      <c r="A3678" s="289">
        <v>9782408022990</v>
      </c>
      <c r="B3678" t="s">
        <v>2900</v>
      </c>
      <c r="C3678">
        <v>0</v>
      </c>
      <c r="D3678" t="s">
        <v>3545</v>
      </c>
    </row>
    <row r="3679" spans="1:4" x14ac:dyDescent="0.2">
      <c r="A3679" s="289">
        <v>9782408051730</v>
      </c>
      <c r="B3679" t="s">
        <v>2900</v>
      </c>
      <c r="C3679">
        <v>0</v>
      </c>
      <c r="D3679" t="s">
        <v>3545</v>
      </c>
    </row>
    <row r="3680" spans="1:4" x14ac:dyDescent="0.2">
      <c r="A3680" s="289">
        <v>9782408023010</v>
      </c>
      <c r="B3680" t="s">
        <v>2900</v>
      </c>
      <c r="C3680">
        <v>0</v>
      </c>
      <c r="D3680" t="s">
        <v>3545</v>
      </c>
    </row>
    <row r="3681" spans="1:4" x14ac:dyDescent="0.2">
      <c r="A3681" s="289">
        <v>9782408051747</v>
      </c>
      <c r="B3681" t="s">
        <v>2900</v>
      </c>
      <c r="C3681">
        <v>0</v>
      </c>
      <c r="D3681" t="s">
        <v>3547</v>
      </c>
    </row>
    <row r="3682" spans="1:4" x14ac:dyDescent="0.2">
      <c r="A3682" s="289">
        <v>9782408023126</v>
      </c>
      <c r="B3682" t="s">
        <v>2900</v>
      </c>
      <c r="C3682">
        <v>0</v>
      </c>
      <c r="D3682" t="s">
        <v>3545</v>
      </c>
    </row>
    <row r="3683" spans="1:4" x14ac:dyDescent="0.2">
      <c r="A3683" s="289">
        <v>9782408051761</v>
      </c>
      <c r="B3683" t="s">
        <v>2900</v>
      </c>
      <c r="C3683">
        <v>0</v>
      </c>
      <c r="D3683" t="s">
        <v>3545</v>
      </c>
    </row>
    <row r="3684" spans="1:4" x14ac:dyDescent="0.2">
      <c r="A3684" s="289">
        <v>9782408022938</v>
      </c>
      <c r="B3684" t="s">
        <v>2900</v>
      </c>
      <c r="C3684">
        <v>0</v>
      </c>
      <c r="D3684" t="s">
        <v>3545</v>
      </c>
    </row>
    <row r="3685" spans="1:4" x14ac:dyDescent="0.2">
      <c r="A3685" s="289">
        <v>9782408023034</v>
      </c>
      <c r="B3685" t="s">
        <v>2900</v>
      </c>
      <c r="C3685">
        <v>0</v>
      </c>
      <c r="D3685" t="s">
        <v>3545</v>
      </c>
    </row>
    <row r="3686" spans="1:4" x14ac:dyDescent="0.2">
      <c r="A3686" s="289">
        <v>9782408015244</v>
      </c>
      <c r="B3686" t="s">
        <v>2900</v>
      </c>
      <c r="C3686">
        <v>0</v>
      </c>
      <c r="D3686" t="s">
        <v>3545</v>
      </c>
    </row>
    <row r="3687" spans="1:4" x14ac:dyDescent="0.2">
      <c r="A3687" s="289">
        <v>9782408023119</v>
      </c>
      <c r="B3687" t="s">
        <v>2900</v>
      </c>
      <c r="C3687">
        <v>0</v>
      </c>
      <c r="D3687" t="s">
        <v>3545</v>
      </c>
    </row>
    <row r="3688" spans="1:4" x14ac:dyDescent="0.2">
      <c r="A3688" s="289">
        <v>9782408015251</v>
      </c>
      <c r="B3688" t="s">
        <v>2900</v>
      </c>
      <c r="C3688">
        <v>0</v>
      </c>
      <c r="D3688" t="s">
        <v>3545</v>
      </c>
    </row>
    <row r="3689" spans="1:4" x14ac:dyDescent="0.2">
      <c r="A3689" s="289">
        <v>9782408015268</v>
      </c>
      <c r="B3689" t="s">
        <v>2900</v>
      </c>
      <c r="C3689">
        <v>0</v>
      </c>
      <c r="D3689" t="s">
        <v>3545</v>
      </c>
    </row>
    <row r="3690" spans="1:4" x14ac:dyDescent="0.2">
      <c r="A3690" s="289">
        <v>9782408015275</v>
      </c>
      <c r="B3690" t="s">
        <v>2900</v>
      </c>
      <c r="C3690">
        <v>0</v>
      </c>
      <c r="D3690" t="s">
        <v>3545</v>
      </c>
    </row>
    <row r="3691" spans="1:4" x14ac:dyDescent="0.2">
      <c r="A3691" s="289">
        <v>9782408042851</v>
      </c>
      <c r="B3691" t="s">
        <v>2900</v>
      </c>
      <c r="C3691">
        <v>0</v>
      </c>
      <c r="D3691" t="s">
        <v>3545</v>
      </c>
    </row>
    <row r="3692" spans="1:4" x14ac:dyDescent="0.2">
      <c r="A3692" s="289">
        <v>9782408015282</v>
      </c>
      <c r="B3692" t="s">
        <v>2900</v>
      </c>
      <c r="C3692">
        <v>0</v>
      </c>
      <c r="D3692" t="s">
        <v>3545</v>
      </c>
    </row>
    <row r="3693" spans="1:4" x14ac:dyDescent="0.2">
      <c r="A3693" s="289">
        <v>9782408042868</v>
      </c>
      <c r="B3693" t="s">
        <v>2900</v>
      </c>
      <c r="C3693">
        <v>0</v>
      </c>
      <c r="D3693" t="s">
        <v>3545</v>
      </c>
    </row>
    <row r="3694" spans="1:4" x14ac:dyDescent="0.2">
      <c r="A3694" s="289">
        <v>9782408015299</v>
      </c>
      <c r="B3694" t="s">
        <v>2900</v>
      </c>
      <c r="C3694">
        <v>0</v>
      </c>
      <c r="D3694" t="s">
        <v>3545</v>
      </c>
    </row>
    <row r="3695" spans="1:4" x14ac:dyDescent="0.2">
      <c r="A3695" s="289">
        <v>9782408042875</v>
      </c>
      <c r="B3695" t="s">
        <v>2900</v>
      </c>
      <c r="C3695">
        <v>0</v>
      </c>
      <c r="D3695" t="s">
        <v>3545</v>
      </c>
    </row>
    <row r="3696" spans="1:4" x14ac:dyDescent="0.2">
      <c r="A3696" s="289">
        <v>9782408015305</v>
      </c>
      <c r="B3696" t="s">
        <v>2900</v>
      </c>
      <c r="C3696">
        <v>0</v>
      </c>
      <c r="D3696" t="s">
        <v>3545</v>
      </c>
    </row>
    <row r="3697" spans="1:4" x14ac:dyDescent="0.2">
      <c r="A3697" s="289">
        <v>9782408042882</v>
      </c>
      <c r="B3697" t="s">
        <v>2900</v>
      </c>
      <c r="C3697">
        <v>0</v>
      </c>
      <c r="D3697" t="s">
        <v>3545</v>
      </c>
    </row>
    <row r="3698" spans="1:4" x14ac:dyDescent="0.2">
      <c r="A3698" s="289">
        <v>9782408015312</v>
      </c>
      <c r="B3698" t="s">
        <v>2900</v>
      </c>
      <c r="C3698">
        <v>0</v>
      </c>
      <c r="D3698" t="s">
        <v>3545</v>
      </c>
    </row>
    <row r="3699" spans="1:4" x14ac:dyDescent="0.2">
      <c r="A3699" s="289">
        <v>9782408042899</v>
      </c>
      <c r="B3699" t="s">
        <v>2900</v>
      </c>
      <c r="C3699">
        <v>0</v>
      </c>
      <c r="D3699" t="s">
        <v>3545</v>
      </c>
    </row>
    <row r="3700" spans="1:4" x14ac:dyDescent="0.2">
      <c r="A3700" s="289">
        <v>9782408015329</v>
      </c>
      <c r="B3700" t="s">
        <v>2900</v>
      </c>
      <c r="C3700">
        <v>0</v>
      </c>
      <c r="D3700" t="s">
        <v>3545</v>
      </c>
    </row>
    <row r="3701" spans="1:4" x14ac:dyDescent="0.2">
      <c r="A3701" s="289">
        <v>9782408042905</v>
      </c>
      <c r="B3701" t="s">
        <v>2900</v>
      </c>
      <c r="C3701">
        <v>0</v>
      </c>
      <c r="D3701" t="s">
        <v>3545</v>
      </c>
    </row>
    <row r="3702" spans="1:4" x14ac:dyDescent="0.2">
      <c r="A3702" s="289">
        <v>9782408015336</v>
      </c>
      <c r="B3702" t="s">
        <v>2900</v>
      </c>
      <c r="C3702">
        <v>0</v>
      </c>
      <c r="D3702" t="s">
        <v>3545</v>
      </c>
    </row>
    <row r="3703" spans="1:4" x14ac:dyDescent="0.2">
      <c r="A3703" s="289">
        <v>9782408042912</v>
      </c>
      <c r="B3703" t="s">
        <v>2900</v>
      </c>
      <c r="C3703">
        <v>0</v>
      </c>
      <c r="D3703" t="s">
        <v>3545</v>
      </c>
    </row>
    <row r="3704" spans="1:4" x14ac:dyDescent="0.2">
      <c r="A3704" s="289">
        <v>9782408015343</v>
      </c>
      <c r="B3704" t="s">
        <v>2900</v>
      </c>
      <c r="C3704">
        <v>0</v>
      </c>
      <c r="D3704" t="s">
        <v>3545</v>
      </c>
    </row>
    <row r="3705" spans="1:4" x14ac:dyDescent="0.2">
      <c r="A3705" s="289">
        <v>9782408042929</v>
      </c>
      <c r="B3705" t="s">
        <v>2900</v>
      </c>
      <c r="C3705">
        <v>0</v>
      </c>
      <c r="D3705" t="s">
        <v>3545</v>
      </c>
    </row>
    <row r="3706" spans="1:4" x14ac:dyDescent="0.2">
      <c r="A3706" s="289">
        <v>9782408015350</v>
      </c>
      <c r="B3706" t="s">
        <v>2900</v>
      </c>
      <c r="C3706">
        <v>0</v>
      </c>
      <c r="D3706" t="s">
        <v>3545</v>
      </c>
    </row>
    <row r="3707" spans="1:4" x14ac:dyDescent="0.2">
      <c r="A3707" s="289">
        <v>9782408042936</v>
      </c>
      <c r="B3707" t="s">
        <v>2900</v>
      </c>
      <c r="C3707">
        <v>0</v>
      </c>
      <c r="D3707" t="s">
        <v>3545</v>
      </c>
    </row>
    <row r="3708" spans="1:4" x14ac:dyDescent="0.2">
      <c r="A3708" s="289">
        <v>9782408015367</v>
      </c>
      <c r="B3708" t="s">
        <v>2900</v>
      </c>
      <c r="C3708">
        <v>0</v>
      </c>
      <c r="D3708" t="s">
        <v>3545</v>
      </c>
    </row>
    <row r="3709" spans="1:4" x14ac:dyDescent="0.2">
      <c r="A3709" s="289">
        <v>9782408042943</v>
      </c>
      <c r="B3709" t="s">
        <v>2900</v>
      </c>
      <c r="C3709">
        <v>0</v>
      </c>
      <c r="D3709" t="s">
        <v>3545</v>
      </c>
    </row>
    <row r="3710" spans="1:4" x14ac:dyDescent="0.2">
      <c r="A3710" s="289">
        <v>9782745975256</v>
      </c>
      <c r="B3710" t="s">
        <v>2900</v>
      </c>
      <c r="C3710">
        <v>0</v>
      </c>
      <c r="D3710" t="s">
        <v>3545</v>
      </c>
    </row>
    <row r="3711" spans="1:4" x14ac:dyDescent="0.2">
      <c r="A3711" s="289">
        <v>9782745975843</v>
      </c>
      <c r="B3711" t="s">
        <v>2900</v>
      </c>
      <c r="C3711">
        <v>0</v>
      </c>
      <c r="D3711" t="s">
        <v>3545</v>
      </c>
    </row>
    <row r="3712" spans="1:4" x14ac:dyDescent="0.2">
      <c r="A3712" s="289">
        <v>9782408015374</v>
      </c>
      <c r="B3712" t="s">
        <v>2900</v>
      </c>
      <c r="C3712">
        <v>0</v>
      </c>
      <c r="D3712" t="s">
        <v>3545</v>
      </c>
    </row>
    <row r="3713" spans="1:4" x14ac:dyDescent="0.2">
      <c r="A3713" s="289">
        <v>9782408042950</v>
      </c>
      <c r="B3713" t="s">
        <v>2900</v>
      </c>
      <c r="C3713">
        <v>0</v>
      </c>
      <c r="D3713" t="s">
        <v>3545</v>
      </c>
    </row>
    <row r="3714" spans="1:4" x14ac:dyDescent="0.2">
      <c r="A3714" s="289">
        <v>9782408015381</v>
      </c>
      <c r="B3714" t="s">
        <v>2900</v>
      </c>
      <c r="C3714">
        <v>0</v>
      </c>
      <c r="D3714" t="s">
        <v>3545</v>
      </c>
    </row>
    <row r="3715" spans="1:4" x14ac:dyDescent="0.2">
      <c r="A3715" s="289">
        <v>9782408042967</v>
      </c>
      <c r="B3715" t="s">
        <v>2900</v>
      </c>
      <c r="C3715">
        <v>0</v>
      </c>
      <c r="D3715" t="s">
        <v>3545</v>
      </c>
    </row>
    <row r="3716" spans="1:4" x14ac:dyDescent="0.2">
      <c r="A3716" s="289">
        <v>9782408015398</v>
      </c>
      <c r="B3716" t="s">
        <v>2900</v>
      </c>
      <c r="C3716">
        <v>0</v>
      </c>
      <c r="D3716" t="s">
        <v>3545</v>
      </c>
    </row>
    <row r="3717" spans="1:4" x14ac:dyDescent="0.2">
      <c r="A3717" s="289">
        <v>9782408042974</v>
      </c>
      <c r="B3717" t="s">
        <v>2900</v>
      </c>
      <c r="C3717">
        <v>0</v>
      </c>
      <c r="D3717" t="s">
        <v>3545</v>
      </c>
    </row>
    <row r="3718" spans="1:4" x14ac:dyDescent="0.2">
      <c r="A3718" s="289">
        <v>9782408015404</v>
      </c>
      <c r="B3718" t="s">
        <v>2900</v>
      </c>
      <c r="C3718">
        <v>0</v>
      </c>
      <c r="D3718" t="s">
        <v>3545</v>
      </c>
    </row>
    <row r="3719" spans="1:4" x14ac:dyDescent="0.2">
      <c r="A3719" s="289">
        <v>9782408042981</v>
      </c>
      <c r="B3719" t="s">
        <v>2900</v>
      </c>
      <c r="C3719">
        <v>0</v>
      </c>
      <c r="D3719" t="s">
        <v>3545</v>
      </c>
    </row>
    <row r="3720" spans="1:4" x14ac:dyDescent="0.2">
      <c r="A3720" s="289">
        <v>9782745981660</v>
      </c>
      <c r="B3720" t="s">
        <v>2900</v>
      </c>
      <c r="C3720">
        <v>0</v>
      </c>
      <c r="D3720" t="s">
        <v>3545</v>
      </c>
    </row>
    <row r="3721" spans="1:4" x14ac:dyDescent="0.2">
      <c r="A3721" s="289">
        <v>9782408015411</v>
      </c>
      <c r="B3721" t="s">
        <v>2900</v>
      </c>
      <c r="C3721">
        <v>0</v>
      </c>
      <c r="D3721" t="s">
        <v>3545</v>
      </c>
    </row>
    <row r="3722" spans="1:4" x14ac:dyDescent="0.2">
      <c r="A3722" s="289">
        <v>9782408015428</v>
      </c>
      <c r="B3722" t="s">
        <v>2900</v>
      </c>
      <c r="C3722">
        <v>0</v>
      </c>
      <c r="D3722" t="s">
        <v>3545</v>
      </c>
    </row>
    <row r="3723" spans="1:4" x14ac:dyDescent="0.2">
      <c r="A3723" s="289">
        <v>9782408042998</v>
      </c>
      <c r="B3723" t="s">
        <v>2900</v>
      </c>
      <c r="C3723">
        <v>0</v>
      </c>
      <c r="D3723" t="s">
        <v>3545</v>
      </c>
    </row>
    <row r="3724" spans="1:4" x14ac:dyDescent="0.2">
      <c r="A3724" s="289">
        <v>9782408015435</v>
      </c>
      <c r="B3724" t="s">
        <v>2900</v>
      </c>
      <c r="C3724">
        <v>0</v>
      </c>
      <c r="D3724" t="s">
        <v>3545</v>
      </c>
    </row>
    <row r="3725" spans="1:4" x14ac:dyDescent="0.2">
      <c r="A3725" s="289">
        <v>9782408043001</v>
      </c>
      <c r="B3725" t="s">
        <v>2900</v>
      </c>
      <c r="C3725">
        <v>0</v>
      </c>
      <c r="D3725" t="s">
        <v>3545</v>
      </c>
    </row>
    <row r="3726" spans="1:4" x14ac:dyDescent="0.2">
      <c r="A3726" s="289">
        <v>9782408015442</v>
      </c>
      <c r="B3726" t="s">
        <v>2900</v>
      </c>
      <c r="C3726">
        <v>0</v>
      </c>
      <c r="D3726" t="s">
        <v>3545</v>
      </c>
    </row>
    <row r="3727" spans="1:4" x14ac:dyDescent="0.2">
      <c r="A3727" s="289">
        <v>9782408043018</v>
      </c>
      <c r="B3727" t="s">
        <v>2900</v>
      </c>
      <c r="C3727">
        <v>0</v>
      </c>
      <c r="D3727" t="s">
        <v>3545</v>
      </c>
    </row>
    <row r="3728" spans="1:4" x14ac:dyDescent="0.2">
      <c r="A3728" s="289">
        <v>9782408043025</v>
      </c>
      <c r="B3728" t="s">
        <v>2900</v>
      </c>
      <c r="C3728">
        <v>0</v>
      </c>
      <c r="D3728" t="s">
        <v>3545</v>
      </c>
    </row>
    <row r="3729" spans="1:4" x14ac:dyDescent="0.2">
      <c r="A3729" s="289">
        <v>9782408043032</v>
      </c>
      <c r="B3729" t="s">
        <v>2900</v>
      </c>
      <c r="C3729">
        <v>0</v>
      </c>
      <c r="D3729" t="s">
        <v>3545</v>
      </c>
    </row>
    <row r="3730" spans="1:4" x14ac:dyDescent="0.2">
      <c r="A3730" s="289">
        <v>9782745981677</v>
      </c>
      <c r="B3730" t="s">
        <v>2900</v>
      </c>
      <c r="C3730">
        <v>0</v>
      </c>
      <c r="D3730" t="s">
        <v>3545</v>
      </c>
    </row>
    <row r="3731" spans="1:4" x14ac:dyDescent="0.2">
      <c r="A3731" s="289">
        <v>9782408022952</v>
      </c>
      <c r="B3731" t="s">
        <v>2900</v>
      </c>
      <c r="C3731">
        <v>0</v>
      </c>
      <c r="D3731" t="s">
        <v>3545</v>
      </c>
    </row>
    <row r="3732" spans="1:4" x14ac:dyDescent="0.2">
      <c r="A3732" s="289">
        <v>9782408023249</v>
      </c>
      <c r="B3732" t="s">
        <v>2900</v>
      </c>
      <c r="C3732">
        <v>0</v>
      </c>
      <c r="D3732" t="s">
        <v>3545</v>
      </c>
    </row>
    <row r="3733" spans="1:4" x14ac:dyDescent="0.2">
      <c r="A3733" s="289">
        <v>9782408043124</v>
      </c>
      <c r="B3733" t="s">
        <v>2900</v>
      </c>
      <c r="C3733">
        <v>0</v>
      </c>
      <c r="D3733" t="s">
        <v>3545</v>
      </c>
    </row>
    <row r="3734" spans="1:4" x14ac:dyDescent="0.2">
      <c r="A3734" s="289">
        <v>9782408023270</v>
      </c>
      <c r="B3734" t="s">
        <v>2900</v>
      </c>
      <c r="C3734">
        <v>0</v>
      </c>
      <c r="D3734" t="s">
        <v>3545</v>
      </c>
    </row>
    <row r="3735" spans="1:4" x14ac:dyDescent="0.2">
      <c r="A3735" s="289">
        <v>9782408023362</v>
      </c>
      <c r="B3735" t="s">
        <v>2900</v>
      </c>
      <c r="C3735">
        <v>0</v>
      </c>
      <c r="D3735" t="s">
        <v>3545</v>
      </c>
    </row>
    <row r="3736" spans="1:4" x14ac:dyDescent="0.2">
      <c r="A3736" s="289">
        <v>9782408066086</v>
      </c>
      <c r="B3736" t="s">
        <v>2900</v>
      </c>
      <c r="C3736">
        <v>0</v>
      </c>
      <c r="D3736" t="s">
        <v>3547</v>
      </c>
    </row>
    <row r="3737" spans="1:4" x14ac:dyDescent="0.2">
      <c r="A3737" s="289">
        <v>9782408007515</v>
      </c>
      <c r="B3737" t="s">
        <v>2900</v>
      </c>
      <c r="C3737">
        <v>0</v>
      </c>
      <c r="D3737" t="s">
        <v>3545</v>
      </c>
    </row>
    <row r="3738" spans="1:4" x14ac:dyDescent="0.2">
      <c r="A3738" s="289">
        <v>9782745970817</v>
      </c>
      <c r="B3738" t="s">
        <v>2900</v>
      </c>
      <c r="C3738">
        <v>0</v>
      </c>
      <c r="D3738" t="s">
        <v>3545</v>
      </c>
    </row>
    <row r="3739" spans="1:4" x14ac:dyDescent="0.2">
      <c r="A3739" s="289">
        <v>9782745975263</v>
      </c>
      <c r="B3739" t="s">
        <v>2900</v>
      </c>
      <c r="C3739">
        <v>0</v>
      </c>
      <c r="D3739" t="s">
        <v>3545</v>
      </c>
    </row>
    <row r="3740" spans="1:4" x14ac:dyDescent="0.2">
      <c r="A3740" s="289">
        <v>9782408043155</v>
      </c>
      <c r="B3740" t="s">
        <v>2900</v>
      </c>
      <c r="C3740">
        <v>0</v>
      </c>
      <c r="D3740" t="s">
        <v>3545</v>
      </c>
    </row>
    <row r="3741" spans="1:4" x14ac:dyDescent="0.2">
      <c r="A3741" s="289">
        <v>9782408043308</v>
      </c>
      <c r="B3741" t="s">
        <v>2900</v>
      </c>
      <c r="C3741">
        <v>0</v>
      </c>
      <c r="D3741" t="s">
        <v>3545</v>
      </c>
    </row>
    <row r="3742" spans="1:4" x14ac:dyDescent="0.2">
      <c r="A3742" s="289">
        <v>9782747084550</v>
      </c>
      <c r="B3742" t="s">
        <v>2900</v>
      </c>
      <c r="C3742">
        <v>0</v>
      </c>
      <c r="D3742" t="s">
        <v>3545</v>
      </c>
    </row>
    <row r="3743" spans="1:4" x14ac:dyDescent="0.2">
      <c r="A3743" s="289">
        <v>9782408007713</v>
      </c>
      <c r="B3743" t="s">
        <v>2900</v>
      </c>
      <c r="C3743">
        <v>0</v>
      </c>
      <c r="D3743" t="s">
        <v>3545</v>
      </c>
    </row>
    <row r="3744" spans="1:4" x14ac:dyDescent="0.2">
      <c r="A3744" s="289">
        <v>9782408023812</v>
      </c>
      <c r="B3744" t="s">
        <v>2900</v>
      </c>
      <c r="C3744">
        <v>0</v>
      </c>
      <c r="D3744" t="s">
        <v>3545</v>
      </c>
    </row>
    <row r="3745" spans="1:4" x14ac:dyDescent="0.2">
      <c r="A3745" s="289">
        <v>9782408023850</v>
      </c>
      <c r="B3745" t="s">
        <v>2900</v>
      </c>
      <c r="C3745">
        <v>0</v>
      </c>
      <c r="D3745" t="s">
        <v>3545</v>
      </c>
    </row>
    <row r="3746" spans="1:4" x14ac:dyDescent="0.2">
      <c r="A3746" s="289">
        <v>9782408023874</v>
      </c>
      <c r="B3746" t="s">
        <v>2900</v>
      </c>
      <c r="C3746">
        <v>0</v>
      </c>
      <c r="D3746" t="s">
        <v>3545</v>
      </c>
    </row>
    <row r="3747" spans="1:4" x14ac:dyDescent="0.2">
      <c r="A3747" s="289">
        <v>9782408023867</v>
      </c>
      <c r="B3747" t="s">
        <v>2900</v>
      </c>
      <c r="C3747">
        <v>0</v>
      </c>
      <c r="D3747" t="s">
        <v>3545</v>
      </c>
    </row>
    <row r="3748" spans="1:4" x14ac:dyDescent="0.2">
      <c r="A3748" s="289">
        <v>9782745994462</v>
      </c>
      <c r="B3748" t="s">
        <v>2900</v>
      </c>
      <c r="C3748">
        <v>0</v>
      </c>
      <c r="D3748" t="s">
        <v>3545</v>
      </c>
    </row>
    <row r="3749" spans="1:4" x14ac:dyDescent="0.2">
      <c r="A3749" s="289">
        <v>9782745994585</v>
      </c>
      <c r="B3749" t="s">
        <v>2900</v>
      </c>
      <c r="C3749">
        <v>0</v>
      </c>
      <c r="D3749" t="s">
        <v>3545</v>
      </c>
    </row>
    <row r="3750" spans="1:4" x14ac:dyDescent="0.2">
      <c r="A3750" s="289">
        <v>9782745994578</v>
      </c>
      <c r="B3750" t="s">
        <v>2900</v>
      </c>
      <c r="C3750">
        <v>0</v>
      </c>
      <c r="D3750" t="s">
        <v>3545</v>
      </c>
    </row>
    <row r="3751" spans="1:4" x14ac:dyDescent="0.2">
      <c r="A3751" s="289">
        <v>9782745994363</v>
      </c>
      <c r="B3751" t="s">
        <v>2900</v>
      </c>
      <c r="C3751">
        <v>0</v>
      </c>
      <c r="D3751" t="s">
        <v>3545</v>
      </c>
    </row>
    <row r="3752" spans="1:4" x14ac:dyDescent="0.2">
      <c r="A3752" s="289">
        <v>9782745994479</v>
      </c>
      <c r="B3752" t="s">
        <v>2900</v>
      </c>
      <c r="C3752">
        <v>0</v>
      </c>
      <c r="D3752" t="s">
        <v>3545</v>
      </c>
    </row>
    <row r="3753" spans="1:4" x14ac:dyDescent="0.2">
      <c r="A3753" s="289">
        <v>9782745994615</v>
      </c>
      <c r="B3753" t="s">
        <v>2900</v>
      </c>
      <c r="C3753">
        <v>0</v>
      </c>
      <c r="D3753" t="s">
        <v>3545</v>
      </c>
    </row>
    <row r="3754" spans="1:4" x14ac:dyDescent="0.2">
      <c r="A3754" s="289">
        <v>9782745994608</v>
      </c>
      <c r="B3754" t="s">
        <v>2900</v>
      </c>
      <c r="C3754">
        <v>0</v>
      </c>
      <c r="D3754" t="s">
        <v>3545</v>
      </c>
    </row>
    <row r="3755" spans="1:4" x14ac:dyDescent="0.2">
      <c r="A3755" s="289">
        <v>9782745994592</v>
      </c>
      <c r="B3755" t="s">
        <v>2900</v>
      </c>
      <c r="C3755">
        <v>0</v>
      </c>
      <c r="D3755" t="s">
        <v>3545</v>
      </c>
    </row>
    <row r="3756" spans="1:4" x14ac:dyDescent="0.2">
      <c r="A3756" s="289">
        <v>9782408007539</v>
      </c>
      <c r="B3756" t="s">
        <v>2900</v>
      </c>
      <c r="C3756">
        <v>0</v>
      </c>
      <c r="D3756" t="s">
        <v>3545</v>
      </c>
    </row>
    <row r="3757" spans="1:4" x14ac:dyDescent="0.2">
      <c r="A3757" s="289">
        <v>9791036393648</v>
      </c>
      <c r="B3757" t="s">
        <v>2900</v>
      </c>
      <c r="C3757">
        <v>0</v>
      </c>
      <c r="D3757" t="s">
        <v>3547</v>
      </c>
    </row>
    <row r="3758" spans="1:4" x14ac:dyDescent="0.2">
      <c r="A3758" s="289">
        <v>9782408007546</v>
      </c>
      <c r="B3758" t="s">
        <v>2900</v>
      </c>
      <c r="C3758">
        <v>0</v>
      </c>
      <c r="D3758" t="s">
        <v>3545</v>
      </c>
    </row>
    <row r="3759" spans="1:4" x14ac:dyDescent="0.2">
      <c r="A3759" s="289">
        <v>9782408007553</v>
      </c>
      <c r="B3759" t="s">
        <v>2900</v>
      </c>
      <c r="C3759">
        <v>0</v>
      </c>
      <c r="D3759" t="s">
        <v>3545</v>
      </c>
    </row>
    <row r="3760" spans="1:4" x14ac:dyDescent="0.2">
      <c r="A3760" s="289">
        <v>9782408066239</v>
      </c>
      <c r="B3760" t="s">
        <v>2900</v>
      </c>
      <c r="C3760">
        <v>0</v>
      </c>
      <c r="D3760" t="s">
        <v>3547</v>
      </c>
    </row>
    <row r="3761" spans="1:4" x14ac:dyDescent="0.2">
      <c r="A3761" s="289">
        <v>9782408058609</v>
      </c>
      <c r="B3761" t="s">
        <v>2900</v>
      </c>
      <c r="C3761">
        <v>0</v>
      </c>
      <c r="D3761" t="s">
        <v>3547</v>
      </c>
    </row>
    <row r="3762" spans="1:4" x14ac:dyDescent="0.2">
      <c r="A3762" s="289">
        <v>9782408066345</v>
      </c>
      <c r="B3762" t="s">
        <v>2900</v>
      </c>
      <c r="C3762">
        <v>0</v>
      </c>
      <c r="D3762" t="s">
        <v>3547</v>
      </c>
    </row>
    <row r="3763" spans="1:4" x14ac:dyDescent="0.2">
      <c r="A3763" s="289">
        <v>9782408058616</v>
      </c>
      <c r="B3763" t="s">
        <v>2900</v>
      </c>
      <c r="C3763">
        <v>655</v>
      </c>
      <c r="D3763" t="s">
        <v>3549</v>
      </c>
    </row>
    <row r="3764" spans="1:4" x14ac:dyDescent="0.2">
      <c r="A3764" s="289">
        <v>9782745994714</v>
      </c>
      <c r="B3764" t="s">
        <v>2900</v>
      </c>
      <c r="C3764">
        <v>0</v>
      </c>
      <c r="D3764" t="s">
        <v>3545</v>
      </c>
    </row>
    <row r="3765" spans="1:4" x14ac:dyDescent="0.2">
      <c r="A3765" s="289">
        <v>9782745970572</v>
      </c>
      <c r="B3765" t="s">
        <v>2900</v>
      </c>
      <c r="C3765">
        <v>0</v>
      </c>
      <c r="D3765" t="s">
        <v>3545</v>
      </c>
    </row>
    <row r="3766" spans="1:4" x14ac:dyDescent="0.2">
      <c r="A3766" s="289">
        <v>9782745970688</v>
      </c>
      <c r="B3766" t="s">
        <v>2900</v>
      </c>
      <c r="C3766">
        <v>0</v>
      </c>
      <c r="D3766" t="s">
        <v>3545</v>
      </c>
    </row>
    <row r="3767" spans="1:4" x14ac:dyDescent="0.2">
      <c r="A3767" s="289">
        <v>9782745970824</v>
      </c>
      <c r="B3767" t="s">
        <v>2900</v>
      </c>
      <c r="C3767">
        <v>0</v>
      </c>
      <c r="D3767" t="s">
        <v>3545</v>
      </c>
    </row>
    <row r="3768" spans="1:4" x14ac:dyDescent="0.2">
      <c r="A3768" s="289">
        <v>9782745975270</v>
      </c>
      <c r="B3768" t="s">
        <v>2900</v>
      </c>
      <c r="C3768">
        <v>0</v>
      </c>
      <c r="D3768" t="s">
        <v>3545</v>
      </c>
    </row>
    <row r="3769" spans="1:4" x14ac:dyDescent="0.2">
      <c r="A3769" s="289">
        <v>9782745976390</v>
      </c>
      <c r="B3769" t="s">
        <v>2900</v>
      </c>
      <c r="C3769">
        <v>0</v>
      </c>
      <c r="D3769" t="s">
        <v>3545</v>
      </c>
    </row>
    <row r="3770" spans="1:4" x14ac:dyDescent="0.2">
      <c r="A3770" s="289">
        <v>9782408066451</v>
      </c>
      <c r="B3770" t="s">
        <v>2900</v>
      </c>
      <c r="C3770">
        <v>5</v>
      </c>
      <c r="D3770" t="s">
        <v>3547</v>
      </c>
    </row>
    <row r="3771" spans="1:4" x14ac:dyDescent="0.2">
      <c r="A3771" s="289">
        <v>9782408015886</v>
      </c>
      <c r="B3771" t="s">
        <v>2900</v>
      </c>
      <c r="C3771">
        <v>0</v>
      </c>
      <c r="D3771" t="s">
        <v>3545</v>
      </c>
    </row>
    <row r="3772" spans="1:4" x14ac:dyDescent="0.2">
      <c r="A3772" s="289">
        <v>9782745982155</v>
      </c>
      <c r="B3772" t="s">
        <v>2900</v>
      </c>
      <c r="C3772">
        <v>0</v>
      </c>
      <c r="D3772" t="s">
        <v>3545</v>
      </c>
    </row>
    <row r="3773" spans="1:4" x14ac:dyDescent="0.2">
      <c r="A3773" s="289">
        <v>9791036355691</v>
      </c>
      <c r="B3773" t="s">
        <v>2900</v>
      </c>
      <c r="C3773">
        <v>0</v>
      </c>
      <c r="D3773" t="s">
        <v>3547</v>
      </c>
    </row>
    <row r="3774" spans="1:4" x14ac:dyDescent="0.2">
      <c r="A3774" s="289">
        <v>9782408058586</v>
      </c>
      <c r="B3774" t="s">
        <v>2900</v>
      </c>
      <c r="C3774">
        <v>1351</v>
      </c>
      <c r="D3774" t="s">
        <v>3548</v>
      </c>
    </row>
    <row r="3775" spans="1:4" x14ac:dyDescent="0.2">
      <c r="A3775" s="289">
        <v>9782745976802</v>
      </c>
      <c r="B3775" t="s">
        <v>2900</v>
      </c>
      <c r="C3775">
        <v>0</v>
      </c>
      <c r="D3775" t="s">
        <v>3545</v>
      </c>
    </row>
    <row r="3776" spans="1:4" x14ac:dyDescent="0.2">
      <c r="A3776" s="289">
        <v>9782408058593</v>
      </c>
      <c r="B3776" t="s">
        <v>2900</v>
      </c>
      <c r="C3776">
        <v>968</v>
      </c>
      <c r="D3776" t="s">
        <v>3549</v>
      </c>
    </row>
    <row r="3777" spans="1:4" x14ac:dyDescent="0.2">
      <c r="A3777" s="289">
        <v>9782408007850</v>
      </c>
      <c r="B3777" t="s">
        <v>2900</v>
      </c>
      <c r="C3777">
        <v>0</v>
      </c>
      <c r="D3777" t="s">
        <v>3545</v>
      </c>
    </row>
    <row r="3778" spans="1:4" x14ac:dyDescent="0.2">
      <c r="A3778" s="289">
        <v>9782408052034</v>
      </c>
      <c r="B3778" t="s">
        <v>2900</v>
      </c>
      <c r="C3778">
        <v>503</v>
      </c>
      <c r="D3778" t="s">
        <v>3549</v>
      </c>
    </row>
    <row r="3779" spans="1:4" x14ac:dyDescent="0.2">
      <c r="A3779" s="289">
        <v>9782408051754</v>
      </c>
      <c r="B3779" t="s">
        <v>2900</v>
      </c>
      <c r="C3779">
        <v>0</v>
      </c>
      <c r="D3779" t="s">
        <v>3547</v>
      </c>
    </row>
    <row r="3780" spans="1:4" x14ac:dyDescent="0.2">
      <c r="A3780" s="289">
        <v>9782408052003</v>
      </c>
      <c r="B3780" t="s">
        <v>2900</v>
      </c>
      <c r="C3780">
        <v>0</v>
      </c>
      <c r="D3780" t="s">
        <v>3547</v>
      </c>
    </row>
    <row r="3781" spans="1:4" x14ac:dyDescent="0.2">
      <c r="A3781" s="289">
        <v>9782408052010</v>
      </c>
      <c r="B3781" t="s">
        <v>2900</v>
      </c>
      <c r="C3781">
        <v>0</v>
      </c>
      <c r="D3781" t="s">
        <v>3547</v>
      </c>
    </row>
    <row r="3782" spans="1:4" x14ac:dyDescent="0.2">
      <c r="A3782" s="289">
        <v>9782408033880</v>
      </c>
      <c r="B3782" t="s">
        <v>2900</v>
      </c>
      <c r="C3782">
        <v>0</v>
      </c>
      <c r="D3782" t="s">
        <v>3545</v>
      </c>
    </row>
    <row r="3783" spans="1:4" x14ac:dyDescent="0.2">
      <c r="A3783" s="289">
        <v>9782408033897</v>
      </c>
      <c r="B3783" t="s">
        <v>2900</v>
      </c>
      <c r="C3783">
        <v>0</v>
      </c>
      <c r="D3783" t="s">
        <v>3545</v>
      </c>
    </row>
    <row r="3784" spans="1:4" x14ac:dyDescent="0.2">
      <c r="A3784" s="289">
        <v>9782408033903</v>
      </c>
      <c r="B3784" t="s">
        <v>2900</v>
      </c>
      <c r="C3784">
        <v>0</v>
      </c>
      <c r="D3784" t="s">
        <v>3545</v>
      </c>
    </row>
    <row r="3785" spans="1:4" x14ac:dyDescent="0.2">
      <c r="A3785" s="289">
        <v>9782408033910</v>
      </c>
      <c r="B3785" t="s">
        <v>2900</v>
      </c>
      <c r="C3785">
        <v>0</v>
      </c>
      <c r="D3785" t="s">
        <v>3545</v>
      </c>
    </row>
    <row r="3786" spans="1:4" x14ac:dyDescent="0.2">
      <c r="A3786" s="289">
        <v>9782408033934</v>
      </c>
      <c r="B3786" t="s">
        <v>2900</v>
      </c>
      <c r="C3786">
        <v>0</v>
      </c>
      <c r="D3786" t="s">
        <v>3545</v>
      </c>
    </row>
    <row r="3787" spans="1:4" x14ac:dyDescent="0.2">
      <c r="A3787" s="289">
        <v>9782408033941</v>
      </c>
      <c r="B3787" t="s">
        <v>2900</v>
      </c>
      <c r="C3787">
        <v>0</v>
      </c>
      <c r="D3787" t="s">
        <v>3545</v>
      </c>
    </row>
    <row r="3788" spans="1:4" x14ac:dyDescent="0.2">
      <c r="A3788" s="289">
        <v>9782408052164</v>
      </c>
      <c r="B3788" t="s">
        <v>2900</v>
      </c>
      <c r="C3788">
        <v>0</v>
      </c>
      <c r="D3788" t="s">
        <v>3545</v>
      </c>
    </row>
    <row r="3789" spans="1:4" x14ac:dyDescent="0.2">
      <c r="A3789" s="289">
        <v>9782408033958</v>
      </c>
      <c r="B3789" t="s">
        <v>2900</v>
      </c>
      <c r="C3789">
        <v>0</v>
      </c>
      <c r="D3789" t="s">
        <v>3545</v>
      </c>
    </row>
    <row r="3790" spans="1:4" x14ac:dyDescent="0.2">
      <c r="A3790" s="289">
        <v>9782408033965</v>
      </c>
      <c r="B3790" t="s">
        <v>2900</v>
      </c>
      <c r="C3790">
        <v>0</v>
      </c>
      <c r="D3790" t="s">
        <v>3545</v>
      </c>
    </row>
    <row r="3791" spans="1:4" x14ac:dyDescent="0.2">
      <c r="A3791" s="289">
        <v>9782408033972</v>
      </c>
      <c r="B3791" t="s">
        <v>2900</v>
      </c>
      <c r="C3791">
        <v>0</v>
      </c>
      <c r="D3791" t="s">
        <v>3545</v>
      </c>
    </row>
    <row r="3792" spans="1:4" x14ac:dyDescent="0.2">
      <c r="A3792" s="289">
        <v>9782408052133</v>
      </c>
      <c r="B3792" t="s">
        <v>2900</v>
      </c>
      <c r="C3792">
        <v>0</v>
      </c>
      <c r="D3792" t="s">
        <v>3545</v>
      </c>
    </row>
    <row r="3793" spans="1:4" x14ac:dyDescent="0.2">
      <c r="A3793" s="289">
        <v>9782745975287</v>
      </c>
      <c r="B3793" t="s">
        <v>2900</v>
      </c>
      <c r="C3793">
        <v>0</v>
      </c>
      <c r="D3793" t="s">
        <v>3545</v>
      </c>
    </row>
    <row r="3794" spans="1:4" x14ac:dyDescent="0.2">
      <c r="A3794" s="289">
        <v>9782408033989</v>
      </c>
      <c r="B3794" t="s">
        <v>2900</v>
      </c>
      <c r="C3794">
        <v>0</v>
      </c>
      <c r="D3794" t="s">
        <v>3545</v>
      </c>
    </row>
    <row r="3795" spans="1:4" x14ac:dyDescent="0.2">
      <c r="A3795" s="289">
        <v>9782408052188</v>
      </c>
      <c r="B3795" t="s">
        <v>2900</v>
      </c>
      <c r="C3795">
        <v>0</v>
      </c>
      <c r="D3795" t="s">
        <v>3545</v>
      </c>
    </row>
    <row r="3796" spans="1:4" x14ac:dyDescent="0.2">
      <c r="A3796" s="289">
        <v>9782408034009</v>
      </c>
      <c r="B3796" t="s">
        <v>2900</v>
      </c>
      <c r="C3796">
        <v>0</v>
      </c>
      <c r="D3796" t="s">
        <v>3545</v>
      </c>
    </row>
    <row r="3797" spans="1:4" x14ac:dyDescent="0.2">
      <c r="A3797" s="289">
        <v>9782408052232</v>
      </c>
      <c r="B3797" t="s">
        <v>2900</v>
      </c>
      <c r="C3797">
        <v>0</v>
      </c>
      <c r="D3797" t="s">
        <v>3545</v>
      </c>
    </row>
    <row r="3798" spans="1:4" x14ac:dyDescent="0.2">
      <c r="A3798" s="289">
        <v>9782408034023</v>
      </c>
      <c r="B3798" t="s">
        <v>2900</v>
      </c>
      <c r="C3798">
        <v>0</v>
      </c>
      <c r="D3798" t="s">
        <v>3545</v>
      </c>
    </row>
    <row r="3799" spans="1:4" x14ac:dyDescent="0.2">
      <c r="A3799" s="289">
        <v>9782408034047</v>
      </c>
      <c r="B3799" t="s">
        <v>2900</v>
      </c>
      <c r="C3799">
        <v>0</v>
      </c>
      <c r="D3799" t="s">
        <v>3545</v>
      </c>
    </row>
    <row r="3800" spans="1:4" x14ac:dyDescent="0.2">
      <c r="A3800" s="289">
        <v>9782408034054</v>
      </c>
      <c r="B3800" t="s">
        <v>2900</v>
      </c>
      <c r="C3800">
        <v>0</v>
      </c>
      <c r="D3800" t="s">
        <v>3545</v>
      </c>
    </row>
    <row r="3801" spans="1:4" x14ac:dyDescent="0.2">
      <c r="A3801" s="289">
        <v>9782408058746</v>
      </c>
      <c r="B3801" t="s">
        <v>2900</v>
      </c>
      <c r="C3801">
        <v>0</v>
      </c>
      <c r="D3801" t="s">
        <v>3545</v>
      </c>
    </row>
    <row r="3802" spans="1:4" x14ac:dyDescent="0.2">
      <c r="A3802" s="289">
        <v>9782408058753</v>
      </c>
      <c r="B3802" t="s">
        <v>2900</v>
      </c>
      <c r="C3802">
        <v>456</v>
      </c>
      <c r="D3802" t="s">
        <v>3549</v>
      </c>
    </row>
    <row r="3803" spans="1:4" x14ac:dyDescent="0.2">
      <c r="A3803" s="289">
        <v>9782745976833</v>
      </c>
      <c r="B3803" t="s">
        <v>2900</v>
      </c>
      <c r="C3803">
        <v>0</v>
      </c>
      <c r="D3803" t="s">
        <v>3545</v>
      </c>
    </row>
    <row r="3804" spans="1:4" x14ac:dyDescent="0.2">
      <c r="A3804" s="289">
        <v>9782408052072</v>
      </c>
      <c r="B3804" t="s">
        <v>2900</v>
      </c>
      <c r="C3804">
        <v>0</v>
      </c>
      <c r="D3804" t="s">
        <v>3545</v>
      </c>
    </row>
    <row r="3805" spans="1:4" x14ac:dyDescent="0.2">
      <c r="A3805" s="289">
        <v>9782408052096</v>
      </c>
      <c r="B3805" t="s">
        <v>2900</v>
      </c>
      <c r="C3805">
        <v>0</v>
      </c>
      <c r="D3805" t="s">
        <v>3545</v>
      </c>
    </row>
    <row r="3806" spans="1:4" x14ac:dyDescent="0.2">
      <c r="A3806" s="289">
        <v>9782408052119</v>
      </c>
      <c r="B3806" t="s">
        <v>2900</v>
      </c>
      <c r="C3806">
        <v>0</v>
      </c>
      <c r="D3806" t="s">
        <v>3545</v>
      </c>
    </row>
    <row r="3807" spans="1:4" x14ac:dyDescent="0.2">
      <c r="A3807" s="289">
        <v>9782408052157</v>
      </c>
      <c r="B3807" t="s">
        <v>2900</v>
      </c>
      <c r="C3807">
        <v>0</v>
      </c>
      <c r="D3807" t="s">
        <v>3545</v>
      </c>
    </row>
    <row r="3808" spans="1:4" x14ac:dyDescent="0.2">
      <c r="A3808" s="289">
        <v>9782408052195</v>
      </c>
      <c r="B3808" t="s">
        <v>2900</v>
      </c>
      <c r="C3808">
        <v>0</v>
      </c>
      <c r="D3808" t="s">
        <v>3545</v>
      </c>
    </row>
    <row r="3809" spans="1:4" x14ac:dyDescent="0.2">
      <c r="A3809" s="289">
        <v>9782408052201</v>
      </c>
      <c r="B3809" t="s">
        <v>2900</v>
      </c>
      <c r="C3809">
        <v>0</v>
      </c>
      <c r="D3809" t="s">
        <v>3545</v>
      </c>
    </row>
    <row r="3810" spans="1:4" x14ac:dyDescent="0.2">
      <c r="A3810" s="289">
        <v>9782408007874</v>
      </c>
      <c r="B3810" t="s">
        <v>2900</v>
      </c>
      <c r="C3810">
        <v>0</v>
      </c>
      <c r="D3810" t="s">
        <v>3545</v>
      </c>
    </row>
    <row r="3811" spans="1:4" x14ac:dyDescent="0.2">
      <c r="A3811" s="289">
        <v>9782408052218</v>
      </c>
      <c r="B3811" t="s">
        <v>2900</v>
      </c>
      <c r="C3811">
        <v>0</v>
      </c>
      <c r="D3811" t="s">
        <v>3545</v>
      </c>
    </row>
    <row r="3812" spans="1:4" x14ac:dyDescent="0.2">
      <c r="A3812" s="289">
        <v>9782408052225</v>
      </c>
      <c r="B3812" t="s">
        <v>2900</v>
      </c>
      <c r="C3812">
        <v>0</v>
      </c>
      <c r="D3812" t="s">
        <v>3545</v>
      </c>
    </row>
    <row r="3813" spans="1:4" x14ac:dyDescent="0.2">
      <c r="A3813" s="289">
        <v>9782408052065</v>
      </c>
      <c r="B3813" t="s">
        <v>2900</v>
      </c>
      <c r="C3813">
        <v>0</v>
      </c>
      <c r="D3813" t="s">
        <v>3545</v>
      </c>
    </row>
    <row r="3814" spans="1:4" x14ac:dyDescent="0.2">
      <c r="A3814" s="289">
        <v>9782408044268</v>
      </c>
      <c r="B3814" t="s">
        <v>2900</v>
      </c>
      <c r="C3814">
        <v>0</v>
      </c>
      <c r="D3814" t="s">
        <v>3545</v>
      </c>
    </row>
    <row r="3815" spans="1:4" x14ac:dyDescent="0.2">
      <c r="A3815" s="289">
        <v>9782408052089</v>
      </c>
      <c r="B3815" t="s">
        <v>2900</v>
      </c>
      <c r="C3815">
        <v>0</v>
      </c>
      <c r="D3815" t="s">
        <v>3545</v>
      </c>
    </row>
    <row r="3816" spans="1:4" x14ac:dyDescent="0.2">
      <c r="A3816" s="289">
        <v>9782408058760</v>
      </c>
      <c r="B3816" t="s">
        <v>2900</v>
      </c>
      <c r="C3816">
        <v>0</v>
      </c>
      <c r="D3816" t="s">
        <v>3547</v>
      </c>
    </row>
    <row r="3817" spans="1:4" x14ac:dyDescent="0.2">
      <c r="A3817" s="289">
        <v>9782408044275</v>
      </c>
      <c r="B3817" t="s">
        <v>2900</v>
      </c>
      <c r="C3817">
        <v>0</v>
      </c>
      <c r="D3817" t="s">
        <v>3545</v>
      </c>
    </row>
    <row r="3818" spans="1:4" x14ac:dyDescent="0.2">
      <c r="A3818" s="289">
        <v>9782408052102</v>
      </c>
      <c r="B3818" t="s">
        <v>2900</v>
      </c>
      <c r="C3818">
        <v>0</v>
      </c>
      <c r="D3818" t="s">
        <v>3545</v>
      </c>
    </row>
    <row r="3819" spans="1:4" x14ac:dyDescent="0.2">
      <c r="A3819" s="289">
        <v>9782408058784</v>
      </c>
      <c r="B3819" t="s">
        <v>2900</v>
      </c>
      <c r="C3819">
        <v>0</v>
      </c>
      <c r="D3819" t="s">
        <v>3547</v>
      </c>
    </row>
    <row r="3820" spans="1:4" x14ac:dyDescent="0.2">
      <c r="A3820" s="289">
        <v>9782408044282</v>
      </c>
      <c r="B3820" t="s">
        <v>2900</v>
      </c>
      <c r="C3820">
        <v>0</v>
      </c>
      <c r="D3820" t="s">
        <v>3545</v>
      </c>
    </row>
    <row r="3821" spans="1:4" x14ac:dyDescent="0.2">
      <c r="A3821" s="289">
        <v>9782408052140</v>
      </c>
      <c r="B3821" t="s">
        <v>2900</v>
      </c>
      <c r="C3821">
        <v>0</v>
      </c>
      <c r="D3821" t="s">
        <v>3545</v>
      </c>
    </row>
    <row r="3822" spans="1:4" x14ac:dyDescent="0.2">
      <c r="A3822" s="289">
        <v>9782745949943</v>
      </c>
      <c r="B3822" t="s">
        <v>2900</v>
      </c>
      <c r="C3822">
        <v>0</v>
      </c>
      <c r="D3822" t="s">
        <v>3545</v>
      </c>
    </row>
    <row r="3823" spans="1:4" x14ac:dyDescent="0.2">
      <c r="A3823" s="289">
        <v>9782745949981</v>
      </c>
      <c r="B3823" t="s">
        <v>2900</v>
      </c>
      <c r="C3823">
        <v>0</v>
      </c>
      <c r="D3823" t="s">
        <v>3545</v>
      </c>
    </row>
    <row r="3824" spans="1:4" x14ac:dyDescent="0.2">
      <c r="A3824" s="289">
        <v>9782745945457</v>
      </c>
      <c r="B3824" t="s">
        <v>2900</v>
      </c>
      <c r="C3824">
        <v>0</v>
      </c>
      <c r="D3824" t="s">
        <v>3545</v>
      </c>
    </row>
    <row r="3825" spans="1:4" x14ac:dyDescent="0.2">
      <c r="A3825" s="289">
        <v>9782745949295</v>
      </c>
      <c r="B3825" t="s">
        <v>2900</v>
      </c>
      <c r="C3825">
        <v>0</v>
      </c>
      <c r="D3825" t="s">
        <v>3545</v>
      </c>
    </row>
    <row r="3826" spans="1:4" x14ac:dyDescent="0.2">
      <c r="A3826" s="289">
        <v>2000009470444</v>
      </c>
      <c r="B3826" t="s">
        <v>2900</v>
      </c>
      <c r="C3826">
        <v>0</v>
      </c>
      <c r="D3826" t="s">
        <v>3545</v>
      </c>
    </row>
    <row r="3827" spans="1:4" x14ac:dyDescent="0.2">
      <c r="A3827" s="289">
        <v>2000009470451</v>
      </c>
      <c r="B3827" t="s">
        <v>2900</v>
      </c>
      <c r="C3827">
        <v>0</v>
      </c>
      <c r="D3827" t="s">
        <v>3545</v>
      </c>
    </row>
    <row r="3828" spans="1:4" x14ac:dyDescent="0.2">
      <c r="A3828" s="289">
        <v>2000009470468</v>
      </c>
      <c r="B3828" t="s">
        <v>2900</v>
      </c>
      <c r="C3828">
        <v>0</v>
      </c>
      <c r="D3828" t="s">
        <v>3545</v>
      </c>
    </row>
    <row r="3829" spans="1:4" x14ac:dyDescent="0.2">
      <c r="A3829" s="289">
        <v>9782408044299</v>
      </c>
      <c r="B3829" t="s">
        <v>2900</v>
      </c>
      <c r="C3829">
        <v>0</v>
      </c>
      <c r="D3829" t="s">
        <v>3545</v>
      </c>
    </row>
    <row r="3830" spans="1:4" x14ac:dyDescent="0.2">
      <c r="A3830" s="289">
        <v>9782408052171</v>
      </c>
      <c r="B3830" t="s">
        <v>2900</v>
      </c>
      <c r="C3830">
        <v>0</v>
      </c>
      <c r="D3830" t="s">
        <v>3545</v>
      </c>
    </row>
    <row r="3831" spans="1:4" x14ac:dyDescent="0.2">
      <c r="A3831" s="289">
        <v>2000009470475</v>
      </c>
      <c r="B3831" t="s">
        <v>2900</v>
      </c>
      <c r="C3831">
        <v>0</v>
      </c>
      <c r="D3831" t="s">
        <v>3545</v>
      </c>
    </row>
    <row r="3832" spans="1:4" x14ac:dyDescent="0.2">
      <c r="A3832" s="289">
        <v>2000009470499</v>
      </c>
      <c r="B3832" t="s">
        <v>2900</v>
      </c>
      <c r="C3832">
        <v>0</v>
      </c>
      <c r="D3832" t="s">
        <v>3545</v>
      </c>
    </row>
    <row r="3833" spans="1:4" x14ac:dyDescent="0.2">
      <c r="A3833" s="289">
        <v>2000009470505</v>
      </c>
      <c r="B3833" t="s">
        <v>2900</v>
      </c>
      <c r="C3833">
        <v>0</v>
      </c>
      <c r="D3833" t="s">
        <v>3545</v>
      </c>
    </row>
    <row r="3834" spans="1:4" x14ac:dyDescent="0.2">
      <c r="A3834" s="289">
        <v>2000009470512</v>
      </c>
      <c r="B3834" t="s">
        <v>2900</v>
      </c>
      <c r="C3834">
        <v>0</v>
      </c>
      <c r="D3834" t="s">
        <v>3545</v>
      </c>
    </row>
    <row r="3835" spans="1:4" x14ac:dyDescent="0.2">
      <c r="A3835" s="289">
        <v>2000009470529</v>
      </c>
      <c r="B3835" t="s">
        <v>2900</v>
      </c>
      <c r="C3835">
        <v>0</v>
      </c>
      <c r="D3835" t="s">
        <v>3545</v>
      </c>
    </row>
    <row r="3836" spans="1:4" x14ac:dyDescent="0.2">
      <c r="A3836" s="289">
        <v>2000009470536</v>
      </c>
      <c r="B3836" t="s">
        <v>2900</v>
      </c>
      <c r="C3836">
        <v>0</v>
      </c>
      <c r="D3836" t="s">
        <v>3545</v>
      </c>
    </row>
    <row r="3837" spans="1:4" x14ac:dyDescent="0.2">
      <c r="A3837" s="289">
        <v>2000009470543</v>
      </c>
      <c r="B3837" t="s">
        <v>2900</v>
      </c>
      <c r="C3837">
        <v>0</v>
      </c>
      <c r="D3837" t="s">
        <v>3545</v>
      </c>
    </row>
    <row r="3838" spans="1:4" x14ac:dyDescent="0.2">
      <c r="A3838" s="289">
        <v>2000009470567</v>
      </c>
      <c r="B3838" t="s">
        <v>2900</v>
      </c>
      <c r="C3838">
        <v>0</v>
      </c>
      <c r="D3838" t="s">
        <v>3545</v>
      </c>
    </row>
    <row r="3839" spans="1:4" x14ac:dyDescent="0.2">
      <c r="A3839" s="289">
        <v>2000009470581</v>
      </c>
      <c r="B3839" t="s">
        <v>2900</v>
      </c>
      <c r="C3839">
        <v>0</v>
      </c>
      <c r="D3839" t="s">
        <v>3545</v>
      </c>
    </row>
    <row r="3840" spans="1:4" x14ac:dyDescent="0.2">
      <c r="A3840" s="289">
        <v>2000009470598</v>
      </c>
      <c r="B3840" t="s">
        <v>2900</v>
      </c>
      <c r="C3840">
        <v>0</v>
      </c>
      <c r="D3840" t="s">
        <v>3545</v>
      </c>
    </row>
    <row r="3841" spans="1:4" x14ac:dyDescent="0.2">
      <c r="A3841" s="289">
        <v>9782408044305</v>
      </c>
      <c r="B3841" t="s">
        <v>2900</v>
      </c>
      <c r="C3841">
        <v>0</v>
      </c>
      <c r="D3841" t="s">
        <v>3545</v>
      </c>
    </row>
    <row r="3842" spans="1:4" x14ac:dyDescent="0.2">
      <c r="A3842" s="289">
        <v>9782408052249</v>
      </c>
      <c r="B3842" t="s">
        <v>2900</v>
      </c>
      <c r="C3842">
        <v>0</v>
      </c>
      <c r="D3842" t="s">
        <v>3545</v>
      </c>
    </row>
    <row r="3843" spans="1:4" x14ac:dyDescent="0.2">
      <c r="A3843" s="289">
        <v>9782408044312</v>
      </c>
      <c r="B3843" t="s">
        <v>2900</v>
      </c>
      <c r="C3843">
        <v>0</v>
      </c>
      <c r="D3843" t="s">
        <v>3545</v>
      </c>
    </row>
    <row r="3844" spans="1:4" x14ac:dyDescent="0.2">
      <c r="A3844" s="289">
        <v>3600121045682</v>
      </c>
      <c r="B3844" t="s">
        <v>2900</v>
      </c>
      <c r="C3844">
        <v>0</v>
      </c>
      <c r="D3844" t="s">
        <v>3545</v>
      </c>
    </row>
    <row r="3845" spans="1:4" x14ac:dyDescent="0.2">
      <c r="A3845" s="289">
        <v>3600121046474</v>
      </c>
      <c r="B3845" t="s">
        <v>2900</v>
      </c>
      <c r="C3845">
        <v>0</v>
      </c>
      <c r="D3845" t="s">
        <v>3545</v>
      </c>
    </row>
    <row r="3846" spans="1:4" x14ac:dyDescent="0.2">
      <c r="A3846" s="289">
        <v>9782745937513</v>
      </c>
      <c r="B3846" t="s">
        <v>2900</v>
      </c>
      <c r="C3846">
        <v>0</v>
      </c>
      <c r="D3846" t="s">
        <v>3545</v>
      </c>
    </row>
    <row r="3847" spans="1:4" x14ac:dyDescent="0.2">
      <c r="A3847" s="289">
        <v>9782745944092</v>
      </c>
      <c r="B3847" t="s">
        <v>2900</v>
      </c>
      <c r="C3847">
        <v>0</v>
      </c>
      <c r="D3847" t="s">
        <v>3545</v>
      </c>
    </row>
    <row r="3848" spans="1:4" x14ac:dyDescent="0.2">
      <c r="A3848" s="289">
        <v>9782745939548</v>
      </c>
      <c r="B3848" t="s">
        <v>2900</v>
      </c>
      <c r="C3848">
        <v>0</v>
      </c>
      <c r="D3848" t="s">
        <v>3545</v>
      </c>
    </row>
    <row r="3849" spans="1:4" x14ac:dyDescent="0.2">
      <c r="A3849" s="289">
        <v>9782408044329</v>
      </c>
      <c r="B3849" t="s">
        <v>2900</v>
      </c>
      <c r="C3849">
        <v>0</v>
      </c>
      <c r="D3849" t="s">
        <v>3545</v>
      </c>
    </row>
    <row r="3850" spans="1:4" x14ac:dyDescent="0.2">
      <c r="A3850" s="289">
        <v>9782745942647</v>
      </c>
      <c r="B3850" t="s">
        <v>2900</v>
      </c>
      <c r="C3850">
        <v>0</v>
      </c>
      <c r="D3850" t="s">
        <v>3545</v>
      </c>
    </row>
    <row r="3851" spans="1:4" x14ac:dyDescent="0.2">
      <c r="A3851" s="289">
        <v>9782745945211</v>
      </c>
      <c r="B3851" t="s">
        <v>2900</v>
      </c>
      <c r="C3851">
        <v>0</v>
      </c>
      <c r="D3851" t="s">
        <v>3545</v>
      </c>
    </row>
    <row r="3852" spans="1:4" x14ac:dyDescent="0.2">
      <c r="A3852" s="289">
        <v>9782745946874</v>
      </c>
      <c r="B3852" t="s">
        <v>2900</v>
      </c>
      <c r="C3852">
        <v>0</v>
      </c>
      <c r="D3852" t="s">
        <v>3545</v>
      </c>
    </row>
    <row r="3853" spans="1:4" x14ac:dyDescent="0.2">
      <c r="A3853" s="289">
        <v>3600121044241</v>
      </c>
      <c r="B3853" t="s">
        <v>2900</v>
      </c>
      <c r="C3853">
        <v>0</v>
      </c>
      <c r="D3853" t="s">
        <v>3545</v>
      </c>
    </row>
    <row r="3854" spans="1:4" x14ac:dyDescent="0.2">
      <c r="A3854" s="289">
        <v>9782745939609</v>
      </c>
      <c r="B3854" t="s">
        <v>2900</v>
      </c>
      <c r="C3854">
        <v>0</v>
      </c>
      <c r="D3854" t="s">
        <v>3545</v>
      </c>
    </row>
    <row r="3855" spans="1:4" x14ac:dyDescent="0.2">
      <c r="A3855" s="289">
        <v>9782745942654</v>
      </c>
      <c r="B3855" t="s">
        <v>2900</v>
      </c>
      <c r="C3855">
        <v>0</v>
      </c>
      <c r="D3855" t="s">
        <v>3545</v>
      </c>
    </row>
    <row r="3856" spans="1:4" x14ac:dyDescent="0.2">
      <c r="A3856" s="289">
        <v>9782745938442</v>
      </c>
      <c r="B3856" t="s">
        <v>2900</v>
      </c>
      <c r="C3856">
        <v>0</v>
      </c>
      <c r="D3856" t="s">
        <v>3545</v>
      </c>
    </row>
    <row r="3857" spans="1:4" x14ac:dyDescent="0.2">
      <c r="A3857" s="289">
        <v>9782745947765</v>
      </c>
      <c r="B3857" t="s">
        <v>2900</v>
      </c>
      <c r="C3857">
        <v>0</v>
      </c>
      <c r="D3857" t="s">
        <v>3545</v>
      </c>
    </row>
    <row r="3858" spans="1:4" x14ac:dyDescent="0.2">
      <c r="A3858" s="289">
        <v>9782745944122</v>
      </c>
      <c r="B3858" t="s">
        <v>2900</v>
      </c>
      <c r="C3858">
        <v>0</v>
      </c>
      <c r="D3858" t="s">
        <v>3545</v>
      </c>
    </row>
    <row r="3859" spans="1:4" x14ac:dyDescent="0.2">
      <c r="A3859" s="289">
        <v>9782745938428</v>
      </c>
      <c r="B3859" t="s">
        <v>2900</v>
      </c>
      <c r="C3859">
        <v>0</v>
      </c>
      <c r="D3859" t="s">
        <v>3545</v>
      </c>
    </row>
    <row r="3860" spans="1:4" x14ac:dyDescent="0.2">
      <c r="A3860" s="289">
        <v>9782745942289</v>
      </c>
      <c r="B3860" t="s">
        <v>2900</v>
      </c>
      <c r="C3860">
        <v>0</v>
      </c>
      <c r="D3860" t="s">
        <v>3545</v>
      </c>
    </row>
    <row r="3861" spans="1:4" x14ac:dyDescent="0.2">
      <c r="A3861" s="289">
        <v>9782745942661</v>
      </c>
      <c r="B3861" t="s">
        <v>2900</v>
      </c>
      <c r="C3861">
        <v>0</v>
      </c>
      <c r="D3861" t="s">
        <v>3545</v>
      </c>
    </row>
    <row r="3862" spans="1:4" x14ac:dyDescent="0.2">
      <c r="A3862" s="289">
        <v>9782408044336</v>
      </c>
      <c r="B3862" t="s">
        <v>2900</v>
      </c>
      <c r="C3862">
        <v>0</v>
      </c>
      <c r="D3862" t="s">
        <v>3545</v>
      </c>
    </row>
    <row r="3863" spans="1:4" x14ac:dyDescent="0.2">
      <c r="A3863" s="289">
        <v>3600121043848</v>
      </c>
      <c r="B3863" t="s">
        <v>2900</v>
      </c>
      <c r="C3863">
        <v>0</v>
      </c>
      <c r="D3863" t="s">
        <v>3545</v>
      </c>
    </row>
    <row r="3864" spans="1:4" x14ac:dyDescent="0.2">
      <c r="A3864" s="289">
        <v>9782745948243</v>
      </c>
      <c r="B3864" t="s">
        <v>2900</v>
      </c>
      <c r="C3864">
        <v>0</v>
      </c>
      <c r="D3864" t="s">
        <v>3545</v>
      </c>
    </row>
    <row r="3865" spans="1:4" x14ac:dyDescent="0.2">
      <c r="A3865" s="289">
        <v>9782745946270</v>
      </c>
      <c r="B3865" t="s">
        <v>2900</v>
      </c>
      <c r="C3865">
        <v>0</v>
      </c>
      <c r="D3865" t="s">
        <v>3545</v>
      </c>
    </row>
    <row r="3866" spans="1:4" x14ac:dyDescent="0.2">
      <c r="A3866" s="289">
        <v>9782745947086</v>
      </c>
      <c r="B3866" t="s">
        <v>2900</v>
      </c>
      <c r="C3866">
        <v>0</v>
      </c>
      <c r="D3866" t="s">
        <v>3545</v>
      </c>
    </row>
    <row r="3867" spans="1:4" x14ac:dyDescent="0.2">
      <c r="A3867" s="289">
        <v>9782745950031</v>
      </c>
      <c r="B3867" t="s">
        <v>2900</v>
      </c>
      <c r="C3867">
        <v>0</v>
      </c>
      <c r="D3867" t="s">
        <v>3545</v>
      </c>
    </row>
    <row r="3868" spans="1:4" x14ac:dyDescent="0.2">
      <c r="A3868" s="289">
        <v>9782745943903</v>
      </c>
      <c r="B3868" t="s">
        <v>2900</v>
      </c>
      <c r="C3868">
        <v>0</v>
      </c>
      <c r="D3868" t="s">
        <v>3545</v>
      </c>
    </row>
    <row r="3869" spans="1:4" x14ac:dyDescent="0.2">
      <c r="A3869" s="289">
        <v>9782745946256</v>
      </c>
      <c r="B3869" t="s">
        <v>2900</v>
      </c>
      <c r="C3869">
        <v>0</v>
      </c>
      <c r="D3869" t="s">
        <v>3545</v>
      </c>
    </row>
    <row r="3870" spans="1:4" x14ac:dyDescent="0.2">
      <c r="A3870" s="289">
        <v>9782745947031</v>
      </c>
      <c r="B3870" t="s">
        <v>2900</v>
      </c>
      <c r="C3870">
        <v>0</v>
      </c>
      <c r="D3870" t="s">
        <v>3545</v>
      </c>
    </row>
    <row r="3871" spans="1:4" x14ac:dyDescent="0.2">
      <c r="A3871" s="289">
        <v>9782745944009</v>
      </c>
      <c r="B3871" t="s">
        <v>2900</v>
      </c>
      <c r="C3871">
        <v>0</v>
      </c>
      <c r="D3871" t="s">
        <v>3545</v>
      </c>
    </row>
    <row r="3872" spans="1:4" x14ac:dyDescent="0.2">
      <c r="A3872" s="289">
        <v>9782745946263</v>
      </c>
      <c r="B3872" t="s">
        <v>2900</v>
      </c>
      <c r="C3872">
        <v>0</v>
      </c>
      <c r="D3872" t="s">
        <v>3545</v>
      </c>
    </row>
    <row r="3873" spans="1:4" x14ac:dyDescent="0.2">
      <c r="A3873" s="289">
        <v>9782745943897</v>
      </c>
      <c r="B3873" t="s">
        <v>2900</v>
      </c>
      <c r="C3873">
        <v>0</v>
      </c>
      <c r="D3873" t="s">
        <v>3545</v>
      </c>
    </row>
    <row r="3874" spans="1:4" x14ac:dyDescent="0.2">
      <c r="A3874" s="289">
        <v>9782745949950</v>
      </c>
      <c r="B3874" t="s">
        <v>2900</v>
      </c>
      <c r="C3874">
        <v>0</v>
      </c>
      <c r="D3874" t="s">
        <v>3545</v>
      </c>
    </row>
    <row r="3875" spans="1:4" x14ac:dyDescent="0.2">
      <c r="A3875" s="289">
        <v>9782408044343</v>
      </c>
      <c r="B3875" t="s">
        <v>2900</v>
      </c>
      <c r="C3875">
        <v>0</v>
      </c>
      <c r="D3875" t="s">
        <v>3545</v>
      </c>
    </row>
    <row r="3876" spans="1:4" x14ac:dyDescent="0.2">
      <c r="A3876" s="289">
        <v>9782745946119</v>
      </c>
      <c r="B3876" t="s">
        <v>2900</v>
      </c>
      <c r="C3876">
        <v>0</v>
      </c>
      <c r="D3876" t="s">
        <v>3545</v>
      </c>
    </row>
    <row r="3877" spans="1:4" x14ac:dyDescent="0.2">
      <c r="A3877" s="289">
        <v>9782745946126</v>
      </c>
      <c r="B3877" t="s">
        <v>2900</v>
      </c>
      <c r="C3877">
        <v>0</v>
      </c>
      <c r="D3877" t="s">
        <v>3545</v>
      </c>
    </row>
    <row r="3878" spans="1:4" x14ac:dyDescent="0.2">
      <c r="A3878" s="289">
        <v>9782745946133</v>
      </c>
      <c r="B3878" t="s">
        <v>2900</v>
      </c>
      <c r="C3878">
        <v>0</v>
      </c>
      <c r="D3878" t="s">
        <v>3545</v>
      </c>
    </row>
    <row r="3879" spans="1:4" x14ac:dyDescent="0.2">
      <c r="A3879" s="289">
        <v>9782745942630</v>
      </c>
      <c r="B3879" t="s">
        <v>2900</v>
      </c>
      <c r="C3879">
        <v>0</v>
      </c>
      <c r="D3879" t="s">
        <v>3545</v>
      </c>
    </row>
    <row r="3880" spans="1:4" x14ac:dyDescent="0.2">
      <c r="A3880" s="289">
        <v>9782745947079</v>
      </c>
      <c r="B3880" t="s">
        <v>2900</v>
      </c>
      <c r="C3880">
        <v>0</v>
      </c>
      <c r="D3880" t="s">
        <v>3545</v>
      </c>
    </row>
    <row r="3881" spans="1:4" x14ac:dyDescent="0.2">
      <c r="A3881" s="289">
        <v>9782745945112</v>
      </c>
      <c r="B3881" t="s">
        <v>2900</v>
      </c>
      <c r="C3881">
        <v>0</v>
      </c>
      <c r="D3881" t="s">
        <v>3545</v>
      </c>
    </row>
    <row r="3882" spans="1:4" x14ac:dyDescent="0.2">
      <c r="A3882" s="289">
        <v>9782745947383</v>
      </c>
      <c r="B3882" t="s">
        <v>2900</v>
      </c>
      <c r="C3882">
        <v>0</v>
      </c>
      <c r="D3882" t="s">
        <v>3545</v>
      </c>
    </row>
    <row r="3883" spans="1:4" x14ac:dyDescent="0.2">
      <c r="A3883" s="289">
        <v>9782745947376</v>
      </c>
      <c r="B3883" t="s">
        <v>2900</v>
      </c>
      <c r="C3883">
        <v>0</v>
      </c>
      <c r="D3883" t="s">
        <v>3545</v>
      </c>
    </row>
    <row r="3884" spans="1:4" x14ac:dyDescent="0.2">
      <c r="A3884" s="289">
        <v>9782745939043</v>
      </c>
      <c r="B3884" t="s">
        <v>2900</v>
      </c>
      <c r="C3884">
        <v>0</v>
      </c>
      <c r="D3884" t="s">
        <v>3545</v>
      </c>
    </row>
    <row r="3885" spans="1:4" x14ac:dyDescent="0.2">
      <c r="A3885" s="289">
        <v>9782745943965</v>
      </c>
      <c r="B3885" t="s">
        <v>2900</v>
      </c>
      <c r="C3885">
        <v>0</v>
      </c>
      <c r="D3885" t="s">
        <v>3545</v>
      </c>
    </row>
    <row r="3886" spans="1:4" x14ac:dyDescent="0.2">
      <c r="A3886" s="289">
        <v>9782745943941</v>
      </c>
      <c r="B3886" t="s">
        <v>2900</v>
      </c>
      <c r="C3886">
        <v>0</v>
      </c>
      <c r="D3886" t="s">
        <v>3545</v>
      </c>
    </row>
    <row r="3887" spans="1:4" x14ac:dyDescent="0.2">
      <c r="A3887" s="289">
        <v>9782745947048</v>
      </c>
      <c r="B3887" t="s">
        <v>2900</v>
      </c>
      <c r="C3887">
        <v>0</v>
      </c>
      <c r="D3887" t="s">
        <v>3545</v>
      </c>
    </row>
    <row r="3888" spans="1:4" x14ac:dyDescent="0.2">
      <c r="A3888" s="289">
        <v>9782408044350</v>
      </c>
      <c r="B3888" t="s">
        <v>2900</v>
      </c>
      <c r="C3888">
        <v>0</v>
      </c>
      <c r="D3888" t="s">
        <v>3545</v>
      </c>
    </row>
    <row r="3889" spans="1:4" x14ac:dyDescent="0.2">
      <c r="A3889" s="289">
        <v>9782745938831</v>
      </c>
      <c r="B3889" t="s">
        <v>2900</v>
      </c>
      <c r="C3889">
        <v>0</v>
      </c>
      <c r="D3889" t="s">
        <v>3545</v>
      </c>
    </row>
    <row r="3890" spans="1:4" x14ac:dyDescent="0.2">
      <c r="A3890" s="289">
        <v>3600121046733</v>
      </c>
      <c r="B3890" t="s">
        <v>2900</v>
      </c>
      <c r="C3890">
        <v>0</v>
      </c>
      <c r="D3890" t="s">
        <v>3545</v>
      </c>
    </row>
    <row r="3891" spans="1:4" x14ac:dyDescent="0.2">
      <c r="A3891" s="289">
        <v>9782745938947</v>
      </c>
      <c r="B3891" t="s">
        <v>2900</v>
      </c>
      <c r="C3891">
        <v>0</v>
      </c>
      <c r="D3891" t="s">
        <v>3545</v>
      </c>
    </row>
    <row r="3892" spans="1:4" x14ac:dyDescent="0.2">
      <c r="A3892" s="289">
        <v>3600121045149</v>
      </c>
      <c r="B3892" t="s">
        <v>2900</v>
      </c>
      <c r="C3892">
        <v>0</v>
      </c>
      <c r="D3892" t="s">
        <v>3545</v>
      </c>
    </row>
    <row r="3893" spans="1:4" x14ac:dyDescent="0.2">
      <c r="A3893" s="289">
        <v>9782745949974</v>
      </c>
      <c r="B3893" t="s">
        <v>2900</v>
      </c>
      <c r="C3893">
        <v>0</v>
      </c>
      <c r="D3893" t="s">
        <v>3545</v>
      </c>
    </row>
    <row r="3894" spans="1:4" x14ac:dyDescent="0.2">
      <c r="A3894" s="289">
        <v>9782745948670</v>
      </c>
      <c r="B3894" t="s">
        <v>2900</v>
      </c>
      <c r="C3894">
        <v>0</v>
      </c>
      <c r="D3894" t="s">
        <v>3545</v>
      </c>
    </row>
    <row r="3895" spans="1:4" x14ac:dyDescent="0.2">
      <c r="A3895" s="289">
        <v>9782745940650</v>
      </c>
      <c r="B3895" t="s">
        <v>2900</v>
      </c>
      <c r="C3895">
        <v>0</v>
      </c>
      <c r="D3895" t="s">
        <v>3545</v>
      </c>
    </row>
    <row r="3896" spans="1:4" x14ac:dyDescent="0.2">
      <c r="A3896" s="289">
        <v>9782745940490</v>
      </c>
      <c r="B3896" t="s">
        <v>2900</v>
      </c>
      <c r="C3896">
        <v>0</v>
      </c>
      <c r="D3896" t="s">
        <v>3545</v>
      </c>
    </row>
    <row r="3897" spans="1:4" x14ac:dyDescent="0.2">
      <c r="A3897" s="289">
        <v>9782745946157</v>
      </c>
      <c r="B3897" t="s">
        <v>2900</v>
      </c>
      <c r="C3897">
        <v>0</v>
      </c>
      <c r="D3897" t="s">
        <v>3545</v>
      </c>
    </row>
    <row r="3898" spans="1:4" x14ac:dyDescent="0.2">
      <c r="A3898" s="289">
        <v>9782745948281</v>
      </c>
      <c r="B3898" t="s">
        <v>2900</v>
      </c>
      <c r="C3898">
        <v>0</v>
      </c>
      <c r="D3898" t="s">
        <v>3545</v>
      </c>
    </row>
    <row r="3899" spans="1:4" x14ac:dyDescent="0.2">
      <c r="A3899" s="289">
        <v>9782745941053</v>
      </c>
      <c r="B3899" t="s">
        <v>2900</v>
      </c>
      <c r="C3899">
        <v>0</v>
      </c>
      <c r="D3899" t="s">
        <v>3545</v>
      </c>
    </row>
    <row r="3900" spans="1:4" x14ac:dyDescent="0.2">
      <c r="A3900" s="289">
        <v>9782408044367</v>
      </c>
      <c r="B3900" t="s">
        <v>2900</v>
      </c>
      <c r="C3900">
        <v>0</v>
      </c>
      <c r="D3900" t="s">
        <v>3545</v>
      </c>
    </row>
    <row r="3901" spans="1:4" x14ac:dyDescent="0.2">
      <c r="A3901" s="289">
        <v>9782745943996</v>
      </c>
      <c r="B3901" t="s">
        <v>2900</v>
      </c>
      <c r="C3901">
        <v>0</v>
      </c>
      <c r="D3901" t="s">
        <v>3545</v>
      </c>
    </row>
    <row r="3902" spans="1:4" x14ac:dyDescent="0.2">
      <c r="A3902" s="289">
        <v>3600121044258</v>
      </c>
      <c r="B3902" t="s">
        <v>2900</v>
      </c>
      <c r="C3902">
        <v>0</v>
      </c>
      <c r="D3902" t="s">
        <v>3545</v>
      </c>
    </row>
    <row r="3903" spans="1:4" x14ac:dyDescent="0.2">
      <c r="A3903" s="289">
        <v>9782745946232</v>
      </c>
      <c r="B3903" t="s">
        <v>2900</v>
      </c>
      <c r="C3903">
        <v>0</v>
      </c>
      <c r="D3903" t="s">
        <v>3545</v>
      </c>
    </row>
    <row r="3904" spans="1:4" x14ac:dyDescent="0.2">
      <c r="A3904" s="289">
        <v>9782745935991</v>
      </c>
      <c r="B3904" t="s">
        <v>2900</v>
      </c>
      <c r="C3904">
        <v>0</v>
      </c>
      <c r="D3904" t="s">
        <v>3545</v>
      </c>
    </row>
    <row r="3905" spans="1:4" x14ac:dyDescent="0.2">
      <c r="A3905" s="289">
        <v>3600121045361</v>
      </c>
      <c r="B3905" t="s">
        <v>2900</v>
      </c>
      <c r="C3905">
        <v>0</v>
      </c>
      <c r="D3905" t="s">
        <v>3545</v>
      </c>
    </row>
    <row r="3906" spans="1:4" x14ac:dyDescent="0.2">
      <c r="A3906" s="289">
        <v>9782745938732</v>
      </c>
      <c r="B3906" t="s">
        <v>2900</v>
      </c>
      <c r="C3906">
        <v>0</v>
      </c>
      <c r="D3906" t="s">
        <v>3545</v>
      </c>
    </row>
    <row r="3907" spans="1:4" x14ac:dyDescent="0.2">
      <c r="A3907" s="289">
        <v>9782745943989</v>
      </c>
      <c r="B3907" t="s">
        <v>2900</v>
      </c>
      <c r="C3907">
        <v>0</v>
      </c>
      <c r="D3907" t="s">
        <v>3545</v>
      </c>
    </row>
    <row r="3908" spans="1:4" x14ac:dyDescent="0.2">
      <c r="A3908" s="289">
        <v>9782745940070</v>
      </c>
      <c r="B3908" t="s">
        <v>2900</v>
      </c>
      <c r="C3908">
        <v>0</v>
      </c>
      <c r="D3908" t="s">
        <v>3545</v>
      </c>
    </row>
    <row r="3909" spans="1:4" x14ac:dyDescent="0.2">
      <c r="A3909" s="289">
        <v>9782745943910</v>
      </c>
      <c r="B3909" t="s">
        <v>2900</v>
      </c>
      <c r="C3909">
        <v>0</v>
      </c>
      <c r="D3909" t="s">
        <v>3545</v>
      </c>
    </row>
    <row r="3910" spans="1:4" x14ac:dyDescent="0.2">
      <c r="A3910" s="289">
        <v>9782745947178</v>
      </c>
      <c r="B3910" t="s">
        <v>2900</v>
      </c>
      <c r="C3910">
        <v>0</v>
      </c>
      <c r="D3910" t="s">
        <v>3545</v>
      </c>
    </row>
    <row r="3911" spans="1:4" x14ac:dyDescent="0.2">
      <c r="A3911" s="289">
        <v>9782745948663</v>
      </c>
      <c r="B3911" t="s">
        <v>2900</v>
      </c>
      <c r="C3911">
        <v>0</v>
      </c>
      <c r="D3911" t="s">
        <v>3545</v>
      </c>
    </row>
    <row r="3912" spans="1:4" x14ac:dyDescent="0.2">
      <c r="A3912" s="289">
        <v>9782408044374</v>
      </c>
      <c r="B3912" t="s">
        <v>2900</v>
      </c>
      <c r="C3912">
        <v>0</v>
      </c>
      <c r="D3912" t="s">
        <v>3545</v>
      </c>
    </row>
    <row r="3913" spans="1:4" x14ac:dyDescent="0.2">
      <c r="A3913" s="289">
        <v>9782745947666</v>
      </c>
      <c r="B3913" t="s">
        <v>2900</v>
      </c>
      <c r="C3913">
        <v>0</v>
      </c>
      <c r="D3913" t="s">
        <v>3545</v>
      </c>
    </row>
    <row r="3914" spans="1:4" x14ac:dyDescent="0.2">
      <c r="A3914" s="289">
        <v>9782745939029</v>
      </c>
      <c r="B3914" t="s">
        <v>2900</v>
      </c>
      <c r="C3914">
        <v>0</v>
      </c>
      <c r="D3914" t="s">
        <v>3545</v>
      </c>
    </row>
    <row r="3915" spans="1:4" x14ac:dyDescent="0.2">
      <c r="A3915" s="289">
        <v>9782745944597</v>
      </c>
      <c r="B3915" t="s">
        <v>2900</v>
      </c>
      <c r="C3915">
        <v>0</v>
      </c>
      <c r="D3915" t="s">
        <v>3545</v>
      </c>
    </row>
    <row r="3916" spans="1:4" x14ac:dyDescent="0.2">
      <c r="A3916" s="289">
        <v>9782408044381</v>
      </c>
      <c r="B3916" t="s">
        <v>2900</v>
      </c>
      <c r="C3916">
        <v>0</v>
      </c>
      <c r="D3916" t="s">
        <v>3545</v>
      </c>
    </row>
    <row r="3917" spans="1:4" x14ac:dyDescent="0.2">
      <c r="A3917" s="289">
        <v>9782408044398</v>
      </c>
      <c r="B3917" t="s">
        <v>2900</v>
      </c>
      <c r="C3917">
        <v>0</v>
      </c>
      <c r="D3917" t="s">
        <v>3545</v>
      </c>
    </row>
    <row r="3918" spans="1:4" x14ac:dyDescent="0.2">
      <c r="A3918" s="289">
        <v>9782408044404</v>
      </c>
      <c r="B3918" t="s">
        <v>2900</v>
      </c>
      <c r="C3918">
        <v>0</v>
      </c>
      <c r="D3918" t="s">
        <v>3545</v>
      </c>
    </row>
    <row r="3919" spans="1:4" x14ac:dyDescent="0.2">
      <c r="A3919" s="289">
        <v>9782408033927</v>
      </c>
      <c r="B3919" t="s">
        <v>2900</v>
      </c>
      <c r="C3919">
        <v>0</v>
      </c>
      <c r="D3919" t="s">
        <v>3545</v>
      </c>
    </row>
    <row r="3920" spans="1:4" x14ac:dyDescent="0.2">
      <c r="A3920" s="289">
        <v>9782408044411</v>
      </c>
      <c r="B3920" t="s">
        <v>2900</v>
      </c>
      <c r="C3920">
        <v>0</v>
      </c>
      <c r="D3920" t="s">
        <v>3545</v>
      </c>
    </row>
    <row r="3921" spans="1:4" x14ac:dyDescent="0.2">
      <c r="A3921" s="289">
        <v>9782408034016</v>
      </c>
      <c r="B3921" t="s">
        <v>2900</v>
      </c>
      <c r="C3921">
        <v>0</v>
      </c>
      <c r="D3921" t="s">
        <v>3545</v>
      </c>
    </row>
    <row r="3922" spans="1:4" x14ac:dyDescent="0.2">
      <c r="A3922" s="289">
        <v>9782408044428</v>
      </c>
      <c r="B3922" t="s">
        <v>2900</v>
      </c>
      <c r="C3922">
        <v>0</v>
      </c>
      <c r="D3922" t="s">
        <v>3545</v>
      </c>
    </row>
    <row r="3923" spans="1:4" x14ac:dyDescent="0.2">
      <c r="A3923" s="289">
        <v>9782408034030</v>
      </c>
      <c r="B3923" t="s">
        <v>2900</v>
      </c>
      <c r="C3923">
        <v>0</v>
      </c>
      <c r="D3923" t="s">
        <v>3545</v>
      </c>
    </row>
    <row r="3924" spans="1:4" x14ac:dyDescent="0.2">
      <c r="A3924" s="289">
        <v>9782408044435</v>
      </c>
      <c r="B3924" t="s">
        <v>2900</v>
      </c>
      <c r="C3924">
        <v>0</v>
      </c>
      <c r="D3924" t="s">
        <v>3545</v>
      </c>
    </row>
    <row r="3925" spans="1:4" x14ac:dyDescent="0.2">
      <c r="A3925" s="289">
        <v>9782408052126</v>
      </c>
      <c r="B3925" t="s">
        <v>2900</v>
      </c>
      <c r="C3925">
        <v>0</v>
      </c>
      <c r="D3925" t="s">
        <v>3545</v>
      </c>
    </row>
    <row r="3926" spans="1:4" x14ac:dyDescent="0.2">
      <c r="A3926" s="289">
        <v>9782408044442</v>
      </c>
      <c r="B3926" t="s">
        <v>2900</v>
      </c>
      <c r="C3926">
        <v>0</v>
      </c>
      <c r="D3926" t="s">
        <v>3545</v>
      </c>
    </row>
    <row r="3927" spans="1:4" x14ac:dyDescent="0.2">
      <c r="A3927" s="289">
        <v>9782408033996</v>
      </c>
      <c r="B3927" t="s">
        <v>2900</v>
      </c>
      <c r="C3927">
        <v>0</v>
      </c>
      <c r="D3927" t="s">
        <v>3545</v>
      </c>
    </row>
    <row r="3928" spans="1:4" x14ac:dyDescent="0.2">
      <c r="A3928" s="289">
        <v>2000009472608</v>
      </c>
      <c r="B3928" t="s">
        <v>2900</v>
      </c>
      <c r="C3928">
        <v>0</v>
      </c>
      <c r="D3928" t="s">
        <v>3545</v>
      </c>
    </row>
    <row r="3929" spans="1:4" x14ac:dyDescent="0.2">
      <c r="A3929" s="289">
        <v>2000009472615</v>
      </c>
      <c r="B3929" t="s">
        <v>2900</v>
      </c>
      <c r="C3929">
        <v>0</v>
      </c>
      <c r="D3929" t="s">
        <v>3545</v>
      </c>
    </row>
    <row r="3930" spans="1:4" x14ac:dyDescent="0.2">
      <c r="A3930" s="289">
        <v>2000009472622</v>
      </c>
      <c r="B3930" t="s">
        <v>2900</v>
      </c>
      <c r="C3930">
        <v>0</v>
      </c>
      <c r="D3930" t="s">
        <v>3545</v>
      </c>
    </row>
    <row r="3931" spans="1:4" x14ac:dyDescent="0.2">
      <c r="A3931" s="289">
        <v>2000009472639</v>
      </c>
      <c r="B3931" t="s">
        <v>2900</v>
      </c>
      <c r="C3931">
        <v>0</v>
      </c>
      <c r="D3931" t="s">
        <v>3545</v>
      </c>
    </row>
    <row r="3932" spans="1:4" x14ac:dyDescent="0.2">
      <c r="A3932" s="289">
        <v>2000009472646</v>
      </c>
      <c r="B3932" t="s">
        <v>2900</v>
      </c>
      <c r="C3932">
        <v>0</v>
      </c>
      <c r="D3932" t="s">
        <v>3545</v>
      </c>
    </row>
    <row r="3933" spans="1:4" x14ac:dyDescent="0.2">
      <c r="A3933" s="289">
        <v>2000009472653</v>
      </c>
      <c r="B3933" t="s">
        <v>2900</v>
      </c>
      <c r="C3933">
        <v>0</v>
      </c>
      <c r="D3933" t="s">
        <v>3545</v>
      </c>
    </row>
    <row r="3934" spans="1:4" x14ac:dyDescent="0.2">
      <c r="A3934" s="289">
        <v>2000009472660</v>
      </c>
      <c r="B3934" t="s">
        <v>2900</v>
      </c>
      <c r="C3934">
        <v>0</v>
      </c>
      <c r="D3934" t="s">
        <v>3545</v>
      </c>
    </row>
    <row r="3935" spans="1:4" x14ac:dyDescent="0.2">
      <c r="A3935" s="289">
        <v>2000009472677</v>
      </c>
      <c r="B3935" t="s">
        <v>2900</v>
      </c>
      <c r="C3935">
        <v>0</v>
      </c>
      <c r="D3935" t="s">
        <v>3545</v>
      </c>
    </row>
    <row r="3936" spans="1:4" x14ac:dyDescent="0.2">
      <c r="A3936" s="289">
        <v>2000009472684</v>
      </c>
      <c r="B3936" t="s">
        <v>2900</v>
      </c>
      <c r="C3936">
        <v>0</v>
      </c>
      <c r="D3936" t="s">
        <v>3545</v>
      </c>
    </row>
    <row r="3937" spans="1:4" x14ac:dyDescent="0.2">
      <c r="A3937" s="289">
        <v>2000009472691</v>
      </c>
      <c r="B3937" t="s">
        <v>2900</v>
      </c>
      <c r="C3937">
        <v>0</v>
      </c>
      <c r="D3937" t="s">
        <v>3545</v>
      </c>
    </row>
    <row r="3938" spans="1:4" x14ac:dyDescent="0.2">
      <c r="A3938" s="289">
        <v>9782745983589</v>
      </c>
      <c r="B3938" t="s">
        <v>2900</v>
      </c>
      <c r="C3938">
        <v>0</v>
      </c>
      <c r="D3938" t="s">
        <v>3545</v>
      </c>
    </row>
    <row r="3939" spans="1:4" x14ac:dyDescent="0.2">
      <c r="A3939" s="289">
        <v>2000009472905</v>
      </c>
      <c r="B3939" t="s">
        <v>2900</v>
      </c>
      <c r="C3939">
        <v>0</v>
      </c>
      <c r="D3939" t="s">
        <v>3545</v>
      </c>
    </row>
    <row r="3940" spans="1:4" x14ac:dyDescent="0.2">
      <c r="A3940" s="289">
        <v>2000009472912</v>
      </c>
      <c r="B3940" t="s">
        <v>2900</v>
      </c>
      <c r="C3940">
        <v>0</v>
      </c>
      <c r="D3940" t="s">
        <v>3545</v>
      </c>
    </row>
    <row r="3941" spans="1:4" x14ac:dyDescent="0.2">
      <c r="A3941" s="289">
        <v>2000009472929</v>
      </c>
      <c r="B3941" t="s">
        <v>2900</v>
      </c>
      <c r="C3941">
        <v>0</v>
      </c>
      <c r="D3941" t="s">
        <v>3545</v>
      </c>
    </row>
    <row r="3942" spans="1:4" x14ac:dyDescent="0.2">
      <c r="A3942" s="289">
        <v>2000009472936</v>
      </c>
      <c r="B3942" t="s">
        <v>2900</v>
      </c>
      <c r="C3942">
        <v>0</v>
      </c>
      <c r="D3942" t="s">
        <v>3545</v>
      </c>
    </row>
    <row r="3943" spans="1:4" x14ac:dyDescent="0.2">
      <c r="A3943" s="289">
        <v>2000009472943</v>
      </c>
      <c r="B3943" t="s">
        <v>2900</v>
      </c>
      <c r="C3943">
        <v>0</v>
      </c>
      <c r="D3943" t="s">
        <v>3545</v>
      </c>
    </row>
    <row r="3944" spans="1:4" x14ac:dyDescent="0.2">
      <c r="A3944" s="289">
        <v>2000009472950</v>
      </c>
      <c r="B3944" t="s">
        <v>2900</v>
      </c>
      <c r="C3944">
        <v>0</v>
      </c>
      <c r="D3944" t="s">
        <v>3545</v>
      </c>
    </row>
    <row r="3945" spans="1:4" x14ac:dyDescent="0.2">
      <c r="A3945" s="289">
        <v>2000009472967</v>
      </c>
      <c r="B3945" t="s">
        <v>2900</v>
      </c>
      <c r="C3945">
        <v>0</v>
      </c>
      <c r="D3945" t="s">
        <v>3545</v>
      </c>
    </row>
    <row r="3946" spans="1:4" x14ac:dyDescent="0.2">
      <c r="A3946" s="289">
        <v>2000009472974</v>
      </c>
      <c r="B3946" t="s">
        <v>2900</v>
      </c>
      <c r="C3946">
        <v>0</v>
      </c>
      <c r="D3946" t="s">
        <v>3545</v>
      </c>
    </row>
    <row r="3947" spans="1:4" x14ac:dyDescent="0.2">
      <c r="A3947" s="289">
        <v>2000009472981</v>
      </c>
      <c r="B3947" t="s">
        <v>2900</v>
      </c>
      <c r="C3947">
        <v>0</v>
      </c>
      <c r="D3947" t="s">
        <v>3545</v>
      </c>
    </row>
    <row r="3948" spans="1:4" x14ac:dyDescent="0.2">
      <c r="A3948" s="289">
        <v>2000009472998</v>
      </c>
      <c r="B3948" t="s">
        <v>2900</v>
      </c>
      <c r="C3948">
        <v>0</v>
      </c>
      <c r="D3948" t="s">
        <v>3545</v>
      </c>
    </row>
    <row r="3949" spans="1:4" x14ac:dyDescent="0.2">
      <c r="A3949" s="289">
        <v>2000009473001</v>
      </c>
      <c r="B3949" t="s">
        <v>2900</v>
      </c>
      <c r="C3949">
        <v>0</v>
      </c>
      <c r="D3949" t="s">
        <v>3545</v>
      </c>
    </row>
    <row r="3950" spans="1:4" x14ac:dyDescent="0.2">
      <c r="A3950" s="289">
        <v>2000009473018</v>
      </c>
      <c r="B3950" t="s">
        <v>2900</v>
      </c>
      <c r="C3950">
        <v>0</v>
      </c>
      <c r="D3950" t="s">
        <v>3545</v>
      </c>
    </row>
    <row r="3951" spans="1:4" x14ac:dyDescent="0.2">
      <c r="A3951" s="289">
        <v>2000009473025</v>
      </c>
      <c r="B3951" t="s">
        <v>2900</v>
      </c>
      <c r="C3951">
        <v>0</v>
      </c>
      <c r="D3951" t="s">
        <v>3545</v>
      </c>
    </row>
    <row r="3952" spans="1:4" x14ac:dyDescent="0.2">
      <c r="A3952" s="289">
        <v>2000009473032</v>
      </c>
      <c r="B3952" t="s">
        <v>2900</v>
      </c>
      <c r="C3952">
        <v>0</v>
      </c>
      <c r="D3952" t="s">
        <v>3545</v>
      </c>
    </row>
    <row r="3953" spans="1:4" x14ac:dyDescent="0.2">
      <c r="A3953" s="289">
        <v>2000009473049</v>
      </c>
      <c r="B3953" t="s">
        <v>2900</v>
      </c>
      <c r="C3953">
        <v>0</v>
      </c>
      <c r="D3953" t="s">
        <v>3545</v>
      </c>
    </row>
    <row r="3954" spans="1:4" x14ac:dyDescent="0.2">
      <c r="A3954" s="289">
        <v>2000009473056</v>
      </c>
      <c r="B3954" t="s">
        <v>2900</v>
      </c>
      <c r="C3954">
        <v>0</v>
      </c>
      <c r="D3954" t="s">
        <v>3545</v>
      </c>
    </row>
    <row r="3955" spans="1:4" x14ac:dyDescent="0.2">
      <c r="A3955" s="289">
        <v>2000009473063</v>
      </c>
      <c r="B3955" t="s">
        <v>2900</v>
      </c>
      <c r="C3955">
        <v>0</v>
      </c>
      <c r="D3955" t="s">
        <v>3545</v>
      </c>
    </row>
    <row r="3956" spans="1:4" x14ac:dyDescent="0.2">
      <c r="A3956" s="289">
        <v>2000009473070</v>
      </c>
      <c r="B3956" t="s">
        <v>2900</v>
      </c>
      <c r="C3956">
        <v>0</v>
      </c>
      <c r="D3956" t="s">
        <v>3545</v>
      </c>
    </row>
    <row r="3957" spans="1:4" x14ac:dyDescent="0.2">
      <c r="A3957" s="289">
        <v>2000009473087</v>
      </c>
      <c r="B3957" t="s">
        <v>2900</v>
      </c>
      <c r="C3957">
        <v>0</v>
      </c>
      <c r="D3957" t="s">
        <v>3545</v>
      </c>
    </row>
    <row r="3958" spans="1:4" x14ac:dyDescent="0.2">
      <c r="A3958" s="289">
        <v>2000009473094</v>
      </c>
      <c r="B3958" t="s">
        <v>2900</v>
      </c>
      <c r="C3958">
        <v>0</v>
      </c>
      <c r="D3958" t="s">
        <v>3545</v>
      </c>
    </row>
    <row r="3959" spans="1:4" x14ac:dyDescent="0.2">
      <c r="A3959" s="289">
        <v>2000009473704</v>
      </c>
      <c r="B3959" t="s">
        <v>2900</v>
      </c>
      <c r="C3959">
        <v>0</v>
      </c>
      <c r="D3959" t="s">
        <v>3545</v>
      </c>
    </row>
    <row r="3960" spans="1:4" x14ac:dyDescent="0.2">
      <c r="A3960" s="289">
        <v>2000009473711</v>
      </c>
      <c r="B3960" t="s">
        <v>2900</v>
      </c>
      <c r="C3960">
        <v>0</v>
      </c>
      <c r="D3960" t="s">
        <v>3545</v>
      </c>
    </row>
    <row r="3961" spans="1:4" x14ac:dyDescent="0.2">
      <c r="A3961" s="289">
        <v>2000009473728</v>
      </c>
      <c r="B3961" t="s">
        <v>2900</v>
      </c>
      <c r="C3961">
        <v>0</v>
      </c>
      <c r="D3961" t="s">
        <v>3545</v>
      </c>
    </row>
    <row r="3962" spans="1:4" x14ac:dyDescent="0.2">
      <c r="A3962" s="289">
        <v>2000009473735</v>
      </c>
      <c r="B3962" t="s">
        <v>2900</v>
      </c>
      <c r="C3962">
        <v>0</v>
      </c>
      <c r="D3962" t="s">
        <v>3545</v>
      </c>
    </row>
    <row r="3963" spans="1:4" x14ac:dyDescent="0.2">
      <c r="A3963" s="289">
        <v>2000009473742</v>
      </c>
      <c r="B3963" t="s">
        <v>2900</v>
      </c>
      <c r="C3963">
        <v>0</v>
      </c>
      <c r="D3963" t="s">
        <v>3545</v>
      </c>
    </row>
    <row r="3964" spans="1:4" x14ac:dyDescent="0.2">
      <c r="A3964" s="289">
        <v>2000009473759</v>
      </c>
      <c r="B3964" t="s">
        <v>2900</v>
      </c>
      <c r="C3964">
        <v>0</v>
      </c>
      <c r="D3964" t="s">
        <v>3545</v>
      </c>
    </row>
    <row r="3965" spans="1:4" x14ac:dyDescent="0.2">
      <c r="A3965" s="289">
        <v>2000009473766</v>
      </c>
      <c r="B3965" t="s">
        <v>2900</v>
      </c>
      <c r="C3965">
        <v>0</v>
      </c>
      <c r="D3965" t="s">
        <v>3545</v>
      </c>
    </row>
    <row r="3966" spans="1:4" x14ac:dyDescent="0.2">
      <c r="A3966" s="289">
        <v>2000009473773</v>
      </c>
      <c r="B3966" t="s">
        <v>2900</v>
      </c>
      <c r="C3966">
        <v>0</v>
      </c>
      <c r="D3966" t="s">
        <v>3545</v>
      </c>
    </row>
    <row r="3967" spans="1:4" x14ac:dyDescent="0.2">
      <c r="A3967" s="289">
        <v>2000009473780</v>
      </c>
      <c r="B3967" t="s">
        <v>2900</v>
      </c>
      <c r="C3967">
        <v>0</v>
      </c>
      <c r="D3967" t="s">
        <v>3545</v>
      </c>
    </row>
    <row r="3968" spans="1:4" x14ac:dyDescent="0.2">
      <c r="A3968" s="289">
        <v>2000009473797</v>
      </c>
      <c r="B3968" t="s">
        <v>2900</v>
      </c>
      <c r="C3968">
        <v>0</v>
      </c>
      <c r="D3968" t="s">
        <v>3545</v>
      </c>
    </row>
    <row r="3969" spans="1:4" x14ac:dyDescent="0.2">
      <c r="A3969" s="289">
        <v>2000009473803</v>
      </c>
      <c r="B3969" t="s">
        <v>2900</v>
      </c>
      <c r="C3969">
        <v>0</v>
      </c>
      <c r="D3969" t="s">
        <v>3545</v>
      </c>
    </row>
    <row r="3970" spans="1:4" x14ac:dyDescent="0.2">
      <c r="A3970" s="289">
        <v>2000009473810</v>
      </c>
      <c r="B3970" t="s">
        <v>2900</v>
      </c>
      <c r="C3970">
        <v>0</v>
      </c>
      <c r="D3970" t="s">
        <v>3545</v>
      </c>
    </row>
    <row r="3971" spans="1:4" x14ac:dyDescent="0.2">
      <c r="A3971" s="289">
        <v>2000009473827</v>
      </c>
      <c r="B3971" t="s">
        <v>2900</v>
      </c>
      <c r="C3971">
        <v>0</v>
      </c>
      <c r="D3971" t="s">
        <v>3545</v>
      </c>
    </row>
    <row r="3972" spans="1:4" x14ac:dyDescent="0.2">
      <c r="A3972" s="289">
        <v>2000009473834</v>
      </c>
      <c r="B3972" t="s">
        <v>2900</v>
      </c>
      <c r="C3972">
        <v>0</v>
      </c>
      <c r="D3972" t="s">
        <v>3545</v>
      </c>
    </row>
    <row r="3973" spans="1:4" x14ac:dyDescent="0.2">
      <c r="A3973" s="289">
        <v>2000009473841</v>
      </c>
      <c r="B3973" t="s">
        <v>2900</v>
      </c>
      <c r="C3973">
        <v>0</v>
      </c>
      <c r="D3973" t="s">
        <v>3545</v>
      </c>
    </row>
    <row r="3974" spans="1:4" x14ac:dyDescent="0.2">
      <c r="A3974" s="289">
        <v>2000009473858</v>
      </c>
      <c r="B3974" t="s">
        <v>2900</v>
      </c>
      <c r="C3974">
        <v>0</v>
      </c>
      <c r="D3974" t="s">
        <v>3545</v>
      </c>
    </row>
    <row r="3975" spans="1:4" x14ac:dyDescent="0.2">
      <c r="A3975" s="289">
        <v>2000009473865</v>
      </c>
      <c r="B3975" t="s">
        <v>2900</v>
      </c>
      <c r="C3975">
        <v>0</v>
      </c>
      <c r="D3975" t="s">
        <v>3545</v>
      </c>
    </row>
    <row r="3976" spans="1:4" x14ac:dyDescent="0.2">
      <c r="A3976" s="289">
        <v>9782745955937</v>
      </c>
      <c r="B3976" t="s">
        <v>2900</v>
      </c>
      <c r="C3976">
        <v>0</v>
      </c>
      <c r="D3976" t="s">
        <v>3545</v>
      </c>
    </row>
    <row r="3977" spans="1:4" x14ac:dyDescent="0.2">
      <c r="A3977" s="289">
        <v>2000009473889</v>
      </c>
      <c r="B3977" t="s">
        <v>2900</v>
      </c>
      <c r="C3977">
        <v>0</v>
      </c>
      <c r="D3977" t="s">
        <v>3545</v>
      </c>
    </row>
    <row r="3978" spans="1:4" x14ac:dyDescent="0.2">
      <c r="A3978" s="289">
        <v>2000009473896</v>
      </c>
      <c r="B3978" t="s">
        <v>2900</v>
      </c>
      <c r="C3978">
        <v>0</v>
      </c>
      <c r="D3978" t="s">
        <v>3545</v>
      </c>
    </row>
    <row r="3979" spans="1:4" x14ac:dyDescent="0.2">
      <c r="A3979" s="289">
        <v>9782408034221</v>
      </c>
      <c r="B3979" t="s">
        <v>2900</v>
      </c>
      <c r="C3979">
        <v>0</v>
      </c>
      <c r="D3979" t="s">
        <v>3545</v>
      </c>
    </row>
    <row r="3980" spans="1:4" x14ac:dyDescent="0.2">
      <c r="A3980" s="289">
        <v>9782408034238</v>
      </c>
      <c r="B3980" t="s">
        <v>2900</v>
      </c>
      <c r="C3980">
        <v>0</v>
      </c>
      <c r="D3980" t="s">
        <v>3545</v>
      </c>
    </row>
    <row r="3981" spans="1:4" x14ac:dyDescent="0.2">
      <c r="A3981" s="289">
        <v>9782408044657</v>
      </c>
      <c r="B3981" t="s">
        <v>2900</v>
      </c>
      <c r="C3981">
        <v>0</v>
      </c>
      <c r="D3981" t="s">
        <v>3545</v>
      </c>
    </row>
    <row r="3982" spans="1:4" x14ac:dyDescent="0.2">
      <c r="A3982" s="289">
        <v>2000009476705</v>
      </c>
      <c r="B3982" t="s">
        <v>2900</v>
      </c>
      <c r="C3982">
        <v>0</v>
      </c>
      <c r="D3982" t="s">
        <v>3545</v>
      </c>
    </row>
    <row r="3983" spans="1:4" x14ac:dyDescent="0.2">
      <c r="A3983" s="289">
        <v>2000009476712</v>
      </c>
      <c r="B3983" t="s">
        <v>2900</v>
      </c>
      <c r="C3983">
        <v>0</v>
      </c>
      <c r="D3983" t="s">
        <v>3545</v>
      </c>
    </row>
    <row r="3984" spans="1:4" x14ac:dyDescent="0.2">
      <c r="A3984" s="289">
        <v>2000009476729</v>
      </c>
      <c r="B3984" t="s">
        <v>2900</v>
      </c>
      <c r="C3984">
        <v>0</v>
      </c>
      <c r="D3984" t="s">
        <v>3545</v>
      </c>
    </row>
    <row r="3985" spans="1:4" x14ac:dyDescent="0.2">
      <c r="A3985" s="289">
        <v>2000009476736</v>
      </c>
      <c r="B3985" t="s">
        <v>2900</v>
      </c>
      <c r="C3985">
        <v>0</v>
      </c>
      <c r="D3985" t="s">
        <v>3545</v>
      </c>
    </row>
    <row r="3986" spans="1:4" x14ac:dyDescent="0.2">
      <c r="A3986" s="289">
        <v>2000009476743</v>
      </c>
      <c r="B3986" t="s">
        <v>2900</v>
      </c>
      <c r="C3986">
        <v>0</v>
      </c>
      <c r="D3986" t="s">
        <v>3545</v>
      </c>
    </row>
    <row r="3987" spans="1:4" x14ac:dyDescent="0.2">
      <c r="A3987" s="289">
        <v>2000009476750</v>
      </c>
      <c r="B3987" t="s">
        <v>2900</v>
      </c>
      <c r="C3987">
        <v>0</v>
      </c>
      <c r="D3987" t="s">
        <v>3545</v>
      </c>
    </row>
    <row r="3988" spans="1:4" x14ac:dyDescent="0.2">
      <c r="A3988" s="289">
        <v>2000009476767</v>
      </c>
      <c r="B3988" t="s">
        <v>2900</v>
      </c>
      <c r="C3988">
        <v>0</v>
      </c>
      <c r="D3988" t="s">
        <v>3545</v>
      </c>
    </row>
    <row r="3989" spans="1:4" x14ac:dyDescent="0.2">
      <c r="A3989" s="289">
        <v>2000009476774</v>
      </c>
      <c r="B3989" t="s">
        <v>2900</v>
      </c>
      <c r="C3989">
        <v>0</v>
      </c>
      <c r="D3989" t="s">
        <v>3545</v>
      </c>
    </row>
    <row r="3990" spans="1:4" x14ac:dyDescent="0.2">
      <c r="A3990" s="289">
        <v>2000009476781</v>
      </c>
      <c r="B3990" t="s">
        <v>2900</v>
      </c>
      <c r="C3990">
        <v>0</v>
      </c>
      <c r="D3990" t="s">
        <v>3545</v>
      </c>
    </row>
    <row r="3991" spans="1:4" x14ac:dyDescent="0.2">
      <c r="A3991" s="289">
        <v>2000009476798</v>
      </c>
      <c r="B3991" t="s">
        <v>2900</v>
      </c>
      <c r="C3991">
        <v>0</v>
      </c>
      <c r="D3991" t="s">
        <v>3545</v>
      </c>
    </row>
    <row r="3992" spans="1:4" x14ac:dyDescent="0.2">
      <c r="A3992" s="289">
        <v>2000009476804</v>
      </c>
      <c r="B3992" t="s">
        <v>2900</v>
      </c>
      <c r="C3992">
        <v>0</v>
      </c>
      <c r="D3992" t="s">
        <v>3545</v>
      </c>
    </row>
    <row r="3993" spans="1:4" x14ac:dyDescent="0.2">
      <c r="A3993" s="289">
        <v>2000009476811</v>
      </c>
      <c r="B3993" t="s">
        <v>2900</v>
      </c>
      <c r="C3993">
        <v>0</v>
      </c>
      <c r="D3993" t="s">
        <v>3545</v>
      </c>
    </row>
    <row r="3994" spans="1:4" x14ac:dyDescent="0.2">
      <c r="A3994" s="289">
        <v>2000009476828</v>
      </c>
      <c r="B3994" t="s">
        <v>2900</v>
      </c>
      <c r="C3994">
        <v>0</v>
      </c>
      <c r="D3994" t="s">
        <v>3545</v>
      </c>
    </row>
    <row r="3995" spans="1:4" x14ac:dyDescent="0.2">
      <c r="A3995" s="289">
        <v>2000009476835</v>
      </c>
      <c r="B3995" t="s">
        <v>2900</v>
      </c>
      <c r="C3995">
        <v>0</v>
      </c>
      <c r="D3995" t="s">
        <v>3545</v>
      </c>
    </row>
    <row r="3996" spans="1:4" x14ac:dyDescent="0.2">
      <c r="A3996" s="289">
        <v>2000009476842</v>
      </c>
      <c r="B3996" t="s">
        <v>2900</v>
      </c>
      <c r="C3996">
        <v>0</v>
      </c>
      <c r="D3996" t="s">
        <v>3545</v>
      </c>
    </row>
    <row r="3997" spans="1:4" x14ac:dyDescent="0.2">
      <c r="A3997" s="289">
        <v>2000009476859</v>
      </c>
      <c r="B3997" t="s">
        <v>2900</v>
      </c>
      <c r="C3997">
        <v>0</v>
      </c>
      <c r="D3997" t="s">
        <v>3545</v>
      </c>
    </row>
    <row r="3998" spans="1:4" x14ac:dyDescent="0.2">
      <c r="A3998" s="289">
        <v>2000009476866</v>
      </c>
      <c r="B3998" t="s">
        <v>2900</v>
      </c>
      <c r="C3998">
        <v>0</v>
      </c>
      <c r="D3998" t="s">
        <v>3545</v>
      </c>
    </row>
    <row r="3999" spans="1:4" x14ac:dyDescent="0.2">
      <c r="A3999" s="289">
        <v>2000009476873</v>
      </c>
      <c r="B3999" t="s">
        <v>2900</v>
      </c>
      <c r="C3999">
        <v>0</v>
      </c>
      <c r="D3999" t="s">
        <v>3545</v>
      </c>
    </row>
    <row r="4000" spans="1:4" x14ac:dyDescent="0.2">
      <c r="A4000" s="289">
        <v>2000009476880</v>
      </c>
      <c r="B4000" t="s">
        <v>2900</v>
      </c>
      <c r="C4000">
        <v>0</v>
      </c>
      <c r="D4000" t="s">
        <v>3545</v>
      </c>
    </row>
    <row r="4001" spans="1:4" x14ac:dyDescent="0.2">
      <c r="A4001" s="289">
        <v>2000009476897</v>
      </c>
      <c r="B4001" t="s">
        <v>2900</v>
      </c>
      <c r="C4001">
        <v>0</v>
      </c>
      <c r="D4001" t="s">
        <v>3545</v>
      </c>
    </row>
    <row r="4002" spans="1:4" x14ac:dyDescent="0.2">
      <c r="A4002" s="289">
        <v>9782745975294</v>
      </c>
      <c r="B4002" t="s">
        <v>2900</v>
      </c>
      <c r="C4002">
        <v>0</v>
      </c>
      <c r="D4002" t="s">
        <v>3545</v>
      </c>
    </row>
    <row r="4003" spans="1:4" x14ac:dyDescent="0.2">
      <c r="A4003" s="289">
        <v>9782408023966</v>
      </c>
      <c r="B4003" t="s">
        <v>2900</v>
      </c>
      <c r="C4003">
        <v>0</v>
      </c>
      <c r="D4003" t="s">
        <v>3547</v>
      </c>
    </row>
    <row r="4004" spans="1:4" x14ac:dyDescent="0.2">
      <c r="A4004" s="289">
        <v>9782745995247</v>
      </c>
      <c r="B4004" t="s">
        <v>2900</v>
      </c>
      <c r="C4004">
        <v>0</v>
      </c>
      <c r="D4004" t="s">
        <v>3545</v>
      </c>
    </row>
    <row r="4005" spans="1:4" x14ac:dyDescent="0.2">
      <c r="A4005" s="289">
        <v>2000009482201</v>
      </c>
      <c r="B4005" t="s">
        <v>2900</v>
      </c>
      <c r="C4005">
        <v>0</v>
      </c>
      <c r="D4005" t="s">
        <v>3545</v>
      </c>
    </row>
    <row r="4006" spans="1:4" x14ac:dyDescent="0.2">
      <c r="A4006" s="289">
        <v>2000009482218</v>
      </c>
      <c r="B4006" t="s">
        <v>2900</v>
      </c>
      <c r="C4006">
        <v>0</v>
      </c>
      <c r="D4006" t="s">
        <v>3545</v>
      </c>
    </row>
    <row r="4007" spans="1:4" x14ac:dyDescent="0.2">
      <c r="A4007" s="289">
        <v>2000009482225</v>
      </c>
      <c r="B4007" t="s">
        <v>2900</v>
      </c>
      <c r="C4007">
        <v>0</v>
      </c>
      <c r="D4007" t="s">
        <v>3545</v>
      </c>
    </row>
    <row r="4008" spans="1:4" x14ac:dyDescent="0.2">
      <c r="A4008" s="289">
        <v>2000009482232</v>
      </c>
      <c r="B4008" t="s">
        <v>2900</v>
      </c>
      <c r="C4008">
        <v>0</v>
      </c>
      <c r="D4008" t="s">
        <v>3545</v>
      </c>
    </row>
    <row r="4009" spans="1:4" x14ac:dyDescent="0.2">
      <c r="A4009" s="289">
        <v>2000009482249</v>
      </c>
      <c r="B4009" t="s">
        <v>2900</v>
      </c>
      <c r="C4009">
        <v>0</v>
      </c>
      <c r="D4009" t="s">
        <v>3545</v>
      </c>
    </row>
    <row r="4010" spans="1:4" x14ac:dyDescent="0.2">
      <c r="A4010" s="289">
        <v>2000009482256</v>
      </c>
      <c r="B4010" t="s">
        <v>2900</v>
      </c>
      <c r="C4010">
        <v>0</v>
      </c>
      <c r="D4010" t="s">
        <v>3545</v>
      </c>
    </row>
    <row r="4011" spans="1:4" x14ac:dyDescent="0.2">
      <c r="A4011" s="289">
        <v>2000009482263</v>
      </c>
      <c r="B4011" t="s">
        <v>2900</v>
      </c>
      <c r="C4011">
        <v>0</v>
      </c>
      <c r="D4011" t="s">
        <v>3545</v>
      </c>
    </row>
    <row r="4012" spans="1:4" x14ac:dyDescent="0.2">
      <c r="A4012" s="289">
        <v>2000009482270</v>
      </c>
      <c r="B4012" t="s">
        <v>2900</v>
      </c>
      <c r="C4012">
        <v>0</v>
      </c>
      <c r="D4012" t="s">
        <v>3545</v>
      </c>
    </row>
    <row r="4013" spans="1:4" x14ac:dyDescent="0.2">
      <c r="A4013" s="289">
        <v>2000009482287</v>
      </c>
      <c r="B4013" t="s">
        <v>2900</v>
      </c>
      <c r="C4013">
        <v>0</v>
      </c>
      <c r="D4013" t="s">
        <v>3545</v>
      </c>
    </row>
    <row r="4014" spans="1:4" x14ac:dyDescent="0.2">
      <c r="A4014" s="289">
        <v>2000009482294</v>
      </c>
      <c r="B4014" t="s">
        <v>2900</v>
      </c>
      <c r="C4014">
        <v>0</v>
      </c>
      <c r="D4014" t="s">
        <v>3545</v>
      </c>
    </row>
    <row r="4015" spans="1:4" x14ac:dyDescent="0.2">
      <c r="A4015" s="289">
        <v>2000009482300</v>
      </c>
      <c r="B4015" t="s">
        <v>2900</v>
      </c>
      <c r="C4015">
        <v>0</v>
      </c>
      <c r="D4015" t="s">
        <v>3545</v>
      </c>
    </row>
    <row r="4016" spans="1:4" x14ac:dyDescent="0.2">
      <c r="A4016" s="289">
        <v>2000009482317</v>
      </c>
      <c r="B4016" t="s">
        <v>2900</v>
      </c>
      <c r="C4016">
        <v>0</v>
      </c>
      <c r="D4016" t="s">
        <v>3545</v>
      </c>
    </row>
    <row r="4017" spans="1:4" x14ac:dyDescent="0.2">
      <c r="A4017" s="289">
        <v>2000009482324</v>
      </c>
      <c r="B4017" t="s">
        <v>2900</v>
      </c>
      <c r="C4017">
        <v>0</v>
      </c>
      <c r="D4017" t="s">
        <v>3545</v>
      </c>
    </row>
    <row r="4018" spans="1:4" x14ac:dyDescent="0.2">
      <c r="A4018" s="289">
        <v>2000009482331</v>
      </c>
      <c r="B4018" t="s">
        <v>2900</v>
      </c>
      <c r="C4018">
        <v>0</v>
      </c>
      <c r="D4018" t="s">
        <v>3545</v>
      </c>
    </row>
    <row r="4019" spans="1:4" x14ac:dyDescent="0.2">
      <c r="A4019" s="289">
        <v>2000009482348</v>
      </c>
      <c r="B4019" t="s">
        <v>2900</v>
      </c>
      <c r="C4019">
        <v>0</v>
      </c>
      <c r="D4019" t="s">
        <v>3545</v>
      </c>
    </row>
    <row r="4020" spans="1:4" x14ac:dyDescent="0.2">
      <c r="A4020" s="289">
        <v>2000009482355</v>
      </c>
      <c r="B4020" t="s">
        <v>2900</v>
      </c>
      <c r="C4020">
        <v>0</v>
      </c>
      <c r="D4020" t="s">
        <v>3545</v>
      </c>
    </row>
    <row r="4021" spans="1:4" x14ac:dyDescent="0.2">
      <c r="A4021" s="289">
        <v>2000009482362</v>
      </c>
      <c r="B4021" t="s">
        <v>2900</v>
      </c>
      <c r="C4021">
        <v>0</v>
      </c>
      <c r="D4021" t="s">
        <v>3545</v>
      </c>
    </row>
    <row r="4022" spans="1:4" x14ac:dyDescent="0.2">
      <c r="A4022" s="289">
        <v>2000009482379</v>
      </c>
      <c r="B4022" t="s">
        <v>2900</v>
      </c>
      <c r="C4022">
        <v>0</v>
      </c>
      <c r="D4022" t="s">
        <v>3545</v>
      </c>
    </row>
    <row r="4023" spans="1:4" x14ac:dyDescent="0.2">
      <c r="A4023" s="289">
        <v>2000009482386</v>
      </c>
      <c r="B4023" t="s">
        <v>2900</v>
      </c>
      <c r="C4023">
        <v>0</v>
      </c>
      <c r="D4023" t="s">
        <v>3545</v>
      </c>
    </row>
    <row r="4024" spans="1:4" x14ac:dyDescent="0.2">
      <c r="A4024" s="289">
        <v>2000009482393</v>
      </c>
      <c r="B4024" t="s">
        <v>2900</v>
      </c>
      <c r="C4024">
        <v>0</v>
      </c>
      <c r="D4024" t="s">
        <v>3545</v>
      </c>
    </row>
    <row r="4025" spans="1:4" x14ac:dyDescent="0.2">
      <c r="A4025" s="289">
        <v>9782408034306</v>
      </c>
      <c r="B4025" t="s">
        <v>2900</v>
      </c>
      <c r="C4025">
        <v>0</v>
      </c>
      <c r="D4025" t="s">
        <v>3545</v>
      </c>
    </row>
    <row r="4026" spans="1:4" x14ac:dyDescent="0.2">
      <c r="A4026" s="289">
        <v>9782408044749</v>
      </c>
      <c r="B4026" t="s">
        <v>2900</v>
      </c>
      <c r="C4026">
        <v>0</v>
      </c>
      <c r="D4026" t="s">
        <v>3545</v>
      </c>
    </row>
    <row r="4027" spans="1:4" x14ac:dyDescent="0.2">
      <c r="A4027" s="289">
        <v>9782408034375</v>
      </c>
      <c r="B4027" t="s">
        <v>2900</v>
      </c>
      <c r="C4027">
        <v>0</v>
      </c>
      <c r="D4027" t="s">
        <v>3545</v>
      </c>
    </row>
    <row r="4028" spans="1:4" x14ac:dyDescent="0.2">
      <c r="A4028" s="289">
        <v>9782408044831</v>
      </c>
      <c r="B4028" t="s">
        <v>2900</v>
      </c>
      <c r="C4028">
        <v>0</v>
      </c>
      <c r="D4028" t="s">
        <v>3545</v>
      </c>
    </row>
    <row r="4029" spans="1:4" x14ac:dyDescent="0.2">
      <c r="A4029" s="289">
        <v>9782408044848</v>
      </c>
      <c r="B4029" t="s">
        <v>2900</v>
      </c>
      <c r="C4029">
        <v>0</v>
      </c>
      <c r="D4029" t="s">
        <v>3545</v>
      </c>
    </row>
    <row r="4030" spans="1:4" x14ac:dyDescent="0.2">
      <c r="A4030" s="289">
        <v>9782408044855</v>
      </c>
      <c r="B4030" t="s">
        <v>2900</v>
      </c>
      <c r="C4030">
        <v>0</v>
      </c>
      <c r="D4030" t="s">
        <v>3545</v>
      </c>
    </row>
    <row r="4031" spans="1:4" x14ac:dyDescent="0.2">
      <c r="A4031" s="289">
        <v>9782408044862</v>
      </c>
      <c r="B4031" t="s">
        <v>2900</v>
      </c>
      <c r="C4031">
        <v>0</v>
      </c>
      <c r="D4031" t="s">
        <v>3545</v>
      </c>
    </row>
    <row r="4032" spans="1:4" x14ac:dyDescent="0.2">
      <c r="A4032" s="289">
        <v>9782408044879</v>
      </c>
      <c r="B4032" t="s">
        <v>2900</v>
      </c>
      <c r="C4032">
        <v>0</v>
      </c>
      <c r="D4032" t="s">
        <v>3545</v>
      </c>
    </row>
    <row r="4033" spans="1:4" x14ac:dyDescent="0.2">
      <c r="A4033" s="289">
        <v>9782408051990</v>
      </c>
      <c r="B4033" t="s">
        <v>2900</v>
      </c>
      <c r="C4033">
        <v>0</v>
      </c>
      <c r="D4033" t="s">
        <v>3545</v>
      </c>
    </row>
    <row r="4034" spans="1:4" x14ac:dyDescent="0.2">
      <c r="A4034" s="289">
        <v>9782408044992</v>
      </c>
      <c r="B4034" t="s">
        <v>2900</v>
      </c>
      <c r="C4034">
        <v>0</v>
      </c>
      <c r="D4034" t="s">
        <v>3545</v>
      </c>
    </row>
    <row r="4035" spans="1:4" x14ac:dyDescent="0.2">
      <c r="A4035" s="289">
        <v>9782408045005</v>
      </c>
      <c r="B4035" t="s">
        <v>2900</v>
      </c>
      <c r="C4035">
        <v>0</v>
      </c>
      <c r="D4035" t="s">
        <v>3545</v>
      </c>
    </row>
    <row r="4036" spans="1:4" x14ac:dyDescent="0.2">
      <c r="A4036" s="289">
        <v>2000009486209</v>
      </c>
      <c r="B4036" t="s">
        <v>2900</v>
      </c>
      <c r="C4036">
        <v>0</v>
      </c>
      <c r="D4036" t="s">
        <v>3545</v>
      </c>
    </row>
    <row r="4037" spans="1:4" x14ac:dyDescent="0.2">
      <c r="A4037" s="289">
        <v>2000009486216</v>
      </c>
      <c r="B4037" t="s">
        <v>2900</v>
      </c>
      <c r="C4037">
        <v>0</v>
      </c>
      <c r="D4037" t="s">
        <v>3545</v>
      </c>
    </row>
    <row r="4038" spans="1:4" x14ac:dyDescent="0.2">
      <c r="A4038" s="289">
        <v>2000009486223</v>
      </c>
      <c r="B4038" t="s">
        <v>2900</v>
      </c>
      <c r="C4038">
        <v>0</v>
      </c>
      <c r="D4038" t="s">
        <v>3545</v>
      </c>
    </row>
    <row r="4039" spans="1:4" x14ac:dyDescent="0.2">
      <c r="A4039" s="289">
        <v>2000009486230</v>
      </c>
      <c r="B4039" t="s">
        <v>2900</v>
      </c>
      <c r="C4039">
        <v>0</v>
      </c>
      <c r="D4039" t="s">
        <v>3545</v>
      </c>
    </row>
    <row r="4040" spans="1:4" x14ac:dyDescent="0.2">
      <c r="A4040" s="289">
        <v>2000009486247</v>
      </c>
      <c r="B4040" t="s">
        <v>2900</v>
      </c>
      <c r="C4040">
        <v>0</v>
      </c>
      <c r="D4040" t="s">
        <v>3545</v>
      </c>
    </row>
    <row r="4041" spans="1:4" x14ac:dyDescent="0.2">
      <c r="A4041" s="289">
        <v>2000009486254</v>
      </c>
      <c r="B4041" t="s">
        <v>2900</v>
      </c>
      <c r="C4041">
        <v>0</v>
      </c>
      <c r="D4041" t="s">
        <v>3545</v>
      </c>
    </row>
    <row r="4042" spans="1:4" x14ac:dyDescent="0.2">
      <c r="A4042" s="289">
        <v>2000009486261</v>
      </c>
      <c r="B4042" t="s">
        <v>2900</v>
      </c>
      <c r="C4042">
        <v>0</v>
      </c>
      <c r="D4042" t="s">
        <v>3545</v>
      </c>
    </row>
    <row r="4043" spans="1:4" x14ac:dyDescent="0.2">
      <c r="A4043" s="289">
        <v>2000009486278</v>
      </c>
      <c r="B4043" t="s">
        <v>2900</v>
      </c>
      <c r="C4043">
        <v>0</v>
      </c>
      <c r="D4043" t="s">
        <v>3545</v>
      </c>
    </row>
    <row r="4044" spans="1:4" x14ac:dyDescent="0.2">
      <c r="A4044" s="289">
        <v>2000009486285</v>
      </c>
      <c r="B4044" t="s">
        <v>2900</v>
      </c>
      <c r="C4044">
        <v>0</v>
      </c>
      <c r="D4044" t="s">
        <v>3545</v>
      </c>
    </row>
    <row r="4045" spans="1:4" x14ac:dyDescent="0.2">
      <c r="A4045" s="289">
        <v>2000009486292</v>
      </c>
      <c r="B4045" t="s">
        <v>2900</v>
      </c>
      <c r="C4045">
        <v>0</v>
      </c>
      <c r="D4045" t="s">
        <v>3545</v>
      </c>
    </row>
    <row r="4046" spans="1:4" x14ac:dyDescent="0.2">
      <c r="A4046" s="289">
        <v>2000009486308</v>
      </c>
      <c r="B4046" t="s">
        <v>2900</v>
      </c>
      <c r="C4046">
        <v>0</v>
      </c>
      <c r="D4046" t="s">
        <v>3545</v>
      </c>
    </row>
    <row r="4047" spans="1:4" x14ac:dyDescent="0.2">
      <c r="A4047" s="289">
        <v>2000009486315</v>
      </c>
      <c r="B4047" t="s">
        <v>2900</v>
      </c>
      <c r="C4047">
        <v>0</v>
      </c>
      <c r="D4047" t="s">
        <v>3545</v>
      </c>
    </row>
    <row r="4048" spans="1:4" x14ac:dyDescent="0.2">
      <c r="A4048" s="289">
        <v>2000009486322</v>
      </c>
      <c r="B4048" t="s">
        <v>2900</v>
      </c>
      <c r="C4048">
        <v>0</v>
      </c>
      <c r="D4048" t="s">
        <v>3545</v>
      </c>
    </row>
    <row r="4049" spans="1:4" x14ac:dyDescent="0.2">
      <c r="A4049" s="289">
        <v>2000009486339</v>
      </c>
      <c r="B4049" t="s">
        <v>2900</v>
      </c>
      <c r="C4049">
        <v>0</v>
      </c>
      <c r="D4049" t="s">
        <v>3545</v>
      </c>
    </row>
    <row r="4050" spans="1:4" x14ac:dyDescent="0.2">
      <c r="A4050" s="289">
        <v>2000009486346</v>
      </c>
      <c r="B4050" t="s">
        <v>2900</v>
      </c>
      <c r="C4050">
        <v>0</v>
      </c>
      <c r="D4050" t="s">
        <v>3545</v>
      </c>
    </row>
    <row r="4051" spans="1:4" x14ac:dyDescent="0.2">
      <c r="A4051" s="289">
        <v>2000009486353</v>
      </c>
      <c r="B4051" t="s">
        <v>2900</v>
      </c>
      <c r="C4051">
        <v>0</v>
      </c>
      <c r="D4051" t="s">
        <v>3545</v>
      </c>
    </row>
    <row r="4052" spans="1:4" x14ac:dyDescent="0.2">
      <c r="A4052" s="289">
        <v>2000009486360</v>
      </c>
      <c r="B4052" t="s">
        <v>2900</v>
      </c>
      <c r="C4052">
        <v>0</v>
      </c>
      <c r="D4052" t="s">
        <v>3545</v>
      </c>
    </row>
    <row r="4053" spans="1:4" x14ac:dyDescent="0.2">
      <c r="A4053" s="289">
        <v>2000009486377</v>
      </c>
      <c r="B4053" t="s">
        <v>2900</v>
      </c>
      <c r="C4053">
        <v>0</v>
      </c>
      <c r="D4053" t="s">
        <v>3545</v>
      </c>
    </row>
    <row r="4054" spans="1:4" x14ac:dyDescent="0.2">
      <c r="A4054" s="289">
        <v>2000009486384</v>
      </c>
      <c r="B4054" t="s">
        <v>2900</v>
      </c>
      <c r="C4054">
        <v>0</v>
      </c>
      <c r="D4054" t="s">
        <v>3545</v>
      </c>
    </row>
    <row r="4055" spans="1:4" x14ac:dyDescent="0.2">
      <c r="A4055" s="289">
        <v>2000009486391</v>
      </c>
      <c r="B4055" t="s">
        <v>2900</v>
      </c>
      <c r="C4055">
        <v>0</v>
      </c>
      <c r="D4055" t="s">
        <v>3545</v>
      </c>
    </row>
    <row r="4056" spans="1:4" x14ac:dyDescent="0.2">
      <c r="A4056" s="289">
        <v>9782408024130</v>
      </c>
      <c r="B4056" t="s">
        <v>2900</v>
      </c>
      <c r="C4056">
        <v>0</v>
      </c>
      <c r="D4056" t="s">
        <v>3545</v>
      </c>
    </row>
    <row r="4057" spans="1:4" x14ac:dyDescent="0.2">
      <c r="A4057" s="289">
        <v>9782745952080</v>
      </c>
      <c r="B4057" t="s">
        <v>2900</v>
      </c>
      <c r="C4057">
        <v>0</v>
      </c>
      <c r="D4057" t="s">
        <v>3545</v>
      </c>
    </row>
    <row r="4058" spans="1:4" x14ac:dyDescent="0.2">
      <c r="A4058" s="289">
        <v>9782408024123</v>
      </c>
      <c r="B4058" t="s">
        <v>2900</v>
      </c>
      <c r="C4058">
        <v>0</v>
      </c>
      <c r="D4058" t="s">
        <v>3545</v>
      </c>
    </row>
    <row r="4059" spans="1:4" x14ac:dyDescent="0.2">
      <c r="A4059" s="289">
        <v>9782745960849</v>
      </c>
      <c r="B4059" t="s">
        <v>2900</v>
      </c>
      <c r="C4059">
        <v>0</v>
      </c>
      <c r="D4059" t="s">
        <v>3545</v>
      </c>
    </row>
    <row r="4060" spans="1:4" x14ac:dyDescent="0.2">
      <c r="A4060" s="289">
        <v>9782745960863</v>
      </c>
      <c r="B4060" t="s">
        <v>2900</v>
      </c>
      <c r="C4060">
        <v>0</v>
      </c>
      <c r="D4060" t="s">
        <v>3545</v>
      </c>
    </row>
    <row r="4061" spans="1:4" x14ac:dyDescent="0.2">
      <c r="A4061" s="289">
        <v>9782745960870</v>
      </c>
      <c r="B4061" t="s">
        <v>2900</v>
      </c>
      <c r="C4061">
        <v>0</v>
      </c>
      <c r="D4061" t="s">
        <v>3545</v>
      </c>
    </row>
    <row r="4062" spans="1:4" x14ac:dyDescent="0.2">
      <c r="A4062" s="289">
        <v>9782745960887</v>
      </c>
      <c r="B4062" t="s">
        <v>2900</v>
      </c>
      <c r="C4062">
        <v>0</v>
      </c>
      <c r="D4062" t="s">
        <v>3545</v>
      </c>
    </row>
    <row r="4063" spans="1:4" x14ac:dyDescent="0.2">
      <c r="A4063" s="289">
        <v>9782745975829</v>
      </c>
      <c r="B4063" t="s">
        <v>2900</v>
      </c>
      <c r="C4063">
        <v>0</v>
      </c>
      <c r="D4063" t="s">
        <v>3545</v>
      </c>
    </row>
    <row r="4064" spans="1:4" x14ac:dyDescent="0.2">
      <c r="A4064" s="289">
        <v>9782408024260</v>
      </c>
      <c r="B4064" t="s">
        <v>2900</v>
      </c>
      <c r="C4064">
        <v>0</v>
      </c>
      <c r="D4064" t="s">
        <v>3545</v>
      </c>
    </row>
    <row r="4065" spans="1:4" x14ac:dyDescent="0.2">
      <c r="A4065" s="289">
        <v>9782408034504</v>
      </c>
      <c r="B4065" t="s">
        <v>2900</v>
      </c>
      <c r="C4065">
        <v>0</v>
      </c>
      <c r="D4065" t="s">
        <v>3545</v>
      </c>
    </row>
    <row r="4066" spans="1:4" x14ac:dyDescent="0.2">
      <c r="A4066" s="289">
        <v>9782745995957</v>
      </c>
      <c r="B4066" t="s">
        <v>2900</v>
      </c>
      <c r="C4066">
        <v>0</v>
      </c>
      <c r="D4066" t="s">
        <v>3545</v>
      </c>
    </row>
    <row r="4067" spans="1:4" x14ac:dyDescent="0.2">
      <c r="A4067" s="289">
        <v>9782745995292</v>
      </c>
      <c r="B4067" t="s">
        <v>2900</v>
      </c>
      <c r="C4067">
        <v>0</v>
      </c>
      <c r="D4067" t="s">
        <v>3545</v>
      </c>
    </row>
    <row r="4068" spans="1:4" x14ac:dyDescent="0.2">
      <c r="A4068" s="289">
        <v>9782745995308</v>
      </c>
      <c r="B4068" t="s">
        <v>2900</v>
      </c>
      <c r="C4068">
        <v>0</v>
      </c>
      <c r="D4068" t="s">
        <v>3545</v>
      </c>
    </row>
    <row r="4069" spans="1:4" x14ac:dyDescent="0.2">
      <c r="A4069" s="289">
        <v>9782408034948</v>
      </c>
      <c r="B4069" t="s">
        <v>2900</v>
      </c>
      <c r="C4069">
        <v>0</v>
      </c>
      <c r="D4069" t="s">
        <v>3545</v>
      </c>
    </row>
    <row r="4070" spans="1:4" x14ac:dyDescent="0.2">
      <c r="A4070" s="289">
        <v>9782745995315</v>
      </c>
      <c r="B4070" t="s">
        <v>2900</v>
      </c>
      <c r="C4070">
        <v>0</v>
      </c>
      <c r="D4070" t="s">
        <v>3545</v>
      </c>
    </row>
    <row r="4071" spans="1:4" x14ac:dyDescent="0.2">
      <c r="A4071" s="289">
        <v>9782408034955</v>
      </c>
      <c r="B4071" t="s">
        <v>2900</v>
      </c>
      <c r="C4071">
        <v>0</v>
      </c>
      <c r="D4071" t="s">
        <v>3545</v>
      </c>
    </row>
    <row r="4072" spans="1:4" x14ac:dyDescent="0.2">
      <c r="A4072" s="289">
        <v>9782745995322</v>
      </c>
      <c r="B4072" t="s">
        <v>2900</v>
      </c>
      <c r="C4072">
        <v>0</v>
      </c>
      <c r="D4072" t="s">
        <v>3545</v>
      </c>
    </row>
    <row r="4073" spans="1:4" x14ac:dyDescent="0.2">
      <c r="A4073" s="289">
        <v>9782745983824</v>
      </c>
      <c r="B4073" t="s">
        <v>2900</v>
      </c>
      <c r="C4073">
        <v>0</v>
      </c>
      <c r="D4073" t="s">
        <v>3545</v>
      </c>
    </row>
    <row r="4074" spans="1:4" x14ac:dyDescent="0.2">
      <c r="A4074" s="289">
        <v>9782745995339</v>
      </c>
      <c r="B4074" t="s">
        <v>2900</v>
      </c>
      <c r="C4074">
        <v>0</v>
      </c>
      <c r="D4074" t="s">
        <v>3545</v>
      </c>
    </row>
    <row r="4075" spans="1:4" x14ac:dyDescent="0.2">
      <c r="A4075" s="289">
        <v>9782745995346</v>
      </c>
      <c r="B4075" t="s">
        <v>2900</v>
      </c>
      <c r="C4075">
        <v>0</v>
      </c>
      <c r="D4075" t="s">
        <v>3545</v>
      </c>
    </row>
    <row r="4076" spans="1:4" x14ac:dyDescent="0.2">
      <c r="A4076" s="289">
        <v>2000009491500</v>
      </c>
      <c r="B4076" t="s">
        <v>2900</v>
      </c>
      <c r="C4076">
        <v>0</v>
      </c>
      <c r="D4076" t="s">
        <v>3545</v>
      </c>
    </row>
    <row r="4077" spans="1:4" x14ac:dyDescent="0.2">
      <c r="A4077" s="289">
        <v>2000009491517</v>
      </c>
      <c r="B4077" t="s">
        <v>2900</v>
      </c>
      <c r="C4077">
        <v>0</v>
      </c>
      <c r="D4077" t="s">
        <v>3545</v>
      </c>
    </row>
    <row r="4078" spans="1:4" x14ac:dyDescent="0.2">
      <c r="A4078" s="289">
        <v>2000009491524</v>
      </c>
      <c r="B4078" t="s">
        <v>2900</v>
      </c>
      <c r="C4078">
        <v>0</v>
      </c>
      <c r="D4078" t="s">
        <v>3545</v>
      </c>
    </row>
    <row r="4079" spans="1:4" x14ac:dyDescent="0.2">
      <c r="A4079" s="289">
        <v>2000009491531</v>
      </c>
      <c r="B4079" t="s">
        <v>2900</v>
      </c>
      <c r="C4079">
        <v>0</v>
      </c>
      <c r="D4079" t="s">
        <v>3545</v>
      </c>
    </row>
    <row r="4080" spans="1:4" x14ac:dyDescent="0.2">
      <c r="A4080" s="289">
        <v>2000009491548</v>
      </c>
      <c r="B4080" t="s">
        <v>2900</v>
      </c>
      <c r="C4080">
        <v>0</v>
      </c>
      <c r="D4080" t="s">
        <v>3545</v>
      </c>
    </row>
    <row r="4081" spans="1:4" x14ac:dyDescent="0.2">
      <c r="A4081" s="289">
        <v>2000009491555</v>
      </c>
      <c r="B4081" t="s">
        <v>2900</v>
      </c>
      <c r="C4081">
        <v>0</v>
      </c>
      <c r="D4081" t="s">
        <v>3545</v>
      </c>
    </row>
    <row r="4082" spans="1:4" x14ac:dyDescent="0.2">
      <c r="A4082" s="289">
        <v>9782745995353</v>
      </c>
      <c r="B4082" t="s">
        <v>2900</v>
      </c>
      <c r="C4082">
        <v>0</v>
      </c>
      <c r="D4082" t="s">
        <v>3545</v>
      </c>
    </row>
    <row r="4083" spans="1:4" x14ac:dyDescent="0.2">
      <c r="A4083" s="289">
        <v>2000009491562</v>
      </c>
      <c r="B4083" t="s">
        <v>2900</v>
      </c>
      <c r="C4083">
        <v>0</v>
      </c>
      <c r="D4083" t="s">
        <v>3545</v>
      </c>
    </row>
    <row r="4084" spans="1:4" x14ac:dyDescent="0.2">
      <c r="A4084" s="289">
        <v>2000009491579</v>
      </c>
      <c r="B4084" t="s">
        <v>2900</v>
      </c>
      <c r="C4084">
        <v>0</v>
      </c>
      <c r="D4084" t="s">
        <v>3545</v>
      </c>
    </row>
    <row r="4085" spans="1:4" x14ac:dyDescent="0.2">
      <c r="A4085" s="289">
        <v>2000009491586</v>
      </c>
      <c r="B4085" t="s">
        <v>2900</v>
      </c>
      <c r="C4085">
        <v>0</v>
      </c>
      <c r="D4085" t="s">
        <v>3545</v>
      </c>
    </row>
    <row r="4086" spans="1:4" x14ac:dyDescent="0.2">
      <c r="A4086" s="289">
        <v>9782408024345</v>
      </c>
      <c r="B4086" t="s">
        <v>2900</v>
      </c>
      <c r="C4086">
        <v>0</v>
      </c>
      <c r="D4086" t="s">
        <v>3545</v>
      </c>
    </row>
    <row r="4087" spans="1:4" x14ac:dyDescent="0.2">
      <c r="A4087" s="289">
        <v>2000009491593</v>
      </c>
      <c r="B4087" t="s">
        <v>2900</v>
      </c>
      <c r="C4087">
        <v>0</v>
      </c>
      <c r="D4087" t="s">
        <v>3545</v>
      </c>
    </row>
    <row r="4088" spans="1:4" x14ac:dyDescent="0.2">
      <c r="A4088" s="289">
        <v>2000009491609</v>
      </c>
      <c r="B4088" t="s">
        <v>2900</v>
      </c>
      <c r="C4088">
        <v>0</v>
      </c>
      <c r="D4088" t="s">
        <v>3545</v>
      </c>
    </row>
    <row r="4089" spans="1:4" x14ac:dyDescent="0.2">
      <c r="A4089" s="289">
        <v>2000009491616</v>
      </c>
      <c r="B4089" t="s">
        <v>2900</v>
      </c>
      <c r="C4089">
        <v>0</v>
      </c>
      <c r="D4089" t="s">
        <v>3545</v>
      </c>
    </row>
    <row r="4090" spans="1:4" x14ac:dyDescent="0.2">
      <c r="A4090" s="289">
        <v>2000009491623</v>
      </c>
      <c r="B4090" t="s">
        <v>2900</v>
      </c>
      <c r="C4090">
        <v>0</v>
      </c>
      <c r="D4090" t="s">
        <v>3545</v>
      </c>
    </row>
    <row r="4091" spans="1:4" x14ac:dyDescent="0.2">
      <c r="A4091" s="289">
        <v>2000009491630</v>
      </c>
      <c r="B4091" t="s">
        <v>2900</v>
      </c>
      <c r="C4091">
        <v>0</v>
      </c>
      <c r="D4091" t="s">
        <v>3545</v>
      </c>
    </row>
    <row r="4092" spans="1:4" x14ac:dyDescent="0.2">
      <c r="A4092" s="289">
        <v>2000009491647</v>
      </c>
      <c r="B4092" t="s">
        <v>2900</v>
      </c>
      <c r="C4092">
        <v>0</v>
      </c>
      <c r="D4092" t="s">
        <v>3545</v>
      </c>
    </row>
    <row r="4093" spans="1:4" x14ac:dyDescent="0.2">
      <c r="A4093" s="289">
        <v>2000009491654</v>
      </c>
      <c r="B4093" t="s">
        <v>2900</v>
      </c>
      <c r="C4093">
        <v>0</v>
      </c>
      <c r="D4093" t="s">
        <v>3545</v>
      </c>
    </row>
    <row r="4094" spans="1:4" x14ac:dyDescent="0.2">
      <c r="A4094" s="289">
        <v>2000009491661</v>
      </c>
      <c r="B4094" t="s">
        <v>2900</v>
      </c>
      <c r="C4094">
        <v>0</v>
      </c>
      <c r="D4094" t="s">
        <v>3545</v>
      </c>
    </row>
    <row r="4095" spans="1:4" x14ac:dyDescent="0.2">
      <c r="A4095" s="289">
        <v>2000009491678</v>
      </c>
      <c r="B4095" t="s">
        <v>2900</v>
      </c>
      <c r="C4095">
        <v>0</v>
      </c>
      <c r="D4095" t="s">
        <v>3545</v>
      </c>
    </row>
    <row r="4096" spans="1:4" x14ac:dyDescent="0.2">
      <c r="A4096" s="289">
        <v>9782745995360</v>
      </c>
      <c r="B4096" t="s">
        <v>2900</v>
      </c>
      <c r="C4096">
        <v>0</v>
      </c>
      <c r="D4096" t="s">
        <v>3545</v>
      </c>
    </row>
    <row r="4097" spans="1:4" x14ac:dyDescent="0.2">
      <c r="A4097" s="289">
        <v>2000009491685</v>
      </c>
      <c r="B4097" t="s">
        <v>2900</v>
      </c>
      <c r="C4097">
        <v>0</v>
      </c>
      <c r="D4097" t="s">
        <v>3545</v>
      </c>
    </row>
    <row r="4098" spans="1:4" x14ac:dyDescent="0.2">
      <c r="A4098" s="289">
        <v>2000009491692</v>
      </c>
      <c r="B4098" t="s">
        <v>2900</v>
      </c>
      <c r="C4098">
        <v>0</v>
      </c>
      <c r="D4098" t="s">
        <v>3545</v>
      </c>
    </row>
    <row r="4099" spans="1:4" x14ac:dyDescent="0.2">
      <c r="A4099" s="289">
        <v>9782408024376</v>
      </c>
      <c r="B4099" t="s">
        <v>2900</v>
      </c>
      <c r="C4099">
        <v>0</v>
      </c>
      <c r="D4099" t="s">
        <v>3545</v>
      </c>
    </row>
    <row r="4100" spans="1:4" x14ac:dyDescent="0.2">
      <c r="A4100" s="289">
        <v>9782745995377</v>
      </c>
      <c r="B4100" t="s">
        <v>2900</v>
      </c>
      <c r="C4100">
        <v>0</v>
      </c>
      <c r="D4100" t="s">
        <v>3545</v>
      </c>
    </row>
    <row r="4101" spans="1:4" x14ac:dyDescent="0.2">
      <c r="A4101" s="289">
        <v>9782745983831</v>
      </c>
      <c r="B4101" t="s">
        <v>2900</v>
      </c>
      <c r="C4101">
        <v>0</v>
      </c>
      <c r="D4101" t="s">
        <v>3545</v>
      </c>
    </row>
    <row r="4102" spans="1:4" x14ac:dyDescent="0.2">
      <c r="A4102" s="289">
        <v>9782745995384</v>
      </c>
      <c r="B4102" t="s">
        <v>2900</v>
      </c>
      <c r="C4102">
        <v>0</v>
      </c>
      <c r="D4102" t="s">
        <v>3545</v>
      </c>
    </row>
    <row r="4103" spans="1:4" x14ac:dyDescent="0.2">
      <c r="A4103" s="289">
        <v>9782745983848</v>
      </c>
      <c r="B4103" t="s">
        <v>2900</v>
      </c>
      <c r="C4103">
        <v>0</v>
      </c>
      <c r="D4103" t="s">
        <v>3545</v>
      </c>
    </row>
    <row r="4104" spans="1:4" x14ac:dyDescent="0.2">
      <c r="A4104" s="289">
        <v>9782745995391</v>
      </c>
      <c r="B4104" t="s">
        <v>2900</v>
      </c>
      <c r="C4104">
        <v>0</v>
      </c>
      <c r="D4104" t="s">
        <v>3545</v>
      </c>
    </row>
    <row r="4105" spans="1:4" x14ac:dyDescent="0.2">
      <c r="A4105" s="289">
        <v>9782745983879</v>
      </c>
      <c r="B4105" t="s">
        <v>2900</v>
      </c>
      <c r="C4105">
        <v>0</v>
      </c>
      <c r="D4105" t="s">
        <v>3545</v>
      </c>
    </row>
    <row r="4106" spans="1:4" x14ac:dyDescent="0.2">
      <c r="A4106" s="289">
        <v>9782745995407</v>
      </c>
      <c r="B4106" t="s">
        <v>2900</v>
      </c>
      <c r="C4106">
        <v>0</v>
      </c>
      <c r="D4106" t="s">
        <v>3545</v>
      </c>
    </row>
    <row r="4107" spans="1:4" x14ac:dyDescent="0.2">
      <c r="A4107" s="289">
        <v>9782745983886</v>
      </c>
      <c r="B4107" t="s">
        <v>2900</v>
      </c>
      <c r="C4107">
        <v>0</v>
      </c>
      <c r="D4107" t="s">
        <v>3545</v>
      </c>
    </row>
    <row r="4108" spans="1:4" x14ac:dyDescent="0.2">
      <c r="A4108" s="289">
        <v>9782745995414</v>
      </c>
      <c r="B4108" t="s">
        <v>2900</v>
      </c>
      <c r="C4108">
        <v>0</v>
      </c>
      <c r="D4108" t="s">
        <v>3545</v>
      </c>
    </row>
    <row r="4109" spans="1:4" x14ac:dyDescent="0.2">
      <c r="A4109" s="289">
        <v>9782745995421</v>
      </c>
      <c r="B4109" t="s">
        <v>2900</v>
      </c>
      <c r="C4109">
        <v>0</v>
      </c>
      <c r="D4109" t="s">
        <v>3545</v>
      </c>
    </row>
    <row r="4110" spans="1:4" x14ac:dyDescent="0.2">
      <c r="A4110" s="289">
        <v>9782745995438</v>
      </c>
      <c r="B4110" t="s">
        <v>2900</v>
      </c>
      <c r="C4110">
        <v>0</v>
      </c>
      <c r="D4110" t="s">
        <v>3545</v>
      </c>
    </row>
    <row r="4111" spans="1:4" x14ac:dyDescent="0.2">
      <c r="A4111" s="289">
        <v>9782745995445</v>
      </c>
      <c r="B4111" t="s">
        <v>2900</v>
      </c>
      <c r="C4111">
        <v>0</v>
      </c>
      <c r="D4111" t="s">
        <v>3545</v>
      </c>
    </row>
    <row r="4112" spans="1:4" x14ac:dyDescent="0.2">
      <c r="A4112" s="289">
        <v>9782745995452</v>
      </c>
      <c r="B4112" t="s">
        <v>2900</v>
      </c>
      <c r="C4112">
        <v>0</v>
      </c>
      <c r="D4112" t="s">
        <v>3545</v>
      </c>
    </row>
    <row r="4113" spans="1:4" x14ac:dyDescent="0.2">
      <c r="A4113" s="289">
        <v>9782745995469</v>
      </c>
      <c r="B4113" t="s">
        <v>2900</v>
      </c>
      <c r="C4113">
        <v>0</v>
      </c>
      <c r="D4113" t="s">
        <v>3545</v>
      </c>
    </row>
    <row r="4114" spans="1:4" x14ac:dyDescent="0.2">
      <c r="A4114" s="289">
        <v>9782745960900</v>
      </c>
      <c r="B4114" t="s">
        <v>2900</v>
      </c>
      <c r="C4114">
        <v>0</v>
      </c>
      <c r="D4114" t="s">
        <v>3545</v>
      </c>
    </row>
    <row r="4115" spans="1:4" x14ac:dyDescent="0.2">
      <c r="A4115" s="289">
        <v>9782745983817</v>
      </c>
      <c r="B4115" t="s">
        <v>2900</v>
      </c>
      <c r="C4115">
        <v>0</v>
      </c>
      <c r="D4115" t="s">
        <v>3545</v>
      </c>
    </row>
    <row r="4116" spans="1:4" x14ac:dyDescent="0.2">
      <c r="A4116" s="289">
        <v>9782408016470</v>
      </c>
      <c r="B4116" t="s">
        <v>2900</v>
      </c>
      <c r="C4116">
        <v>0</v>
      </c>
      <c r="D4116" t="s">
        <v>3545</v>
      </c>
    </row>
    <row r="4117" spans="1:4" x14ac:dyDescent="0.2">
      <c r="A4117" s="289">
        <v>9782408058968</v>
      </c>
      <c r="B4117" t="s">
        <v>2900</v>
      </c>
      <c r="C4117">
        <v>0</v>
      </c>
      <c r="D4117" t="s">
        <v>3547</v>
      </c>
    </row>
    <row r="4118" spans="1:4" x14ac:dyDescent="0.2">
      <c r="A4118" s="289">
        <v>9782745995575</v>
      </c>
      <c r="B4118" t="s">
        <v>2900</v>
      </c>
      <c r="C4118">
        <v>0</v>
      </c>
      <c r="D4118" t="s">
        <v>3545</v>
      </c>
    </row>
    <row r="4119" spans="1:4" x14ac:dyDescent="0.2">
      <c r="A4119" s="289">
        <v>9782745995582</v>
      </c>
      <c r="B4119" t="s">
        <v>2900</v>
      </c>
      <c r="C4119">
        <v>0</v>
      </c>
      <c r="D4119" t="s">
        <v>3545</v>
      </c>
    </row>
    <row r="4120" spans="1:4" x14ac:dyDescent="0.2">
      <c r="A4120" s="289">
        <v>9782745984135</v>
      </c>
      <c r="B4120" t="s">
        <v>2900</v>
      </c>
      <c r="C4120">
        <v>0</v>
      </c>
      <c r="D4120" t="s">
        <v>3545</v>
      </c>
    </row>
    <row r="4121" spans="1:4" x14ac:dyDescent="0.2">
      <c r="A4121" s="289">
        <v>2000009495102</v>
      </c>
      <c r="B4121" t="s">
        <v>2900</v>
      </c>
      <c r="C4121">
        <v>0</v>
      </c>
      <c r="D4121" t="s">
        <v>3545</v>
      </c>
    </row>
    <row r="4122" spans="1:4" x14ac:dyDescent="0.2">
      <c r="A4122" s="289">
        <v>2000009495119</v>
      </c>
      <c r="B4122" t="s">
        <v>2900</v>
      </c>
      <c r="C4122">
        <v>0</v>
      </c>
      <c r="D4122" t="s">
        <v>3545</v>
      </c>
    </row>
    <row r="4123" spans="1:4" x14ac:dyDescent="0.2">
      <c r="A4123" s="289">
        <v>2000009495126</v>
      </c>
      <c r="B4123" t="s">
        <v>2900</v>
      </c>
      <c r="C4123">
        <v>0</v>
      </c>
      <c r="D4123" t="s">
        <v>3545</v>
      </c>
    </row>
    <row r="4124" spans="1:4" x14ac:dyDescent="0.2">
      <c r="A4124" s="289">
        <v>2000009495133</v>
      </c>
      <c r="B4124" t="s">
        <v>2900</v>
      </c>
      <c r="C4124">
        <v>0</v>
      </c>
      <c r="D4124" t="s">
        <v>3545</v>
      </c>
    </row>
    <row r="4125" spans="1:4" x14ac:dyDescent="0.2">
      <c r="A4125" s="289">
        <v>2000009495140</v>
      </c>
      <c r="B4125" t="s">
        <v>2900</v>
      </c>
      <c r="C4125">
        <v>0</v>
      </c>
      <c r="D4125" t="s">
        <v>3545</v>
      </c>
    </row>
    <row r="4126" spans="1:4" x14ac:dyDescent="0.2">
      <c r="A4126" s="289">
        <v>2000009495157</v>
      </c>
      <c r="B4126" t="s">
        <v>2900</v>
      </c>
      <c r="C4126">
        <v>0</v>
      </c>
      <c r="D4126" t="s">
        <v>3545</v>
      </c>
    </row>
    <row r="4127" spans="1:4" x14ac:dyDescent="0.2">
      <c r="A4127" s="289">
        <v>2000009495164</v>
      </c>
      <c r="B4127" t="s">
        <v>2900</v>
      </c>
      <c r="C4127">
        <v>0</v>
      </c>
      <c r="D4127" t="s">
        <v>3545</v>
      </c>
    </row>
    <row r="4128" spans="1:4" x14ac:dyDescent="0.2">
      <c r="A4128" s="289">
        <v>2000009495171</v>
      </c>
      <c r="B4128" t="s">
        <v>2900</v>
      </c>
      <c r="C4128">
        <v>0</v>
      </c>
      <c r="D4128" t="s">
        <v>3545</v>
      </c>
    </row>
    <row r="4129" spans="1:4" x14ac:dyDescent="0.2">
      <c r="A4129" s="289">
        <v>2000009495188</v>
      </c>
      <c r="B4129" t="s">
        <v>2900</v>
      </c>
      <c r="C4129">
        <v>0</v>
      </c>
      <c r="D4129" t="s">
        <v>3545</v>
      </c>
    </row>
    <row r="4130" spans="1:4" x14ac:dyDescent="0.2">
      <c r="A4130" s="289">
        <v>2000009495195</v>
      </c>
      <c r="B4130" t="s">
        <v>2900</v>
      </c>
      <c r="C4130">
        <v>0</v>
      </c>
      <c r="D4130" t="s">
        <v>3545</v>
      </c>
    </row>
    <row r="4131" spans="1:4" x14ac:dyDescent="0.2">
      <c r="A4131" s="289">
        <v>2000009495201</v>
      </c>
      <c r="B4131" t="s">
        <v>2900</v>
      </c>
      <c r="C4131">
        <v>0</v>
      </c>
      <c r="D4131" t="s">
        <v>3545</v>
      </c>
    </row>
    <row r="4132" spans="1:4" x14ac:dyDescent="0.2">
      <c r="A4132" s="289">
        <v>2000009495225</v>
      </c>
      <c r="B4132" t="s">
        <v>2900</v>
      </c>
      <c r="C4132">
        <v>0</v>
      </c>
      <c r="D4132" t="s">
        <v>3545</v>
      </c>
    </row>
    <row r="4133" spans="1:4" x14ac:dyDescent="0.2">
      <c r="A4133" s="289">
        <v>2000009495232</v>
      </c>
      <c r="B4133" t="s">
        <v>2900</v>
      </c>
      <c r="C4133">
        <v>0</v>
      </c>
      <c r="D4133" t="s">
        <v>3545</v>
      </c>
    </row>
    <row r="4134" spans="1:4" x14ac:dyDescent="0.2">
      <c r="A4134" s="289">
        <v>2000009495249</v>
      </c>
      <c r="B4134" t="s">
        <v>2900</v>
      </c>
      <c r="C4134">
        <v>0</v>
      </c>
      <c r="D4134" t="s">
        <v>3545</v>
      </c>
    </row>
    <row r="4135" spans="1:4" x14ac:dyDescent="0.2">
      <c r="A4135" s="289">
        <v>2000009495256</v>
      </c>
      <c r="B4135" t="s">
        <v>2900</v>
      </c>
      <c r="C4135">
        <v>0</v>
      </c>
      <c r="D4135" t="s">
        <v>3545</v>
      </c>
    </row>
    <row r="4136" spans="1:4" x14ac:dyDescent="0.2">
      <c r="A4136" s="289">
        <v>2000009495263</v>
      </c>
      <c r="B4136" t="s">
        <v>2900</v>
      </c>
      <c r="C4136">
        <v>0</v>
      </c>
      <c r="D4136" t="s">
        <v>3545</v>
      </c>
    </row>
    <row r="4137" spans="1:4" x14ac:dyDescent="0.2">
      <c r="A4137" s="289">
        <v>2000009495270</v>
      </c>
      <c r="B4137" t="s">
        <v>2900</v>
      </c>
      <c r="C4137">
        <v>0</v>
      </c>
      <c r="D4137" t="s">
        <v>3545</v>
      </c>
    </row>
    <row r="4138" spans="1:4" x14ac:dyDescent="0.2">
      <c r="A4138" s="289">
        <v>2000009495287</v>
      </c>
      <c r="B4138" t="s">
        <v>2900</v>
      </c>
      <c r="C4138">
        <v>0</v>
      </c>
      <c r="D4138" t="s">
        <v>3545</v>
      </c>
    </row>
    <row r="4139" spans="1:4" x14ac:dyDescent="0.2">
      <c r="A4139" s="289">
        <v>2000009495294</v>
      </c>
      <c r="B4139" t="s">
        <v>2900</v>
      </c>
      <c r="C4139">
        <v>0</v>
      </c>
      <c r="D4139" t="s">
        <v>3545</v>
      </c>
    </row>
    <row r="4140" spans="1:4" x14ac:dyDescent="0.2">
      <c r="A4140" s="289">
        <v>9782408024475</v>
      </c>
      <c r="B4140" t="s">
        <v>2900</v>
      </c>
      <c r="C4140">
        <v>0</v>
      </c>
      <c r="D4140" t="s">
        <v>3545</v>
      </c>
    </row>
    <row r="4141" spans="1:4" x14ac:dyDescent="0.2">
      <c r="A4141" s="289">
        <v>9782745995940</v>
      </c>
      <c r="B4141" t="s">
        <v>2900</v>
      </c>
      <c r="C4141">
        <v>0</v>
      </c>
      <c r="D4141" t="s">
        <v>3545</v>
      </c>
    </row>
    <row r="4142" spans="1:4" x14ac:dyDescent="0.2">
      <c r="A4142" s="289">
        <v>9782408058869</v>
      </c>
      <c r="B4142" t="s">
        <v>2900</v>
      </c>
      <c r="C4142">
        <v>0</v>
      </c>
      <c r="D4142" t="s">
        <v>3547</v>
      </c>
    </row>
    <row r="4143" spans="1:4" x14ac:dyDescent="0.2">
      <c r="A4143" s="289">
        <v>9782408058876</v>
      </c>
      <c r="B4143" t="s">
        <v>2900</v>
      </c>
      <c r="C4143">
        <v>60</v>
      </c>
      <c r="D4143" t="s">
        <v>3551</v>
      </c>
    </row>
    <row r="4144" spans="1:4" x14ac:dyDescent="0.2">
      <c r="A4144" s="289">
        <v>2000009498202</v>
      </c>
      <c r="B4144" t="s">
        <v>2900</v>
      </c>
      <c r="C4144">
        <v>0</v>
      </c>
      <c r="D4144" t="s">
        <v>3545</v>
      </c>
    </row>
    <row r="4145" spans="1:4" x14ac:dyDescent="0.2">
      <c r="A4145" s="289">
        <v>2000009498219</v>
      </c>
      <c r="B4145" t="s">
        <v>2900</v>
      </c>
      <c r="C4145">
        <v>0</v>
      </c>
      <c r="D4145" t="s">
        <v>3545</v>
      </c>
    </row>
    <row r="4146" spans="1:4" x14ac:dyDescent="0.2">
      <c r="A4146" s="289">
        <v>2000009498226</v>
      </c>
      <c r="B4146" t="s">
        <v>2900</v>
      </c>
      <c r="C4146">
        <v>0</v>
      </c>
      <c r="D4146" t="s">
        <v>3545</v>
      </c>
    </row>
    <row r="4147" spans="1:4" x14ac:dyDescent="0.2">
      <c r="A4147" s="289">
        <v>2000009498233</v>
      </c>
      <c r="B4147" t="s">
        <v>2900</v>
      </c>
      <c r="C4147">
        <v>0</v>
      </c>
      <c r="D4147" t="s">
        <v>3545</v>
      </c>
    </row>
    <row r="4148" spans="1:4" x14ac:dyDescent="0.2">
      <c r="A4148" s="289">
        <v>2000009498240</v>
      </c>
      <c r="B4148" t="s">
        <v>2900</v>
      </c>
      <c r="C4148">
        <v>0</v>
      </c>
      <c r="D4148" t="s">
        <v>3545</v>
      </c>
    </row>
    <row r="4149" spans="1:4" x14ac:dyDescent="0.2">
      <c r="A4149" s="289">
        <v>2000009498257</v>
      </c>
      <c r="B4149" t="s">
        <v>2900</v>
      </c>
      <c r="C4149">
        <v>0</v>
      </c>
      <c r="D4149" t="s">
        <v>3545</v>
      </c>
    </row>
    <row r="4150" spans="1:4" x14ac:dyDescent="0.2">
      <c r="A4150" s="289">
        <v>2000009498264</v>
      </c>
      <c r="B4150" t="s">
        <v>2900</v>
      </c>
      <c r="C4150">
        <v>0</v>
      </c>
      <c r="D4150" t="s">
        <v>3545</v>
      </c>
    </row>
    <row r="4151" spans="1:4" x14ac:dyDescent="0.2">
      <c r="A4151" s="289">
        <v>2000009498271</v>
      </c>
      <c r="B4151" t="s">
        <v>2900</v>
      </c>
      <c r="C4151">
        <v>0</v>
      </c>
      <c r="D4151" t="s">
        <v>3545</v>
      </c>
    </row>
    <row r="4152" spans="1:4" x14ac:dyDescent="0.2">
      <c r="A4152" s="289">
        <v>2000009498288</v>
      </c>
      <c r="B4152" t="s">
        <v>2900</v>
      </c>
      <c r="C4152">
        <v>0</v>
      </c>
      <c r="D4152" t="s">
        <v>3545</v>
      </c>
    </row>
    <row r="4153" spans="1:4" x14ac:dyDescent="0.2">
      <c r="A4153" s="289">
        <v>2000009498295</v>
      </c>
      <c r="B4153" t="s">
        <v>2900</v>
      </c>
      <c r="C4153">
        <v>0</v>
      </c>
      <c r="D4153" t="s">
        <v>3545</v>
      </c>
    </row>
    <row r="4154" spans="1:4" x14ac:dyDescent="0.2">
      <c r="A4154" s="289">
        <v>9782408016500</v>
      </c>
      <c r="B4154" t="s">
        <v>2900</v>
      </c>
      <c r="C4154">
        <v>0</v>
      </c>
      <c r="D4154" t="s">
        <v>3545</v>
      </c>
    </row>
    <row r="4155" spans="1:4" x14ac:dyDescent="0.2">
      <c r="A4155" s="289">
        <v>9782408016517</v>
      </c>
      <c r="B4155" t="s">
        <v>2900</v>
      </c>
      <c r="C4155">
        <v>0</v>
      </c>
      <c r="D4155" t="s">
        <v>3545</v>
      </c>
    </row>
    <row r="4156" spans="1:4" x14ac:dyDescent="0.2">
      <c r="A4156" s="289">
        <v>9782408016531</v>
      </c>
      <c r="B4156" t="s">
        <v>2900</v>
      </c>
      <c r="C4156">
        <v>0</v>
      </c>
      <c r="D4156" t="s">
        <v>3545</v>
      </c>
    </row>
    <row r="4157" spans="1:4" x14ac:dyDescent="0.2">
      <c r="A4157" s="289">
        <v>9782408016548</v>
      </c>
      <c r="B4157" t="s">
        <v>2900</v>
      </c>
      <c r="C4157">
        <v>0</v>
      </c>
      <c r="D4157" t="s">
        <v>3545</v>
      </c>
    </row>
    <row r="4158" spans="1:4" x14ac:dyDescent="0.2">
      <c r="A4158" s="289">
        <v>9782408016555</v>
      </c>
      <c r="B4158" t="s">
        <v>2900</v>
      </c>
      <c r="C4158">
        <v>0</v>
      </c>
      <c r="D4158" t="s">
        <v>3545</v>
      </c>
    </row>
    <row r="4159" spans="1:4" x14ac:dyDescent="0.2">
      <c r="A4159" s="289">
        <v>9782745970671</v>
      </c>
      <c r="B4159" t="s">
        <v>2900</v>
      </c>
      <c r="C4159">
        <v>0</v>
      </c>
      <c r="D4159" t="s">
        <v>3545</v>
      </c>
    </row>
    <row r="4160" spans="1:4" x14ac:dyDescent="0.2">
      <c r="A4160" s="289">
        <v>9782745975225</v>
      </c>
      <c r="B4160" t="s">
        <v>2900</v>
      </c>
      <c r="C4160">
        <v>0</v>
      </c>
      <c r="D4160" t="s">
        <v>3545</v>
      </c>
    </row>
    <row r="4161" spans="1:4" x14ac:dyDescent="0.2">
      <c r="A4161" s="289">
        <v>9782745975805</v>
      </c>
      <c r="B4161" t="s">
        <v>2900</v>
      </c>
      <c r="C4161">
        <v>0</v>
      </c>
      <c r="D4161" t="s">
        <v>3545</v>
      </c>
    </row>
    <row r="4162" spans="1:4" x14ac:dyDescent="0.2">
      <c r="A4162" s="289">
        <v>9782745984418</v>
      </c>
      <c r="B4162" t="s">
        <v>2900</v>
      </c>
      <c r="C4162">
        <v>0</v>
      </c>
      <c r="D4162" t="s">
        <v>3545</v>
      </c>
    </row>
    <row r="4163" spans="1:4" x14ac:dyDescent="0.2">
      <c r="A4163" s="289">
        <v>9782408059088</v>
      </c>
      <c r="B4163" t="s">
        <v>2900</v>
      </c>
      <c r="C4163">
        <v>0</v>
      </c>
      <c r="D4163" t="s">
        <v>3547</v>
      </c>
    </row>
    <row r="4164" spans="1:4" x14ac:dyDescent="0.2">
      <c r="A4164" s="289">
        <v>9782408008024</v>
      </c>
      <c r="B4164" t="s">
        <v>2900</v>
      </c>
      <c r="C4164">
        <v>0</v>
      </c>
      <c r="D4164" t="s">
        <v>3545</v>
      </c>
    </row>
    <row r="4165" spans="1:4" x14ac:dyDescent="0.2">
      <c r="A4165" s="289">
        <v>9782408008031</v>
      </c>
      <c r="B4165" t="s">
        <v>2900</v>
      </c>
      <c r="C4165">
        <v>0</v>
      </c>
      <c r="D4165" t="s">
        <v>3545</v>
      </c>
    </row>
    <row r="4166" spans="1:4" x14ac:dyDescent="0.2">
      <c r="A4166" s="289">
        <v>9782408067045</v>
      </c>
      <c r="B4166" t="s">
        <v>2900</v>
      </c>
      <c r="C4166">
        <v>0</v>
      </c>
      <c r="D4166" t="s">
        <v>3547</v>
      </c>
    </row>
    <row r="4167" spans="1:4" x14ac:dyDescent="0.2">
      <c r="A4167" s="289">
        <v>9782408067052</v>
      </c>
      <c r="B4167" t="s">
        <v>2900</v>
      </c>
      <c r="C4167">
        <v>0</v>
      </c>
      <c r="D4167" t="s">
        <v>3547</v>
      </c>
    </row>
    <row r="4168" spans="1:4" x14ac:dyDescent="0.2">
      <c r="A4168" s="289">
        <v>9782408008048</v>
      </c>
      <c r="B4168" t="s">
        <v>2900</v>
      </c>
      <c r="C4168">
        <v>0</v>
      </c>
      <c r="D4168" t="s">
        <v>3545</v>
      </c>
    </row>
    <row r="4169" spans="1:4" x14ac:dyDescent="0.2">
      <c r="A4169" s="289">
        <v>9782745984586</v>
      </c>
      <c r="B4169" t="s">
        <v>2900</v>
      </c>
      <c r="C4169">
        <v>0</v>
      </c>
      <c r="D4169" t="s">
        <v>3545</v>
      </c>
    </row>
    <row r="4170" spans="1:4" x14ac:dyDescent="0.2">
      <c r="A4170" s="289">
        <v>9782408024574</v>
      </c>
      <c r="B4170" t="s">
        <v>2900</v>
      </c>
      <c r="C4170">
        <v>0</v>
      </c>
      <c r="D4170" t="s">
        <v>3545</v>
      </c>
    </row>
    <row r="4171" spans="1:4" x14ac:dyDescent="0.2">
      <c r="A4171" s="289">
        <v>9782408007867</v>
      </c>
      <c r="B4171" t="s">
        <v>2900</v>
      </c>
      <c r="C4171">
        <v>0</v>
      </c>
      <c r="D4171" t="s">
        <v>3545</v>
      </c>
    </row>
    <row r="4172" spans="1:4" x14ac:dyDescent="0.2">
      <c r="A4172" s="289">
        <v>9782408016982</v>
      </c>
      <c r="B4172" t="s">
        <v>2900</v>
      </c>
      <c r="C4172">
        <v>0</v>
      </c>
      <c r="D4172" t="s">
        <v>3545</v>
      </c>
    </row>
    <row r="4173" spans="1:4" x14ac:dyDescent="0.2">
      <c r="A4173" s="289">
        <v>9782408059187</v>
      </c>
      <c r="B4173" t="s">
        <v>2900</v>
      </c>
      <c r="C4173">
        <v>0</v>
      </c>
      <c r="D4173" t="s">
        <v>3547</v>
      </c>
    </row>
    <row r="4174" spans="1:4" x14ac:dyDescent="0.2">
      <c r="A4174" s="289">
        <v>9782408059224</v>
      </c>
      <c r="B4174" t="s">
        <v>2900</v>
      </c>
      <c r="C4174">
        <v>0</v>
      </c>
      <c r="D4174" t="s">
        <v>3547</v>
      </c>
    </row>
    <row r="4175" spans="1:4" x14ac:dyDescent="0.2">
      <c r="A4175" s="289">
        <v>9782408035532</v>
      </c>
      <c r="B4175" t="s">
        <v>2900</v>
      </c>
      <c r="C4175">
        <v>0</v>
      </c>
      <c r="D4175" t="s">
        <v>3545</v>
      </c>
    </row>
    <row r="4176" spans="1:4" x14ac:dyDescent="0.2">
      <c r="A4176" s="289">
        <v>9782408035549</v>
      </c>
      <c r="B4176" t="s">
        <v>2900</v>
      </c>
      <c r="C4176">
        <v>0</v>
      </c>
      <c r="D4176" t="s">
        <v>3545</v>
      </c>
    </row>
    <row r="4177" spans="1:4" x14ac:dyDescent="0.2">
      <c r="A4177" s="289">
        <v>9782745967572</v>
      </c>
      <c r="B4177" t="s">
        <v>2900</v>
      </c>
      <c r="C4177">
        <v>0</v>
      </c>
      <c r="D4177" t="s">
        <v>3545</v>
      </c>
    </row>
    <row r="4178" spans="1:4" x14ac:dyDescent="0.2">
      <c r="A4178" s="289">
        <v>9782408016678</v>
      </c>
      <c r="B4178" t="s">
        <v>2900</v>
      </c>
      <c r="C4178">
        <v>0</v>
      </c>
      <c r="D4178" t="s">
        <v>3545</v>
      </c>
    </row>
    <row r="4179" spans="1:4" x14ac:dyDescent="0.2">
      <c r="A4179" s="289">
        <v>9782408035563</v>
      </c>
      <c r="B4179" t="s">
        <v>2900</v>
      </c>
      <c r="C4179">
        <v>0</v>
      </c>
      <c r="D4179" t="s">
        <v>3545</v>
      </c>
    </row>
    <row r="4180" spans="1:4" x14ac:dyDescent="0.2">
      <c r="A4180" s="289">
        <v>9782408016760</v>
      </c>
      <c r="B4180" t="s">
        <v>2900</v>
      </c>
      <c r="C4180">
        <v>0</v>
      </c>
      <c r="D4180" t="s">
        <v>3545</v>
      </c>
    </row>
    <row r="4181" spans="1:4" x14ac:dyDescent="0.2">
      <c r="A4181" s="289">
        <v>9782408035570</v>
      </c>
      <c r="B4181" t="s">
        <v>2900</v>
      </c>
      <c r="C4181">
        <v>0</v>
      </c>
      <c r="D4181" t="s">
        <v>3545</v>
      </c>
    </row>
    <row r="4182" spans="1:4" x14ac:dyDescent="0.2">
      <c r="A4182" s="289">
        <v>9782408016784</v>
      </c>
      <c r="B4182" t="s">
        <v>2900</v>
      </c>
      <c r="C4182">
        <v>0</v>
      </c>
      <c r="D4182" t="s">
        <v>3545</v>
      </c>
    </row>
    <row r="4183" spans="1:4" x14ac:dyDescent="0.2">
      <c r="A4183" s="289">
        <v>9782408035617</v>
      </c>
      <c r="B4183" t="s">
        <v>2900</v>
      </c>
      <c r="C4183">
        <v>0</v>
      </c>
      <c r="D4183" t="s">
        <v>3545</v>
      </c>
    </row>
    <row r="4184" spans="1:4" x14ac:dyDescent="0.2">
      <c r="A4184" s="289">
        <v>9782408016661</v>
      </c>
      <c r="B4184" t="s">
        <v>2900</v>
      </c>
      <c r="C4184">
        <v>0</v>
      </c>
      <c r="D4184" t="s">
        <v>3545</v>
      </c>
    </row>
    <row r="4185" spans="1:4" x14ac:dyDescent="0.2">
      <c r="A4185" s="289">
        <v>9782408035624</v>
      </c>
      <c r="B4185" t="s">
        <v>2900</v>
      </c>
      <c r="C4185">
        <v>0</v>
      </c>
      <c r="D4185" t="s">
        <v>3545</v>
      </c>
    </row>
    <row r="4186" spans="1:4" x14ac:dyDescent="0.2">
      <c r="A4186" s="289">
        <v>9782408016685</v>
      </c>
      <c r="B4186" t="s">
        <v>2900</v>
      </c>
      <c r="C4186">
        <v>0</v>
      </c>
      <c r="D4186" t="s">
        <v>3545</v>
      </c>
    </row>
    <row r="4187" spans="1:4" x14ac:dyDescent="0.2">
      <c r="A4187" s="289">
        <v>9782408035631</v>
      </c>
      <c r="B4187" t="s">
        <v>2900</v>
      </c>
      <c r="C4187">
        <v>0</v>
      </c>
      <c r="D4187" t="s">
        <v>3545</v>
      </c>
    </row>
    <row r="4188" spans="1:4" x14ac:dyDescent="0.2">
      <c r="A4188" s="289">
        <v>9782408016715</v>
      </c>
      <c r="B4188" t="s">
        <v>2900</v>
      </c>
      <c r="C4188">
        <v>0</v>
      </c>
      <c r="D4188" t="s">
        <v>3545</v>
      </c>
    </row>
    <row r="4189" spans="1:4" x14ac:dyDescent="0.2">
      <c r="A4189" s="289">
        <v>9782408035655</v>
      </c>
      <c r="B4189" t="s">
        <v>2900</v>
      </c>
      <c r="C4189">
        <v>0</v>
      </c>
      <c r="D4189" t="s">
        <v>3545</v>
      </c>
    </row>
    <row r="4190" spans="1:4" x14ac:dyDescent="0.2">
      <c r="A4190" s="289">
        <v>9782408045234</v>
      </c>
      <c r="B4190" t="s">
        <v>2900</v>
      </c>
      <c r="C4190">
        <v>0</v>
      </c>
      <c r="D4190" t="s">
        <v>3545</v>
      </c>
    </row>
    <row r="4191" spans="1:4" x14ac:dyDescent="0.2">
      <c r="A4191" s="289">
        <v>9782408016722</v>
      </c>
      <c r="B4191" t="s">
        <v>2900</v>
      </c>
      <c r="C4191">
        <v>0</v>
      </c>
      <c r="D4191" t="s">
        <v>3545</v>
      </c>
    </row>
    <row r="4192" spans="1:4" x14ac:dyDescent="0.2">
      <c r="A4192" s="289">
        <v>9782408035662</v>
      </c>
      <c r="B4192" t="s">
        <v>2900</v>
      </c>
      <c r="C4192">
        <v>0</v>
      </c>
      <c r="D4192" t="s">
        <v>3545</v>
      </c>
    </row>
    <row r="4193" spans="1:4" x14ac:dyDescent="0.2">
      <c r="A4193" s="289">
        <v>9782408016791</v>
      </c>
      <c r="B4193" t="s">
        <v>2900</v>
      </c>
      <c r="C4193">
        <v>0</v>
      </c>
      <c r="D4193" t="s">
        <v>3545</v>
      </c>
    </row>
    <row r="4194" spans="1:4" x14ac:dyDescent="0.2">
      <c r="A4194" s="289">
        <v>9782408035679</v>
      </c>
      <c r="B4194" t="s">
        <v>2900</v>
      </c>
      <c r="C4194">
        <v>0</v>
      </c>
      <c r="D4194" t="s">
        <v>3545</v>
      </c>
    </row>
    <row r="4195" spans="1:4" x14ac:dyDescent="0.2">
      <c r="A4195" s="289">
        <v>9782408016814</v>
      </c>
      <c r="B4195" t="s">
        <v>2900</v>
      </c>
      <c r="C4195">
        <v>0</v>
      </c>
      <c r="D4195" t="s">
        <v>3545</v>
      </c>
    </row>
    <row r="4196" spans="1:4" x14ac:dyDescent="0.2">
      <c r="A4196" s="289">
        <v>9782408035686</v>
      </c>
      <c r="B4196" t="s">
        <v>2900</v>
      </c>
      <c r="C4196">
        <v>0</v>
      </c>
      <c r="D4196" t="s">
        <v>3545</v>
      </c>
    </row>
    <row r="4197" spans="1:4" x14ac:dyDescent="0.2">
      <c r="A4197" s="289">
        <v>9782408016821</v>
      </c>
      <c r="B4197" t="s">
        <v>2900</v>
      </c>
      <c r="C4197">
        <v>0</v>
      </c>
      <c r="D4197" t="s">
        <v>3545</v>
      </c>
    </row>
    <row r="4198" spans="1:4" x14ac:dyDescent="0.2">
      <c r="A4198" s="289">
        <v>9782408035693</v>
      </c>
      <c r="B4198" t="s">
        <v>2900</v>
      </c>
      <c r="C4198">
        <v>0</v>
      </c>
      <c r="D4198" t="s">
        <v>3545</v>
      </c>
    </row>
    <row r="4199" spans="1:4" x14ac:dyDescent="0.2">
      <c r="A4199" s="289">
        <v>9782408016845</v>
      </c>
      <c r="B4199" t="s">
        <v>2900</v>
      </c>
      <c r="C4199">
        <v>0</v>
      </c>
      <c r="D4199" t="s">
        <v>3545</v>
      </c>
    </row>
    <row r="4200" spans="1:4" x14ac:dyDescent="0.2">
      <c r="A4200" s="289">
        <v>9782408035709</v>
      </c>
      <c r="B4200" t="s">
        <v>2900</v>
      </c>
      <c r="C4200">
        <v>0</v>
      </c>
      <c r="D4200" t="s">
        <v>3545</v>
      </c>
    </row>
    <row r="4201" spans="1:4" x14ac:dyDescent="0.2">
      <c r="A4201" s="289">
        <v>9782408016869</v>
      </c>
      <c r="B4201" t="s">
        <v>2900</v>
      </c>
      <c r="C4201">
        <v>0</v>
      </c>
      <c r="D4201" t="s">
        <v>3545</v>
      </c>
    </row>
    <row r="4202" spans="1:4" x14ac:dyDescent="0.2">
      <c r="A4202" s="289">
        <v>9782408035730</v>
      </c>
      <c r="B4202" t="s">
        <v>2900</v>
      </c>
      <c r="C4202">
        <v>0</v>
      </c>
      <c r="D4202" t="s">
        <v>3545</v>
      </c>
    </row>
    <row r="4203" spans="1:4" x14ac:dyDescent="0.2">
      <c r="A4203" s="289">
        <v>9782408016692</v>
      </c>
      <c r="B4203" t="s">
        <v>2900</v>
      </c>
      <c r="C4203">
        <v>0</v>
      </c>
      <c r="D4203" t="s">
        <v>3545</v>
      </c>
    </row>
    <row r="4204" spans="1:4" x14ac:dyDescent="0.2">
      <c r="A4204" s="289">
        <v>9782408016708</v>
      </c>
      <c r="B4204" t="s">
        <v>2900</v>
      </c>
      <c r="C4204">
        <v>0</v>
      </c>
      <c r="D4204" t="s">
        <v>3545</v>
      </c>
    </row>
    <row r="4205" spans="1:4" x14ac:dyDescent="0.2">
      <c r="A4205" s="289">
        <v>9782408016739</v>
      </c>
      <c r="B4205" t="s">
        <v>2900</v>
      </c>
      <c r="C4205">
        <v>0</v>
      </c>
      <c r="D4205" t="s">
        <v>3545</v>
      </c>
    </row>
    <row r="4206" spans="1:4" x14ac:dyDescent="0.2">
      <c r="A4206" s="289">
        <v>9782408016746</v>
      </c>
      <c r="B4206" t="s">
        <v>2900</v>
      </c>
      <c r="C4206">
        <v>0</v>
      </c>
      <c r="D4206" t="s">
        <v>3545</v>
      </c>
    </row>
    <row r="4207" spans="1:4" x14ac:dyDescent="0.2">
      <c r="A4207" s="289">
        <v>9782408059453</v>
      </c>
      <c r="B4207" t="s">
        <v>2900</v>
      </c>
      <c r="C4207">
        <v>203</v>
      </c>
      <c r="D4207" t="s">
        <v>3549</v>
      </c>
    </row>
    <row r="4208" spans="1:4" x14ac:dyDescent="0.2">
      <c r="A4208" s="289">
        <v>9782408016753</v>
      </c>
      <c r="B4208" t="s">
        <v>2900</v>
      </c>
      <c r="C4208">
        <v>0</v>
      </c>
      <c r="D4208" t="s">
        <v>3545</v>
      </c>
    </row>
    <row r="4209" spans="1:4" x14ac:dyDescent="0.2">
      <c r="A4209" s="289">
        <v>9782408016777</v>
      </c>
      <c r="B4209" t="s">
        <v>2900</v>
      </c>
      <c r="C4209">
        <v>0</v>
      </c>
      <c r="D4209" t="s">
        <v>3545</v>
      </c>
    </row>
    <row r="4210" spans="1:4" x14ac:dyDescent="0.2">
      <c r="A4210" s="289">
        <v>9782408016807</v>
      </c>
      <c r="B4210" t="s">
        <v>2900</v>
      </c>
      <c r="C4210">
        <v>0</v>
      </c>
      <c r="D4210" t="s">
        <v>3545</v>
      </c>
    </row>
    <row r="4211" spans="1:4" x14ac:dyDescent="0.2">
      <c r="A4211" s="289">
        <v>9782745984722</v>
      </c>
      <c r="B4211" t="s">
        <v>2900</v>
      </c>
      <c r="C4211">
        <v>0</v>
      </c>
      <c r="D4211" t="s">
        <v>3545</v>
      </c>
    </row>
    <row r="4212" spans="1:4" x14ac:dyDescent="0.2">
      <c r="A4212" s="289">
        <v>9782408016838</v>
      </c>
      <c r="B4212" t="s">
        <v>2900</v>
      </c>
      <c r="C4212">
        <v>0</v>
      </c>
      <c r="D4212" t="s">
        <v>3545</v>
      </c>
    </row>
    <row r="4213" spans="1:4" x14ac:dyDescent="0.2">
      <c r="A4213" s="289">
        <v>9782408016852</v>
      </c>
      <c r="B4213" t="s">
        <v>2900</v>
      </c>
      <c r="C4213">
        <v>0</v>
      </c>
      <c r="D4213" t="s">
        <v>3545</v>
      </c>
    </row>
    <row r="4214" spans="1:4" x14ac:dyDescent="0.2">
      <c r="A4214" s="289">
        <v>9782745968555</v>
      </c>
      <c r="B4214" t="s">
        <v>2900</v>
      </c>
      <c r="C4214">
        <v>0</v>
      </c>
      <c r="D4214" t="s">
        <v>3545</v>
      </c>
    </row>
    <row r="4215" spans="1:4" x14ac:dyDescent="0.2">
      <c r="A4215" s="289">
        <v>9782408035556</v>
      </c>
      <c r="B4215" t="s">
        <v>2900</v>
      </c>
      <c r="C4215">
        <v>0</v>
      </c>
      <c r="D4215" t="s">
        <v>3545</v>
      </c>
    </row>
    <row r="4216" spans="1:4" x14ac:dyDescent="0.2">
      <c r="A4216" s="289">
        <v>9782408035587</v>
      </c>
      <c r="B4216" t="s">
        <v>2900</v>
      </c>
      <c r="C4216">
        <v>0</v>
      </c>
      <c r="D4216" t="s">
        <v>3545</v>
      </c>
    </row>
    <row r="4217" spans="1:4" x14ac:dyDescent="0.2">
      <c r="A4217" s="289">
        <v>9782408035594</v>
      </c>
      <c r="B4217" t="s">
        <v>2900</v>
      </c>
      <c r="C4217">
        <v>0</v>
      </c>
      <c r="D4217" t="s">
        <v>3545</v>
      </c>
    </row>
    <row r="4218" spans="1:4" x14ac:dyDescent="0.2">
      <c r="A4218" s="289">
        <v>9782408035600</v>
      </c>
      <c r="B4218" t="s">
        <v>2900</v>
      </c>
      <c r="C4218">
        <v>0</v>
      </c>
      <c r="D4218" t="s">
        <v>3545</v>
      </c>
    </row>
    <row r="4219" spans="1:4" x14ac:dyDescent="0.2">
      <c r="A4219" s="289">
        <v>9782408024734</v>
      </c>
      <c r="B4219" t="s">
        <v>2900</v>
      </c>
      <c r="C4219">
        <v>0</v>
      </c>
      <c r="D4219" t="s">
        <v>3545</v>
      </c>
    </row>
    <row r="4220" spans="1:4" x14ac:dyDescent="0.2">
      <c r="A4220" s="289">
        <v>9782408035648</v>
      </c>
      <c r="B4220" t="s">
        <v>2900</v>
      </c>
      <c r="C4220">
        <v>0</v>
      </c>
      <c r="D4220" t="s">
        <v>3545</v>
      </c>
    </row>
    <row r="4221" spans="1:4" x14ac:dyDescent="0.2">
      <c r="A4221" s="289">
        <v>9782408024741</v>
      </c>
      <c r="B4221" t="s">
        <v>2900</v>
      </c>
      <c r="C4221">
        <v>0</v>
      </c>
      <c r="D4221" t="s">
        <v>3545</v>
      </c>
    </row>
    <row r="4222" spans="1:4" x14ac:dyDescent="0.2">
      <c r="A4222" s="289">
        <v>9782408035716</v>
      </c>
      <c r="B4222" t="s">
        <v>2900</v>
      </c>
      <c r="C4222">
        <v>0</v>
      </c>
      <c r="D4222" t="s">
        <v>3545</v>
      </c>
    </row>
    <row r="4223" spans="1:4" x14ac:dyDescent="0.2">
      <c r="A4223" s="289">
        <v>9782408024758</v>
      </c>
      <c r="B4223" t="s">
        <v>2900</v>
      </c>
      <c r="C4223">
        <v>0</v>
      </c>
      <c r="D4223" t="s">
        <v>3545</v>
      </c>
    </row>
    <row r="4224" spans="1:4" x14ac:dyDescent="0.2">
      <c r="A4224" s="289">
        <v>9782408035747</v>
      </c>
      <c r="B4224" t="s">
        <v>2900</v>
      </c>
      <c r="C4224">
        <v>0</v>
      </c>
      <c r="D4224" t="s">
        <v>3545</v>
      </c>
    </row>
    <row r="4225" spans="1:4" x14ac:dyDescent="0.2">
      <c r="A4225" s="289">
        <v>9782408024765</v>
      </c>
      <c r="B4225" t="s">
        <v>2900</v>
      </c>
      <c r="C4225">
        <v>0</v>
      </c>
      <c r="D4225" t="s">
        <v>3545</v>
      </c>
    </row>
    <row r="4226" spans="1:4" x14ac:dyDescent="0.2">
      <c r="A4226" s="289">
        <v>9782408035754</v>
      </c>
      <c r="B4226" t="s">
        <v>2900</v>
      </c>
      <c r="C4226">
        <v>0</v>
      </c>
      <c r="D4226" t="s">
        <v>3545</v>
      </c>
    </row>
    <row r="4227" spans="1:4" x14ac:dyDescent="0.2">
      <c r="A4227" s="289">
        <v>9782745970077</v>
      </c>
      <c r="B4227" t="s">
        <v>2900</v>
      </c>
      <c r="C4227">
        <v>0</v>
      </c>
      <c r="D4227" t="s">
        <v>3545</v>
      </c>
    </row>
    <row r="4228" spans="1:4" x14ac:dyDescent="0.2">
      <c r="A4228" s="289">
        <v>9782745996022</v>
      </c>
      <c r="B4228" t="s">
        <v>2900</v>
      </c>
      <c r="C4228">
        <v>0</v>
      </c>
      <c r="D4228" t="s">
        <v>3545</v>
      </c>
    </row>
    <row r="4229" spans="1:4" x14ac:dyDescent="0.2">
      <c r="A4229" s="289">
        <v>9782408024772</v>
      </c>
      <c r="B4229" t="s">
        <v>2900</v>
      </c>
      <c r="C4229">
        <v>0</v>
      </c>
      <c r="D4229" t="s">
        <v>3545</v>
      </c>
    </row>
    <row r="4230" spans="1:4" x14ac:dyDescent="0.2">
      <c r="A4230" s="289">
        <v>9782408035723</v>
      </c>
      <c r="B4230" t="s">
        <v>2900</v>
      </c>
      <c r="C4230">
        <v>0</v>
      </c>
      <c r="D4230" t="s">
        <v>3545</v>
      </c>
    </row>
    <row r="4231" spans="1:4" x14ac:dyDescent="0.2">
      <c r="A4231" s="289">
        <v>9791036325359</v>
      </c>
      <c r="B4231" t="s">
        <v>2900</v>
      </c>
      <c r="C4231">
        <v>0</v>
      </c>
      <c r="D4231" t="s">
        <v>3545</v>
      </c>
    </row>
    <row r="4232" spans="1:4" x14ac:dyDescent="0.2">
      <c r="A4232" s="289">
        <v>9782408059576</v>
      </c>
      <c r="B4232" t="s">
        <v>2900</v>
      </c>
      <c r="C4232">
        <v>0</v>
      </c>
      <c r="D4232" t="s">
        <v>3547</v>
      </c>
    </row>
    <row r="4233" spans="1:4" x14ac:dyDescent="0.2">
      <c r="A4233" s="289">
        <v>9782408017071</v>
      </c>
      <c r="B4233" t="s">
        <v>2900</v>
      </c>
      <c r="C4233">
        <v>0</v>
      </c>
      <c r="D4233" t="s">
        <v>3545</v>
      </c>
    </row>
    <row r="4234" spans="1:4" x14ac:dyDescent="0.2">
      <c r="A4234" s="289">
        <v>9782745984791</v>
      </c>
      <c r="B4234" t="s">
        <v>2900</v>
      </c>
      <c r="C4234">
        <v>0</v>
      </c>
      <c r="D4234" t="s">
        <v>3545</v>
      </c>
    </row>
    <row r="4235" spans="1:4" x14ac:dyDescent="0.2">
      <c r="A4235" s="289">
        <v>9782745984807</v>
      </c>
      <c r="B4235" t="s">
        <v>2900</v>
      </c>
      <c r="C4235">
        <v>0</v>
      </c>
      <c r="D4235" t="s">
        <v>3545</v>
      </c>
    </row>
    <row r="4236" spans="1:4" x14ac:dyDescent="0.2">
      <c r="A4236" s="289">
        <v>9782408045302</v>
      </c>
      <c r="B4236" t="s">
        <v>2900</v>
      </c>
      <c r="C4236">
        <v>0</v>
      </c>
      <c r="D4236" t="s">
        <v>3545</v>
      </c>
    </row>
    <row r="4237" spans="1:4" x14ac:dyDescent="0.2">
      <c r="A4237" s="289">
        <v>9782408052539</v>
      </c>
      <c r="B4237" t="s">
        <v>2900</v>
      </c>
      <c r="C4237">
        <v>14</v>
      </c>
      <c r="D4237" t="s">
        <v>3551</v>
      </c>
    </row>
    <row r="4238" spans="1:4" x14ac:dyDescent="0.2">
      <c r="A4238" s="289">
        <v>9782408052553</v>
      </c>
      <c r="B4238" t="s">
        <v>2900</v>
      </c>
      <c r="C4238">
        <v>114</v>
      </c>
      <c r="D4238" t="s">
        <v>3549</v>
      </c>
    </row>
    <row r="4239" spans="1:4" x14ac:dyDescent="0.2">
      <c r="A4239" s="289">
        <v>9782408035914</v>
      </c>
      <c r="B4239" t="s">
        <v>2900</v>
      </c>
      <c r="C4239">
        <v>0</v>
      </c>
      <c r="D4239" t="s">
        <v>3545</v>
      </c>
    </row>
    <row r="4240" spans="1:4" x14ac:dyDescent="0.2">
      <c r="A4240" s="289">
        <v>9782408052546</v>
      </c>
      <c r="B4240" t="s">
        <v>2900</v>
      </c>
      <c r="C4240">
        <v>0</v>
      </c>
      <c r="D4240" t="s">
        <v>3545</v>
      </c>
    </row>
    <row r="4241" spans="1:4" x14ac:dyDescent="0.2">
      <c r="A4241" s="289">
        <v>9782408035921</v>
      </c>
      <c r="B4241" t="s">
        <v>2900</v>
      </c>
      <c r="C4241">
        <v>0</v>
      </c>
      <c r="D4241" t="s">
        <v>3545</v>
      </c>
    </row>
    <row r="4242" spans="1:4" x14ac:dyDescent="0.2">
      <c r="A4242" s="289">
        <v>9782408035938</v>
      </c>
      <c r="B4242" t="s">
        <v>2900</v>
      </c>
      <c r="C4242">
        <v>0</v>
      </c>
      <c r="D4242" t="s">
        <v>3545</v>
      </c>
    </row>
    <row r="4243" spans="1:4" x14ac:dyDescent="0.2">
      <c r="A4243" s="289">
        <v>9782745995995</v>
      </c>
      <c r="B4243" t="s">
        <v>2900</v>
      </c>
      <c r="C4243">
        <v>0</v>
      </c>
      <c r="D4243" t="s">
        <v>3545</v>
      </c>
    </row>
    <row r="4244" spans="1:4" x14ac:dyDescent="0.2">
      <c r="A4244" s="289">
        <v>9782408024819</v>
      </c>
      <c r="B4244" t="s">
        <v>2900</v>
      </c>
      <c r="C4244">
        <v>0</v>
      </c>
      <c r="D4244" t="s">
        <v>3545</v>
      </c>
    </row>
    <row r="4245" spans="1:4" x14ac:dyDescent="0.2">
      <c r="A4245" s="289">
        <v>9782408045241</v>
      </c>
      <c r="B4245" t="s">
        <v>2900</v>
      </c>
      <c r="C4245">
        <v>0</v>
      </c>
      <c r="D4245" t="s">
        <v>3547</v>
      </c>
    </row>
    <row r="4246" spans="1:4" x14ac:dyDescent="0.2">
      <c r="A4246" s="289">
        <v>9782408008307</v>
      </c>
      <c r="B4246" t="s">
        <v>2900</v>
      </c>
      <c r="C4246">
        <v>0</v>
      </c>
      <c r="D4246" t="s">
        <v>3545</v>
      </c>
    </row>
    <row r="4247" spans="1:4" x14ac:dyDescent="0.2">
      <c r="A4247" s="289">
        <v>9782408008277</v>
      </c>
      <c r="B4247" t="s">
        <v>2900</v>
      </c>
      <c r="C4247">
        <v>0</v>
      </c>
      <c r="D4247" t="s">
        <v>3545</v>
      </c>
    </row>
    <row r="4248" spans="1:4" x14ac:dyDescent="0.2">
      <c r="A4248" s="289">
        <v>9782408008284</v>
      </c>
      <c r="B4248" t="s">
        <v>2900</v>
      </c>
      <c r="C4248">
        <v>0</v>
      </c>
      <c r="D4248" t="s">
        <v>3545</v>
      </c>
    </row>
    <row r="4249" spans="1:4" x14ac:dyDescent="0.2">
      <c r="A4249" s="289">
        <v>9782408008291</v>
      </c>
      <c r="B4249" t="s">
        <v>2900</v>
      </c>
      <c r="C4249">
        <v>0</v>
      </c>
      <c r="D4249" t="s">
        <v>3545</v>
      </c>
    </row>
    <row r="4250" spans="1:4" x14ac:dyDescent="0.2">
      <c r="A4250" s="289">
        <v>9782408008390</v>
      </c>
      <c r="B4250" t="s">
        <v>2900</v>
      </c>
      <c r="C4250">
        <v>0</v>
      </c>
      <c r="D4250" t="s">
        <v>3545</v>
      </c>
    </row>
    <row r="4251" spans="1:4" x14ac:dyDescent="0.2">
      <c r="A4251" s="289">
        <v>9782408008406</v>
      </c>
      <c r="B4251" t="s">
        <v>2900</v>
      </c>
      <c r="C4251">
        <v>0</v>
      </c>
      <c r="D4251" t="s">
        <v>3545</v>
      </c>
    </row>
    <row r="4252" spans="1:4" x14ac:dyDescent="0.2">
      <c r="A4252" s="289">
        <v>9782408008413</v>
      </c>
      <c r="B4252" t="s">
        <v>2900</v>
      </c>
      <c r="C4252">
        <v>0</v>
      </c>
      <c r="D4252" t="s">
        <v>3545</v>
      </c>
    </row>
    <row r="4253" spans="1:4" x14ac:dyDescent="0.2">
      <c r="A4253" s="289">
        <v>9782408008420</v>
      </c>
      <c r="B4253" t="s">
        <v>2900</v>
      </c>
      <c r="C4253">
        <v>0</v>
      </c>
      <c r="D4253" t="s">
        <v>3545</v>
      </c>
    </row>
    <row r="4254" spans="1:4" x14ac:dyDescent="0.2">
      <c r="A4254" s="289">
        <v>9782408008437</v>
      </c>
      <c r="B4254" t="s">
        <v>2900</v>
      </c>
      <c r="C4254">
        <v>0</v>
      </c>
      <c r="D4254" t="s">
        <v>3545</v>
      </c>
    </row>
    <row r="4255" spans="1:4" x14ac:dyDescent="0.2">
      <c r="A4255" s="289">
        <v>9782408045340</v>
      </c>
      <c r="B4255" t="s">
        <v>2900</v>
      </c>
      <c r="C4255">
        <v>0</v>
      </c>
      <c r="D4255" t="s">
        <v>3545</v>
      </c>
    </row>
    <row r="4256" spans="1:4" x14ac:dyDescent="0.2">
      <c r="A4256" s="289">
        <v>9782408045357</v>
      </c>
      <c r="B4256" t="s">
        <v>2900</v>
      </c>
      <c r="C4256">
        <v>0</v>
      </c>
      <c r="D4256" t="s">
        <v>3545</v>
      </c>
    </row>
    <row r="4257" spans="1:4" x14ac:dyDescent="0.2">
      <c r="A4257" s="289">
        <v>9782745984975</v>
      </c>
      <c r="B4257" t="s">
        <v>2900</v>
      </c>
      <c r="C4257">
        <v>0</v>
      </c>
      <c r="D4257" t="s">
        <v>3545</v>
      </c>
    </row>
    <row r="4258" spans="1:4" x14ac:dyDescent="0.2">
      <c r="A4258" s="289">
        <v>9782745971692</v>
      </c>
      <c r="B4258" t="s">
        <v>2900</v>
      </c>
      <c r="C4258">
        <v>0</v>
      </c>
      <c r="D4258" t="s">
        <v>3545</v>
      </c>
    </row>
    <row r="4259" spans="1:4" x14ac:dyDescent="0.2">
      <c r="A4259" s="289">
        <v>9782745996329</v>
      </c>
      <c r="B4259" t="s">
        <v>2900</v>
      </c>
      <c r="C4259">
        <v>0</v>
      </c>
      <c r="D4259" t="s">
        <v>3545</v>
      </c>
    </row>
    <row r="4260" spans="1:4" x14ac:dyDescent="0.2">
      <c r="A4260" s="289">
        <v>9782408052850</v>
      </c>
      <c r="B4260" t="s">
        <v>2900</v>
      </c>
      <c r="C4260">
        <v>0</v>
      </c>
      <c r="D4260" t="s">
        <v>3547</v>
      </c>
    </row>
    <row r="4261" spans="1:4" x14ac:dyDescent="0.2">
      <c r="A4261" s="289">
        <v>9782408052812</v>
      </c>
      <c r="B4261" t="s">
        <v>2900</v>
      </c>
      <c r="C4261">
        <v>0</v>
      </c>
      <c r="D4261" t="s">
        <v>3547</v>
      </c>
    </row>
    <row r="4262" spans="1:4" x14ac:dyDescent="0.2">
      <c r="A4262" s="289">
        <v>9782408052836</v>
      </c>
      <c r="B4262" t="s">
        <v>2900</v>
      </c>
      <c r="C4262">
        <v>1364</v>
      </c>
      <c r="D4262" t="s">
        <v>3548</v>
      </c>
    </row>
    <row r="4263" spans="1:4" x14ac:dyDescent="0.2">
      <c r="A4263" s="289">
        <v>9782408052829</v>
      </c>
      <c r="B4263" t="s">
        <v>2900</v>
      </c>
      <c r="C4263">
        <v>0</v>
      </c>
      <c r="D4263" t="s">
        <v>3547</v>
      </c>
    </row>
    <row r="4264" spans="1:4" x14ac:dyDescent="0.2">
      <c r="A4264" s="289">
        <v>9782408052843</v>
      </c>
      <c r="B4264" t="s">
        <v>2900</v>
      </c>
      <c r="C4264">
        <v>0</v>
      </c>
      <c r="D4264" t="s">
        <v>3547</v>
      </c>
    </row>
    <row r="4265" spans="1:4" x14ac:dyDescent="0.2">
      <c r="A4265" s="289">
        <v>9782408067724</v>
      </c>
      <c r="B4265" t="s">
        <v>2900</v>
      </c>
      <c r="C4265">
        <v>0</v>
      </c>
      <c r="D4265" t="s">
        <v>3547</v>
      </c>
    </row>
    <row r="4266" spans="1:4" x14ac:dyDescent="0.2">
      <c r="A4266" s="289">
        <v>9782408067748</v>
      </c>
      <c r="B4266" t="s">
        <v>2900</v>
      </c>
      <c r="C4266">
        <v>0</v>
      </c>
      <c r="D4266" t="s">
        <v>3547</v>
      </c>
    </row>
    <row r="4267" spans="1:4" x14ac:dyDescent="0.2">
      <c r="A4267" s="289">
        <v>9782408008475</v>
      </c>
      <c r="B4267" t="s">
        <v>2900</v>
      </c>
      <c r="C4267">
        <v>0</v>
      </c>
      <c r="D4267" t="s">
        <v>3545</v>
      </c>
    </row>
    <row r="4268" spans="1:4" x14ac:dyDescent="0.2">
      <c r="A4268" s="289">
        <v>9782408067755</v>
      </c>
      <c r="B4268" t="s">
        <v>2900</v>
      </c>
      <c r="C4268">
        <v>0</v>
      </c>
      <c r="D4268" t="s">
        <v>3547</v>
      </c>
    </row>
    <row r="4269" spans="1:4" x14ac:dyDescent="0.2">
      <c r="A4269" s="289">
        <v>9782408008482</v>
      </c>
      <c r="B4269" t="s">
        <v>2900</v>
      </c>
      <c r="C4269">
        <v>0</v>
      </c>
      <c r="D4269" t="s">
        <v>3545</v>
      </c>
    </row>
    <row r="4270" spans="1:4" x14ac:dyDescent="0.2">
      <c r="A4270" s="289">
        <v>9782408067717</v>
      </c>
      <c r="B4270" t="s">
        <v>2900</v>
      </c>
      <c r="C4270">
        <v>0</v>
      </c>
      <c r="D4270" t="s">
        <v>3547</v>
      </c>
    </row>
    <row r="4271" spans="1:4" x14ac:dyDescent="0.2">
      <c r="A4271" s="289">
        <v>9782408067731</v>
      </c>
      <c r="B4271" t="s">
        <v>2900</v>
      </c>
      <c r="C4271">
        <v>0</v>
      </c>
      <c r="D4271" t="s">
        <v>3547</v>
      </c>
    </row>
    <row r="4272" spans="1:4" x14ac:dyDescent="0.2">
      <c r="A4272" s="289">
        <v>9782408008499</v>
      </c>
      <c r="B4272" t="s">
        <v>2900</v>
      </c>
      <c r="C4272">
        <v>0</v>
      </c>
      <c r="D4272" t="s">
        <v>3545</v>
      </c>
    </row>
    <row r="4273" spans="1:4" x14ac:dyDescent="0.2">
      <c r="A4273" s="289">
        <v>9782408045876</v>
      </c>
      <c r="B4273" t="s">
        <v>2900</v>
      </c>
      <c r="C4273">
        <v>0</v>
      </c>
      <c r="D4273" t="s">
        <v>3545</v>
      </c>
    </row>
    <row r="4274" spans="1:4" x14ac:dyDescent="0.2">
      <c r="A4274" s="289">
        <v>9782408045883</v>
      </c>
      <c r="B4274" t="s">
        <v>2900</v>
      </c>
      <c r="C4274">
        <v>0</v>
      </c>
      <c r="D4274" t="s">
        <v>3545</v>
      </c>
    </row>
    <row r="4275" spans="1:4" x14ac:dyDescent="0.2">
      <c r="A4275" s="289">
        <v>9782408045890</v>
      </c>
      <c r="B4275" t="s">
        <v>2900</v>
      </c>
      <c r="C4275">
        <v>0</v>
      </c>
      <c r="D4275" t="s">
        <v>3545</v>
      </c>
    </row>
    <row r="4276" spans="1:4" x14ac:dyDescent="0.2">
      <c r="A4276" s="289">
        <v>9782408045869</v>
      </c>
      <c r="B4276" t="s">
        <v>2900</v>
      </c>
      <c r="C4276">
        <v>0</v>
      </c>
      <c r="D4276" t="s">
        <v>3545</v>
      </c>
    </row>
    <row r="4277" spans="1:4" x14ac:dyDescent="0.2">
      <c r="A4277" s="289">
        <v>9782408053048</v>
      </c>
      <c r="B4277" t="s">
        <v>2900</v>
      </c>
      <c r="C4277">
        <v>1499</v>
      </c>
      <c r="D4277" t="s">
        <v>3548</v>
      </c>
    </row>
    <row r="4278" spans="1:4" x14ac:dyDescent="0.2">
      <c r="A4278" s="289">
        <v>9782408053055</v>
      </c>
      <c r="B4278" t="s">
        <v>2900</v>
      </c>
      <c r="C4278">
        <v>0</v>
      </c>
      <c r="D4278" t="s">
        <v>3547</v>
      </c>
    </row>
    <row r="4279" spans="1:4" x14ac:dyDescent="0.2">
      <c r="A4279" s="289">
        <v>9782408053062</v>
      </c>
      <c r="B4279" t="s">
        <v>2900</v>
      </c>
      <c r="C4279">
        <v>29</v>
      </c>
      <c r="D4279" t="s">
        <v>3551</v>
      </c>
    </row>
    <row r="4280" spans="1:4" x14ac:dyDescent="0.2">
      <c r="A4280" s="289">
        <v>9782408008666</v>
      </c>
      <c r="B4280" t="s">
        <v>2900</v>
      </c>
      <c r="C4280">
        <v>0</v>
      </c>
      <c r="D4280" t="s">
        <v>3545</v>
      </c>
    </row>
    <row r="4281" spans="1:4" x14ac:dyDescent="0.2">
      <c r="A4281" s="289">
        <v>9782408053239</v>
      </c>
      <c r="B4281" t="s">
        <v>2900</v>
      </c>
      <c r="C4281">
        <v>0</v>
      </c>
      <c r="D4281" t="s">
        <v>3545</v>
      </c>
    </row>
    <row r="4282" spans="1:4" x14ac:dyDescent="0.2">
      <c r="A4282" s="289">
        <v>9782408053246</v>
      </c>
      <c r="B4282" t="s">
        <v>2900</v>
      </c>
      <c r="C4282">
        <v>0</v>
      </c>
      <c r="D4282" t="s">
        <v>3545</v>
      </c>
    </row>
    <row r="4283" spans="1:4" x14ac:dyDescent="0.2">
      <c r="A4283" s="289">
        <v>9782408025199</v>
      </c>
      <c r="B4283" t="s">
        <v>2900</v>
      </c>
      <c r="C4283">
        <v>0</v>
      </c>
      <c r="D4283" t="s">
        <v>3545</v>
      </c>
    </row>
    <row r="4284" spans="1:4" x14ac:dyDescent="0.2">
      <c r="A4284" s="289">
        <v>9782408036478</v>
      </c>
      <c r="B4284" t="s">
        <v>2900</v>
      </c>
      <c r="C4284">
        <v>0</v>
      </c>
      <c r="D4284" t="s">
        <v>3545</v>
      </c>
    </row>
    <row r="4285" spans="1:4" x14ac:dyDescent="0.2">
      <c r="A4285" s="289">
        <v>9782408036485</v>
      </c>
      <c r="B4285" t="s">
        <v>2900</v>
      </c>
      <c r="C4285">
        <v>0</v>
      </c>
      <c r="D4285" t="s">
        <v>3545</v>
      </c>
    </row>
    <row r="4286" spans="1:4" x14ac:dyDescent="0.2">
      <c r="A4286" s="289">
        <v>9782408036577</v>
      </c>
      <c r="B4286" t="s">
        <v>2900</v>
      </c>
      <c r="C4286">
        <v>0</v>
      </c>
      <c r="D4286" t="s">
        <v>3545</v>
      </c>
    </row>
    <row r="4287" spans="1:4" x14ac:dyDescent="0.2">
      <c r="A4287" s="289">
        <v>9782408036584</v>
      </c>
      <c r="B4287" t="s">
        <v>2900</v>
      </c>
      <c r="C4287">
        <v>0</v>
      </c>
      <c r="D4287" t="s">
        <v>3545</v>
      </c>
    </row>
    <row r="4288" spans="1:4" x14ac:dyDescent="0.2">
      <c r="A4288" s="289">
        <v>9782408008819</v>
      </c>
      <c r="B4288" t="s">
        <v>2900</v>
      </c>
      <c r="C4288">
        <v>0</v>
      </c>
      <c r="D4288" t="s">
        <v>3545</v>
      </c>
    </row>
    <row r="4289" spans="1:4" x14ac:dyDescent="0.2">
      <c r="A4289" s="289">
        <v>9782408025038</v>
      </c>
      <c r="B4289" t="s">
        <v>2900</v>
      </c>
      <c r="C4289">
        <v>0</v>
      </c>
      <c r="D4289" t="s">
        <v>3545</v>
      </c>
    </row>
    <row r="4290" spans="1:4" x14ac:dyDescent="0.2">
      <c r="A4290" s="289">
        <v>9782408036591</v>
      </c>
      <c r="B4290" t="s">
        <v>2900</v>
      </c>
      <c r="C4290">
        <v>349</v>
      </c>
      <c r="D4290" t="s">
        <v>3549</v>
      </c>
    </row>
    <row r="4291" spans="1:4" x14ac:dyDescent="0.2">
      <c r="A4291" s="289">
        <v>9782408025083</v>
      </c>
      <c r="B4291" t="s">
        <v>2900</v>
      </c>
      <c r="C4291">
        <v>0</v>
      </c>
      <c r="D4291" t="s">
        <v>3545</v>
      </c>
    </row>
    <row r="4292" spans="1:4" x14ac:dyDescent="0.2">
      <c r="A4292" s="289">
        <v>9782408036607</v>
      </c>
      <c r="B4292" t="s">
        <v>2900</v>
      </c>
      <c r="C4292">
        <v>0</v>
      </c>
      <c r="D4292" t="s">
        <v>3545</v>
      </c>
    </row>
    <row r="4293" spans="1:4" x14ac:dyDescent="0.2">
      <c r="A4293" s="289">
        <v>9782408025113</v>
      </c>
      <c r="B4293" t="s">
        <v>2900</v>
      </c>
      <c r="C4293">
        <v>0</v>
      </c>
      <c r="D4293" t="s">
        <v>3545</v>
      </c>
    </row>
    <row r="4294" spans="1:4" x14ac:dyDescent="0.2">
      <c r="A4294" s="289">
        <v>9782408036614</v>
      </c>
      <c r="B4294" t="s">
        <v>2900</v>
      </c>
      <c r="C4294">
        <v>0</v>
      </c>
      <c r="D4294" t="s">
        <v>3545</v>
      </c>
    </row>
    <row r="4295" spans="1:4" x14ac:dyDescent="0.2">
      <c r="A4295" s="289">
        <v>9782408025144</v>
      </c>
      <c r="B4295" t="s">
        <v>2900</v>
      </c>
      <c r="C4295">
        <v>0</v>
      </c>
      <c r="D4295" t="s">
        <v>3545</v>
      </c>
    </row>
    <row r="4296" spans="1:4" x14ac:dyDescent="0.2">
      <c r="A4296" s="289">
        <v>9782408036621</v>
      </c>
      <c r="B4296" t="s">
        <v>2900</v>
      </c>
      <c r="C4296">
        <v>0</v>
      </c>
      <c r="D4296" t="s">
        <v>3545</v>
      </c>
    </row>
    <row r="4297" spans="1:4" x14ac:dyDescent="0.2">
      <c r="A4297" s="289">
        <v>9782408025175</v>
      </c>
      <c r="B4297" t="s">
        <v>2900</v>
      </c>
      <c r="C4297">
        <v>0</v>
      </c>
      <c r="D4297" t="s">
        <v>3545</v>
      </c>
    </row>
    <row r="4298" spans="1:4" x14ac:dyDescent="0.2">
      <c r="A4298" s="289">
        <v>9782408036638</v>
      </c>
      <c r="B4298" t="s">
        <v>2900</v>
      </c>
      <c r="C4298">
        <v>0</v>
      </c>
      <c r="D4298" t="s">
        <v>3545</v>
      </c>
    </row>
    <row r="4299" spans="1:4" x14ac:dyDescent="0.2">
      <c r="A4299" s="289">
        <v>9782408036645</v>
      </c>
      <c r="B4299" t="s">
        <v>2900</v>
      </c>
      <c r="C4299">
        <v>0</v>
      </c>
      <c r="D4299" t="s">
        <v>3545</v>
      </c>
    </row>
    <row r="4300" spans="1:4" x14ac:dyDescent="0.2">
      <c r="A4300" s="289">
        <v>9782408036652</v>
      </c>
      <c r="B4300" t="s">
        <v>2900</v>
      </c>
      <c r="C4300">
        <v>0</v>
      </c>
      <c r="D4300" t="s">
        <v>3545</v>
      </c>
    </row>
    <row r="4301" spans="1:4" x14ac:dyDescent="0.2">
      <c r="A4301" s="289">
        <v>9782745970787</v>
      </c>
      <c r="B4301" t="s">
        <v>2900</v>
      </c>
      <c r="C4301">
        <v>0</v>
      </c>
      <c r="D4301" t="s">
        <v>3545</v>
      </c>
    </row>
    <row r="4302" spans="1:4" x14ac:dyDescent="0.2">
      <c r="A4302" s="289">
        <v>9782408008772</v>
      </c>
      <c r="B4302" t="s">
        <v>2900</v>
      </c>
      <c r="C4302">
        <v>0</v>
      </c>
      <c r="D4302" t="s">
        <v>3545</v>
      </c>
    </row>
    <row r="4303" spans="1:4" x14ac:dyDescent="0.2">
      <c r="A4303" s="289">
        <v>9782408025021</v>
      </c>
      <c r="B4303" t="s">
        <v>2900</v>
      </c>
      <c r="C4303">
        <v>0</v>
      </c>
      <c r="D4303" t="s">
        <v>3545</v>
      </c>
    </row>
    <row r="4304" spans="1:4" x14ac:dyDescent="0.2">
      <c r="A4304" s="289">
        <v>9782408025045</v>
      </c>
      <c r="B4304" t="s">
        <v>2900</v>
      </c>
      <c r="C4304">
        <v>0</v>
      </c>
      <c r="D4304" t="s">
        <v>3545</v>
      </c>
    </row>
    <row r="4305" spans="1:4" x14ac:dyDescent="0.2">
      <c r="A4305" s="289">
        <v>9782408025052</v>
      </c>
      <c r="B4305" t="s">
        <v>2900</v>
      </c>
      <c r="C4305">
        <v>0</v>
      </c>
      <c r="D4305" t="s">
        <v>3545</v>
      </c>
    </row>
    <row r="4306" spans="1:4" x14ac:dyDescent="0.2">
      <c r="A4306" s="289">
        <v>9782408017187</v>
      </c>
      <c r="B4306" t="s">
        <v>2900</v>
      </c>
      <c r="C4306">
        <v>0</v>
      </c>
      <c r="D4306" t="s">
        <v>3545</v>
      </c>
    </row>
    <row r="4307" spans="1:4" x14ac:dyDescent="0.2">
      <c r="A4307" s="289">
        <v>9782408025069</v>
      </c>
      <c r="B4307" t="s">
        <v>2900</v>
      </c>
      <c r="C4307">
        <v>0</v>
      </c>
      <c r="D4307" t="s">
        <v>3545</v>
      </c>
    </row>
    <row r="4308" spans="1:4" x14ac:dyDescent="0.2">
      <c r="A4308" s="289">
        <v>9782745996381</v>
      </c>
      <c r="B4308" t="s">
        <v>2900</v>
      </c>
      <c r="C4308">
        <v>0</v>
      </c>
      <c r="D4308" t="s">
        <v>3545</v>
      </c>
    </row>
    <row r="4309" spans="1:4" x14ac:dyDescent="0.2">
      <c r="A4309" s="289">
        <v>9782408025090</v>
      </c>
      <c r="B4309" t="s">
        <v>2900</v>
      </c>
      <c r="C4309">
        <v>0</v>
      </c>
      <c r="D4309" t="s">
        <v>3545</v>
      </c>
    </row>
    <row r="4310" spans="1:4" x14ac:dyDescent="0.2">
      <c r="A4310" s="289">
        <v>9782745996398</v>
      </c>
      <c r="B4310" t="s">
        <v>2900</v>
      </c>
      <c r="C4310">
        <v>0</v>
      </c>
      <c r="D4310" t="s">
        <v>3545</v>
      </c>
    </row>
    <row r="4311" spans="1:4" x14ac:dyDescent="0.2">
      <c r="A4311" s="289">
        <v>9782408025106</v>
      </c>
      <c r="B4311" t="s">
        <v>2900</v>
      </c>
      <c r="C4311">
        <v>0</v>
      </c>
      <c r="D4311" t="s">
        <v>3545</v>
      </c>
    </row>
    <row r="4312" spans="1:4" x14ac:dyDescent="0.2">
      <c r="A4312" s="289">
        <v>9782408025120</v>
      </c>
      <c r="B4312" t="s">
        <v>2900</v>
      </c>
      <c r="C4312">
        <v>0</v>
      </c>
      <c r="D4312" t="s">
        <v>3545</v>
      </c>
    </row>
    <row r="4313" spans="1:4" x14ac:dyDescent="0.2">
      <c r="A4313" s="289">
        <v>9782408025137</v>
      </c>
      <c r="B4313" t="s">
        <v>2900</v>
      </c>
      <c r="C4313">
        <v>0</v>
      </c>
      <c r="D4313" t="s">
        <v>3545</v>
      </c>
    </row>
    <row r="4314" spans="1:4" x14ac:dyDescent="0.2">
      <c r="A4314" s="289">
        <v>9782408025151</v>
      </c>
      <c r="B4314" t="s">
        <v>2900</v>
      </c>
      <c r="C4314">
        <v>0</v>
      </c>
      <c r="D4314" t="s">
        <v>3545</v>
      </c>
    </row>
    <row r="4315" spans="1:4" x14ac:dyDescent="0.2">
      <c r="A4315" s="289">
        <v>9782408025168</v>
      </c>
      <c r="B4315" t="s">
        <v>2900</v>
      </c>
      <c r="C4315">
        <v>0</v>
      </c>
      <c r="D4315" t="s">
        <v>3545</v>
      </c>
    </row>
    <row r="4316" spans="1:4" x14ac:dyDescent="0.2">
      <c r="A4316" s="289">
        <v>9782408017194</v>
      </c>
      <c r="B4316" t="s">
        <v>2900</v>
      </c>
      <c r="C4316">
        <v>0</v>
      </c>
      <c r="D4316" t="s">
        <v>3545</v>
      </c>
    </row>
    <row r="4317" spans="1:4" x14ac:dyDescent="0.2">
      <c r="A4317" s="289">
        <v>9782408036744</v>
      </c>
      <c r="B4317" t="s">
        <v>2900</v>
      </c>
      <c r="C4317">
        <v>0</v>
      </c>
      <c r="D4317" t="s">
        <v>3545</v>
      </c>
    </row>
    <row r="4318" spans="1:4" x14ac:dyDescent="0.2">
      <c r="A4318" s="289">
        <v>9782408008994</v>
      </c>
      <c r="B4318" t="s">
        <v>2900</v>
      </c>
      <c r="C4318">
        <v>0</v>
      </c>
      <c r="D4318" t="s">
        <v>3545</v>
      </c>
    </row>
    <row r="4319" spans="1:4" x14ac:dyDescent="0.2">
      <c r="A4319" s="289">
        <v>9782408009007</v>
      </c>
      <c r="B4319" t="s">
        <v>2900</v>
      </c>
      <c r="C4319">
        <v>0</v>
      </c>
      <c r="D4319" t="s">
        <v>3545</v>
      </c>
    </row>
    <row r="4320" spans="1:4" x14ac:dyDescent="0.2">
      <c r="A4320" s="289">
        <v>9782408025564</v>
      </c>
      <c r="B4320" t="s">
        <v>2900</v>
      </c>
      <c r="C4320">
        <v>0</v>
      </c>
      <c r="D4320" t="s">
        <v>3545</v>
      </c>
    </row>
    <row r="4321" spans="1:4" x14ac:dyDescent="0.2">
      <c r="A4321" s="289">
        <v>9782408009014</v>
      </c>
      <c r="B4321" t="s">
        <v>2900</v>
      </c>
      <c r="C4321">
        <v>0</v>
      </c>
      <c r="D4321" t="s">
        <v>3545</v>
      </c>
    </row>
    <row r="4322" spans="1:4" x14ac:dyDescent="0.2">
      <c r="A4322" s="289">
        <v>9782408009021</v>
      </c>
      <c r="B4322" t="s">
        <v>2900</v>
      </c>
      <c r="C4322">
        <v>0</v>
      </c>
      <c r="D4322" t="s">
        <v>3545</v>
      </c>
    </row>
    <row r="4323" spans="1:4" x14ac:dyDescent="0.2">
      <c r="A4323" s="289">
        <v>9782408017200</v>
      </c>
      <c r="B4323" t="s">
        <v>2900</v>
      </c>
      <c r="C4323">
        <v>0</v>
      </c>
      <c r="D4323" t="s">
        <v>3545</v>
      </c>
    </row>
    <row r="4324" spans="1:4" x14ac:dyDescent="0.2">
      <c r="A4324" s="289">
        <v>9782408017217</v>
      </c>
      <c r="B4324" t="s">
        <v>2900</v>
      </c>
      <c r="C4324">
        <v>0</v>
      </c>
      <c r="D4324" t="s">
        <v>3545</v>
      </c>
    </row>
    <row r="4325" spans="1:4" x14ac:dyDescent="0.2">
      <c r="A4325" s="289">
        <v>9782408009038</v>
      </c>
      <c r="B4325" t="s">
        <v>2900</v>
      </c>
      <c r="C4325">
        <v>0</v>
      </c>
      <c r="D4325" t="s">
        <v>3545</v>
      </c>
    </row>
    <row r="4326" spans="1:4" x14ac:dyDescent="0.2">
      <c r="A4326" s="289">
        <v>9782408009045</v>
      </c>
      <c r="B4326" t="s">
        <v>2900</v>
      </c>
      <c r="C4326">
        <v>0</v>
      </c>
      <c r="D4326" t="s">
        <v>3545</v>
      </c>
    </row>
    <row r="4327" spans="1:4" x14ac:dyDescent="0.2">
      <c r="A4327" s="289">
        <v>9782408009052</v>
      </c>
      <c r="B4327" t="s">
        <v>2900</v>
      </c>
      <c r="C4327">
        <v>0</v>
      </c>
      <c r="D4327" t="s">
        <v>3545</v>
      </c>
    </row>
    <row r="4328" spans="1:4" x14ac:dyDescent="0.2">
      <c r="A4328" s="289">
        <v>9782408009069</v>
      </c>
      <c r="B4328" t="s">
        <v>2900</v>
      </c>
      <c r="C4328">
        <v>0</v>
      </c>
      <c r="D4328" t="s">
        <v>3545</v>
      </c>
    </row>
    <row r="4329" spans="1:4" x14ac:dyDescent="0.2">
      <c r="A4329" s="289">
        <v>9782408053475</v>
      </c>
      <c r="B4329" t="s">
        <v>2900</v>
      </c>
      <c r="C4329">
        <v>0</v>
      </c>
      <c r="D4329" t="s">
        <v>3545</v>
      </c>
    </row>
    <row r="4330" spans="1:4" x14ac:dyDescent="0.2">
      <c r="A4330" s="289">
        <v>9782408009076</v>
      </c>
      <c r="B4330" t="s">
        <v>2900</v>
      </c>
      <c r="C4330">
        <v>0</v>
      </c>
      <c r="D4330" t="s">
        <v>3545</v>
      </c>
    </row>
    <row r="4331" spans="1:4" x14ac:dyDescent="0.2">
      <c r="A4331" s="289">
        <v>9782408009083</v>
      </c>
      <c r="B4331" t="s">
        <v>2900</v>
      </c>
      <c r="C4331">
        <v>0</v>
      </c>
      <c r="D4331" t="s">
        <v>3545</v>
      </c>
    </row>
    <row r="4332" spans="1:4" x14ac:dyDescent="0.2">
      <c r="A4332" s="289">
        <v>9782408009106</v>
      </c>
      <c r="B4332" t="s">
        <v>2900</v>
      </c>
      <c r="C4332">
        <v>0</v>
      </c>
      <c r="D4332" t="s">
        <v>3545</v>
      </c>
    </row>
    <row r="4333" spans="1:4" x14ac:dyDescent="0.2">
      <c r="A4333" s="289">
        <v>9782408017347</v>
      </c>
      <c r="B4333" t="s">
        <v>2900</v>
      </c>
      <c r="C4333">
        <v>0</v>
      </c>
      <c r="D4333" t="s">
        <v>3545</v>
      </c>
    </row>
    <row r="4334" spans="1:4" x14ac:dyDescent="0.2">
      <c r="A4334" s="289">
        <v>9782408059996</v>
      </c>
      <c r="B4334" t="s">
        <v>2900</v>
      </c>
      <c r="C4334">
        <v>0</v>
      </c>
      <c r="D4334" t="s">
        <v>3547</v>
      </c>
    </row>
    <row r="4335" spans="1:4" x14ac:dyDescent="0.2">
      <c r="A4335" s="289">
        <v>9782408060008</v>
      </c>
      <c r="B4335" t="s">
        <v>2900</v>
      </c>
      <c r="C4335">
        <v>0</v>
      </c>
      <c r="D4335" t="s">
        <v>3547</v>
      </c>
    </row>
    <row r="4336" spans="1:4" x14ac:dyDescent="0.2">
      <c r="A4336" s="289">
        <v>9782408060015</v>
      </c>
      <c r="B4336" t="s">
        <v>2900</v>
      </c>
      <c r="C4336">
        <v>0</v>
      </c>
      <c r="D4336" t="s">
        <v>3547</v>
      </c>
    </row>
    <row r="4337" spans="1:4" x14ac:dyDescent="0.2">
      <c r="A4337" s="289">
        <v>9782408060022</v>
      </c>
      <c r="B4337" t="s">
        <v>2900</v>
      </c>
      <c r="C4337">
        <v>0</v>
      </c>
      <c r="D4337" t="s">
        <v>3547</v>
      </c>
    </row>
    <row r="4338" spans="1:4" x14ac:dyDescent="0.2">
      <c r="A4338" s="289">
        <v>9782408060039</v>
      </c>
      <c r="B4338" t="s">
        <v>2900</v>
      </c>
      <c r="C4338">
        <v>0</v>
      </c>
      <c r="D4338" t="s">
        <v>3547</v>
      </c>
    </row>
    <row r="4339" spans="1:4" x14ac:dyDescent="0.2">
      <c r="A4339" s="289">
        <v>9782408060046</v>
      </c>
      <c r="B4339" t="s">
        <v>2900</v>
      </c>
      <c r="C4339">
        <v>0</v>
      </c>
      <c r="D4339" t="s">
        <v>3547</v>
      </c>
    </row>
    <row r="4340" spans="1:4" x14ac:dyDescent="0.2">
      <c r="A4340" s="289">
        <v>9782408060053</v>
      </c>
      <c r="B4340" t="s">
        <v>2900</v>
      </c>
      <c r="C4340">
        <v>0</v>
      </c>
      <c r="D4340" t="s">
        <v>3547</v>
      </c>
    </row>
    <row r="4341" spans="1:4" x14ac:dyDescent="0.2">
      <c r="A4341" s="289">
        <v>9782408060060</v>
      </c>
      <c r="B4341" t="s">
        <v>2900</v>
      </c>
      <c r="C4341">
        <v>0</v>
      </c>
      <c r="D4341" t="s">
        <v>3547</v>
      </c>
    </row>
    <row r="4342" spans="1:4" x14ac:dyDescent="0.2">
      <c r="A4342" s="289">
        <v>9782745975546</v>
      </c>
      <c r="B4342" t="s">
        <v>2900</v>
      </c>
      <c r="C4342">
        <v>0</v>
      </c>
      <c r="D4342" t="s">
        <v>3545</v>
      </c>
    </row>
    <row r="4343" spans="1:4" x14ac:dyDescent="0.2">
      <c r="A4343" s="289">
        <v>9791036326639</v>
      </c>
      <c r="B4343" t="s">
        <v>2900</v>
      </c>
      <c r="C4343">
        <v>0</v>
      </c>
      <c r="D4343" t="s">
        <v>3545</v>
      </c>
    </row>
    <row r="4344" spans="1:4" x14ac:dyDescent="0.2">
      <c r="A4344" s="289">
        <v>9782408025786</v>
      </c>
      <c r="B4344" t="s">
        <v>2900</v>
      </c>
      <c r="C4344">
        <v>0</v>
      </c>
      <c r="D4344" t="s">
        <v>3545</v>
      </c>
    </row>
    <row r="4345" spans="1:4" x14ac:dyDescent="0.2">
      <c r="A4345" s="289">
        <v>9782745975751</v>
      </c>
      <c r="B4345" t="s">
        <v>2900</v>
      </c>
      <c r="C4345">
        <v>0</v>
      </c>
      <c r="D4345" t="s">
        <v>3545</v>
      </c>
    </row>
    <row r="4346" spans="1:4" x14ac:dyDescent="0.2">
      <c r="A4346" s="289">
        <v>9782745975775</v>
      </c>
      <c r="B4346" t="s">
        <v>2900</v>
      </c>
      <c r="C4346">
        <v>0</v>
      </c>
      <c r="D4346" t="s">
        <v>3545</v>
      </c>
    </row>
    <row r="4347" spans="1:4" x14ac:dyDescent="0.2">
      <c r="A4347" s="289">
        <v>9782408009366</v>
      </c>
      <c r="B4347" t="s">
        <v>2900</v>
      </c>
      <c r="C4347">
        <v>0</v>
      </c>
      <c r="D4347" t="s">
        <v>3545</v>
      </c>
    </row>
    <row r="4348" spans="1:4" x14ac:dyDescent="0.2">
      <c r="A4348" s="289">
        <v>9782408009359</v>
      </c>
      <c r="B4348" t="s">
        <v>2900</v>
      </c>
      <c r="C4348">
        <v>0</v>
      </c>
      <c r="D4348" t="s">
        <v>3545</v>
      </c>
    </row>
    <row r="4349" spans="1:4" x14ac:dyDescent="0.2">
      <c r="A4349" s="289">
        <v>9782408009397</v>
      </c>
      <c r="B4349" t="s">
        <v>2900</v>
      </c>
      <c r="C4349">
        <v>0</v>
      </c>
      <c r="D4349" t="s">
        <v>3545</v>
      </c>
    </row>
    <row r="4350" spans="1:4" x14ac:dyDescent="0.2">
      <c r="A4350" s="289">
        <v>9782408009403</v>
      </c>
      <c r="B4350" t="s">
        <v>2900</v>
      </c>
      <c r="C4350">
        <v>0</v>
      </c>
      <c r="D4350" t="s">
        <v>3545</v>
      </c>
    </row>
    <row r="4351" spans="1:4" x14ac:dyDescent="0.2">
      <c r="A4351" s="289">
        <v>9782408009410</v>
      </c>
      <c r="B4351" t="s">
        <v>2900</v>
      </c>
      <c r="C4351">
        <v>0</v>
      </c>
      <c r="D4351" t="s">
        <v>3545</v>
      </c>
    </row>
    <row r="4352" spans="1:4" x14ac:dyDescent="0.2">
      <c r="A4352" s="289">
        <v>9782408009427</v>
      </c>
      <c r="B4352" t="s">
        <v>2900</v>
      </c>
      <c r="C4352">
        <v>0</v>
      </c>
      <c r="D4352" t="s">
        <v>3545</v>
      </c>
    </row>
    <row r="4353" spans="1:4" x14ac:dyDescent="0.2">
      <c r="A4353" s="289">
        <v>9782408009434</v>
      </c>
      <c r="B4353" t="s">
        <v>2900</v>
      </c>
      <c r="C4353">
        <v>0</v>
      </c>
      <c r="D4353" t="s">
        <v>3545</v>
      </c>
    </row>
    <row r="4354" spans="1:4" x14ac:dyDescent="0.2">
      <c r="A4354" s="289">
        <v>9782408009441</v>
      </c>
      <c r="B4354" t="s">
        <v>2900</v>
      </c>
      <c r="C4354">
        <v>0</v>
      </c>
      <c r="D4354" t="s">
        <v>3545</v>
      </c>
    </row>
    <row r="4355" spans="1:4" x14ac:dyDescent="0.2">
      <c r="A4355" s="289">
        <v>9782408009458</v>
      </c>
      <c r="B4355" t="s">
        <v>2900</v>
      </c>
      <c r="C4355">
        <v>0</v>
      </c>
      <c r="D4355" t="s">
        <v>3545</v>
      </c>
    </row>
    <row r="4356" spans="1:4" x14ac:dyDescent="0.2">
      <c r="A4356" s="289">
        <v>9782408009465</v>
      </c>
      <c r="B4356" t="s">
        <v>2900</v>
      </c>
      <c r="C4356">
        <v>0</v>
      </c>
      <c r="D4356" t="s">
        <v>3545</v>
      </c>
    </row>
    <row r="4357" spans="1:4" x14ac:dyDescent="0.2">
      <c r="A4357" s="289">
        <v>9782408009472</v>
      </c>
      <c r="B4357" t="s">
        <v>2900</v>
      </c>
      <c r="C4357">
        <v>0</v>
      </c>
      <c r="D4357" t="s">
        <v>3545</v>
      </c>
    </row>
    <row r="4358" spans="1:4" x14ac:dyDescent="0.2">
      <c r="A4358" s="289">
        <v>9782408009489</v>
      </c>
      <c r="B4358" t="s">
        <v>2900</v>
      </c>
      <c r="C4358">
        <v>0</v>
      </c>
      <c r="D4358" t="s">
        <v>3545</v>
      </c>
    </row>
    <row r="4359" spans="1:4" x14ac:dyDescent="0.2">
      <c r="A4359" s="289">
        <v>9782408009496</v>
      </c>
      <c r="B4359" t="s">
        <v>2900</v>
      </c>
      <c r="C4359">
        <v>0</v>
      </c>
      <c r="D4359" t="s">
        <v>3545</v>
      </c>
    </row>
    <row r="4360" spans="1:4" x14ac:dyDescent="0.2">
      <c r="A4360" s="289">
        <v>9782408009502</v>
      </c>
      <c r="B4360" t="s">
        <v>2900</v>
      </c>
      <c r="C4360">
        <v>0</v>
      </c>
      <c r="D4360" t="s">
        <v>3545</v>
      </c>
    </row>
    <row r="4361" spans="1:4" x14ac:dyDescent="0.2">
      <c r="A4361" s="289">
        <v>9782408009519</v>
      </c>
      <c r="B4361" t="s">
        <v>2900</v>
      </c>
      <c r="C4361">
        <v>0</v>
      </c>
      <c r="D4361" t="s">
        <v>3545</v>
      </c>
    </row>
    <row r="4362" spans="1:4" x14ac:dyDescent="0.2">
      <c r="A4362" s="289">
        <v>9782408009526</v>
      </c>
      <c r="B4362" t="s">
        <v>2900</v>
      </c>
      <c r="C4362">
        <v>0</v>
      </c>
      <c r="D4362" t="s">
        <v>3545</v>
      </c>
    </row>
    <row r="4363" spans="1:4" x14ac:dyDescent="0.2">
      <c r="A4363" s="289">
        <v>9782408009533</v>
      </c>
      <c r="B4363" t="s">
        <v>2900</v>
      </c>
      <c r="C4363">
        <v>0</v>
      </c>
      <c r="D4363" t="s">
        <v>3545</v>
      </c>
    </row>
    <row r="4364" spans="1:4" x14ac:dyDescent="0.2">
      <c r="A4364" s="289">
        <v>9782408009540</v>
      </c>
      <c r="B4364" t="s">
        <v>2900</v>
      </c>
      <c r="C4364">
        <v>0</v>
      </c>
      <c r="D4364" t="s">
        <v>3545</v>
      </c>
    </row>
    <row r="4365" spans="1:4" x14ac:dyDescent="0.2">
      <c r="A4365" s="289">
        <v>9782408009557</v>
      </c>
      <c r="B4365" t="s">
        <v>2900</v>
      </c>
      <c r="C4365">
        <v>0</v>
      </c>
      <c r="D4365" t="s">
        <v>3545</v>
      </c>
    </row>
    <row r="4366" spans="1:4" x14ac:dyDescent="0.2">
      <c r="A4366" s="289">
        <v>9782408009564</v>
      </c>
      <c r="B4366" t="s">
        <v>2900</v>
      </c>
      <c r="C4366">
        <v>0</v>
      </c>
      <c r="D4366" t="s">
        <v>3545</v>
      </c>
    </row>
    <row r="4367" spans="1:4" x14ac:dyDescent="0.2">
      <c r="A4367" s="289">
        <v>9782408009571</v>
      </c>
      <c r="B4367" t="s">
        <v>2900</v>
      </c>
      <c r="C4367">
        <v>0</v>
      </c>
      <c r="D4367" t="s">
        <v>3545</v>
      </c>
    </row>
    <row r="4368" spans="1:4" x14ac:dyDescent="0.2">
      <c r="A4368" s="289">
        <v>9782408009588</v>
      </c>
      <c r="B4368" t="s">
        <v>2900</v>
      </c>
      <c r="C4368">
        <v>0</v>
      </c>
      <c r="D4368" t="s">
        <v>3545</v>
      </c>
    </row>
    <row r="4369" spans="1:4" x14ac:dyDescent="0.2">
      <c r="A4369" s="289">
        <v>9782408009595</v>
      </c>
      <c r="B4369" t="s">
        <v>2900</v>
      </c>
      <c r="C4369">
        <v>0</v>
      </c>
      <c r="D4369" t="s">
        <v>3545</v>
      </c>
    </row>
    <row r="4370" spans="1:4" x14ac:dyDescent="0.2">
      <c r="A4370" s="289">
        <v>9782408009601</v>
      </c>
      <c r="B4370" t="s">
        <v>2900</v>
      </c>
      <c r="C4370">
        <v>0</v>
      </c>
      <c r="D4370" t="s">
        <v>3545</v>
      </c>
    </row>
    <row r="4371" spans="1:4" x14ac:dyDescent="0.2">
      <c r="A4371" s="289">
        <v>9782408009618</v>
      </c>
      <c r="B4371" t="s">
        <v>2900</v>
      </c>
      <c r="C4371">
        <v>0</v>
      </c>
      <c r="D4371" t="s">
        <v>3545</v>
      </c>
    </row>
    <row r="4372" spans="1:4" x14ac:dyDescent="0.2">
      <c r="A4372" s="289">
        <v>9782408009625</v>
      </c>
      <c r="B4372" t="s">
        <v>2900</v>
      </c>
      <c r="C4372">
        <v>0</v>
      </c>
      <c r="D4372" t="s">
        <v>3545</v>
      </c>
    </row>
    <row r="4373" spans="1:4" x14ac:dyDescent="0.2">
      <c r="A4373" s="289">
        <v>9782408009632</v>
      </c>
      <c r="B4373" t="s">
        <v>2900</v>
      </c>
      <c r="C4373">
        <v>0</v>
      </c>
      <c r="D4373" t="s">
        <v>3545</v>
      </c>
    </row>
    <row r="4374" spans="1:4" x14ac:dyDescent="0.2">
      <c r="A4374" s="289">
        <v>9782408009649</v>
      </c>
      <c r="B4374" t="s">
        <v>2900</v>
      </c>
      <c r="C4374">
        <v>0</v>
      </c>
      <c r="D4374" t="s">
        <v>3545</v>
      </c>
    </row>
    <row r="4375" spans="1:4" x14ac:dyDescent="0.2">
      <c r="A4375" s="289">
        <v>9782408009656</v>
      </c>
      <c r="B4375" t="s">
        <v>2900</v>
      </c>
      <c r="C4375">
        <v>0</v>
      </c>
      <c r="D4375" t="s">
        <v>3545</v>
      </c>
    </row>
    <row r="4376" spans="1:4" x14ac:dyDescent="0.2">
      <c r="A4376" s="289">
        <v>9782408009663</v>
      </c>
      <c r="B4376" t="s">
        <v>2900</v>
      </c>
      <c r="C4376">
        <v>0</v>
      </c>
      <c r="D4376" t="s">
        <v>3545</v>
      </c>
    </row>
    <row r="4377" spans="1:4" x14ac:dyDescent="0.2">
      <c r="A4377" s="289">
        <v>9782408009670</v>
      </c>
      <c r="B4377" t="s">
        <v>2900</v>
      </c>
      <c r="C4377">
        <v>0</v>
      </c>
      <c r="D4377" t="s">
        <v>3545</v>
      </c>
    </row>
    <row r="4378" spans="1:4" x14ac:dyDescent="0.2">
      <c r="A4378" s="289">
        <v>9782408036829</v>
      </c>
      <c r="B4378" t="s">
        <v>2900</v>
      </c>
      <c r="C4378">
        <v>0</v>
      </c>
      <c r="D4378" t="s">
        <v>3545</v>
      </c>
    </row>
    <row r="4379" spans="1:4" x14ac:dyDescent="0.2">
      <c r="A4379" s="289">
        <v>9782745985330</v>
      </c>
      <c r="B4379" t="s">
        <v>2900</v>
      </c>
      <c r="C4379">
        <v>0</v>
      </c>
      <c r="D4379" t="s">
        <v>3545</v>
      </c>
    </row>
    <row r="4380" spans="1:4" x14ac:dyDescent="0.2">
      <c r="A4380" s="289">
        <v>9782745969200</v>
      </c>
      <c r="B4380" t="s">
        <v>2900</v>
      </c>
      <c r="C4380">
        <v>0</v>
      </c>
      <c r="D4380" t="s">
        <v>3545</v>
      </c>
    </row>
    <row r="4381" spans="1:4" x14ac:dyDescent="0.2">
      <c r="A4381" s="289">
        <v>9782745973191</v>
      </c>
      <c r="B4381" t="s">
        <v>2900</v>
      </c>
      <c r="C4381">
        <v>0</v>
      </c>
      <c r="D4381" t="s">
        <v>3545</v>
      </c>
    </row>
    <row r="4382" spans="1:4" x14ac:dyDescent="0.2">
      <c r="A4382" s="289">
        <v>9782745976338</v>
      </c>
      <c r="B4382" t="s">
        <v>2900</v>
      </c>
      <c r="C4382">
        <v>0</v>
      </c>
      <c r="D4382" t="s">
        <v>3545</v>
      </c>
    </row>
    <row r="4383" spans="1:4" x14ac:dyDescent="0.2">
      <c r="A4383" s="289">
        <v>9782745997746</v>
      </c>
      <c r="B4383" t="s">
        <v>2900</v>
      </c>
      <c r="C4383">
        <v>0</v>
      </c>
      <c r="D4383" t="s">
        <v>3545</v>
      </c>
    </row>
    <row r="4384" spans="1:4" x14ac:dyDescent="0.2">
      <c r="A4384" s="289">
        <v>9782408037208</v>
      </c>
      <c r="B4384" t="s">
        <v>2900</v>
      </c>
      <c r="C4384">
        <v>0</v>
      </c>
      <c r="D4384" t="s">
        <v>3545</v>
      </c>
    </row>
    <row r="4385" spans="1:4" x14ac:dyDescent="0.2">
      <c r="A4385" s="289">
        <v>9782745986528</v>
      </c>
      <c r="B4385" t="s">
        <v>2900</v>
      </c>
      <c r="C4385">
        <v>0</v>
      </c>
      <c r="D4385" t="s">
        <v>3545</v>
      </c>
    </row>
    <row r="4386" spans="1:4" x14ac:dyDescent="0.2">
      <c r="A4386" s="289">
        <v>9782408046347</v>
      </c>
      <c r="B4386" t="s">
        <v>2900</v>
      </c>
      <c r="C4386">
        <v>0</v>
      </c>
      <c r="D4386" t="s">
        <v>3545</v>
      </c>
    </row>
    <row r="4387" spans="1:4" x14ac:dyDescent="0.2">
      <c r="A4387" s="289">
        <v>9782745997838</v>
      </c>
      <c r="B4387" t="s">
        <v>2900</v>
      </c>
      <c r="C4387">
        <v>0</v>
      </c>
      <c r="D4387" t="s">
        <v>3545</v>
      </c>
    </row>
    <row r="4388" spans="1:4" x14ac:dyDescent="0.2">
      <c r="A4388" s="289">
        <v>9782745997845</v>
      </c>
      <c r="B4388" t="s">
        <v>2900</v>
      </c>
      <c r="C4388">
        <v>0</v>
      </c>
      <c r="D4388" t="s">
        <v>3545</v>
      </c>
    </row>
    <row r="4389" spans="1:4" x14ac:dyDescent="0.2">
      <c r="A4389" s="289">
        <v>9782408046330</v>
      </c>
      <c r="B4389" t="s">
        <v>2900</v>
      </c>
      <c r="C4389">
        <v>0</v>
      </c>
      <c r="D4389" t="s">
        <v>3545</v>
      </c>
    </row>
    <row r="4390" spans="1:4" x14ac:dyDescent="0.2">
      <c r="A4390" s="289">
        <v>9782408060596</v>
      </c>
      <c r="B4390" t="s">
        <v>2900</v>
      </c>
      <c r="C4390">
        <v>891</v>
      </c>
      <c r="D4390" t="s">
        <v>3549</v>
      </c>
    </row>
    <row r="4391" spans="1:4" x14ac:dyDescent="0.2">
      <c r="A4391" s="289">
        <v>9782408017576</v>
      </c>
      <c r="B4391" t="s">
        <v>2900</v>
      </c>
      <c r="C4391">
        <v>0</v>
      </c>
      <c r="D4391" t="s">
        <v>3545</v>
      </c>
    </row>
    <row r="4392" spans="1:4" x14ac:dyDescent="0.2">
      <c r="A4392" s="289">
        <v>9782408017613</v>
      </c>
      <c r="B4392" t="s">
        <v>2900</v>
      </c>
      <c r="C4392">
        <v>0</v>
      </c>
      <c r="D4392" t="s">
        <v>3545</v>
      </c>
    </row>
    <row r="4393" spans="1:4" x14ac:dyDescent="0.2">
      <c r="A4393" s="289">
        <v>9782408017668</v>
      </c>
      <c r="B4393" t="s">
        <v>2900</v>
      </c>
      <c r="C4393">
        <v>0</v>
      </c>
      <c r="D4393" t="s">
        <v>3545</v>
      </c>
    </row>
    <row r="4394" spans="1:4" x14ac:dyDescent="0.2">
      <c r="A4394" s="289">
        <v>9782408046460</v>
      </c>
      <c r="B4394" t="s">
        <v>2900</v>
      </c>
      <c r="C4394">
        <v>0</v>
      </c>
      <c r="D4394" t="s">
        <v>3545</v>
      </c>
    </row>
    <row r="4395" spans="1:4" x14ac:dyDescent="0.2">
      <c r="A4395" s="289">
        <v>9782408046477</v>
      </c>
      <c r="B4395" t="s">
        <v>2900</v>
      </c>
      <c r="C4395">
        <v>0</v>
      </c>
      <c r="D4395" t="s">
        <v>3545</v>
      </c>
    </row>
    <row r="4396" spans="1:4" x14ac:dyDescent="0.2">
      <c r="A4396" s="289">
        <v>9782408046484</v>
      </c>
      <c r="B4396" t="s">
        <v>2900</v>
      </c>
      <c r="C4396">
        <v>0</v>
      </c>
      <c r="D4396" t="s">
        <v>3545</v>
      </c>
    </row>
    <row r="4397" spans="1:4" x14ac:dyDescent="0.2">
      <c r="A4397" s="289">
        <v>9782408046491</v>
      </c>
      <c r="B4397" t="s">
        <v>2900</v>
      </c>
      <c r="C4397">
        <v>0</v>
      </c>
      <c r="D4397" t="s">
        <v>3545</v>
      </c>
    </row>
    <row r="4398" spans="1:4" x14ac:dyDescent="0.2">
      <c r="A4398" s="289">
        <v>9782408046507</v>
      </c>
      <c r="B4398" t="s">
        <v>2900</v>
      </c>
      <c r="C4398">
        <v>0</v>
      </c>
      <c r="D4398" t="s">
        <v>3545</v>
      </c>
    </row>
    <row r="4399" spans="1:4" x14ac:dyDescent="0.2">
      <c r="A4399" s="289">
        <v>9782408046514</v>
      </c>
      <c r="B4399" t="s">
        <v>2900</v>
      </c>
      <c r="C4399">
        <v>0</v>
      </c>
      <c r="D4399" t="s">
        <v>3545</v>
      </c>
    </row>
    <row r="4400" spans="1:4" x14ac:dyDescent="0.2">
      <c r="A4400" s="289">
        <v>9782408046521</v>
      </c>
      <c r="B4400" t="s">
        <v>2900</v>
      </c>
      <c r="C4400">
        <v>0</v>
      </c>
      <c r="D4400" t="s">
        <v>3545</v>
      </c>
    </row>
    <row r="4401" spans="1:4" x14ac:dyDescent="0.2">
      <c r="A4401" s="289">
        <v>9782408046538</v>
      </c>
      <c r="B4401" t="s">
        <v>2900</v>
      </c>
      <c r="C4401">
        <v>0</v>
      </c>
      <c r="D4401" t="s">
        <v>3545</v>
      </c>
    </row>
    <row r="4402" spans="1:4" x14ac:dyDescent="0.2">
      <c r="A4402" s="289">
        <v>9782408046545</v>
      </c>
      <c r="B4402" t="s">
        <v>2900</v>
      </c>
      <c r="C4402">
        <v>0</v>
      </c>
      <c r="D4402" t="s">
        <v>3545</v>
      </c>
    </row>
    <row r="4403" spans="1:4" x14ac:dyDescent="0.2">
      <c r="A4403" s="289">
        <v>9782408060657</v>
      </c>
      <c r="B4403" t="s">
        <v>2900</v>
      </c>
      <c r="C4403">
        <v>-1</v>
      </c>
      <c r="D4403" t="s">
        <v>3551</v>
      </c>
    </row>
    <row r="4404" spans="1:4" x14ac:dyDescent="0.2">
      <c r="A4404" s="289">
        <v>9782408017552</v>
      </c>
      <c r="B4404" t="s">
        <v>2900</v>
      </c>
      <c r="C4404">
        <v>0</v>
      </c>
      <c r="D4404" t="s">
        <v>3545</v>
      </c>
    </row>
    <row r="4405" spans="1:4" x14ac:dyDescent="0.2">
      <c r="A4405" s="289">
        <v>9782408046552</v>
      </c>
      <c r="B4405" t="s">
        <v>2900</v>
      </c>
      <c r="C4405">
        <v>0</v>
      </c>
      <c r="D4405" t="s">
        <v>3545</v>
      </c>
    </row>
    <row r="4406" spans="1:4" x14ac:dyDescent="0.2">
      <c r="A4406" s="289">
        <v>9782408060664</v>
      </c>
      <c r="B4406" t="s">
        <v>2900</v>
      </c>
      <c r="C4406">
        <v>0</v>
      </c>
      <c r="D4406" t="s">
        <v>3547</v>
      </c>
    </row>
    <row r="4407" spans="1:4" x14ac:dyDescent="0.2">
      <c r="A4407" s="289">
        <v>9782408017569</v>
      </c>
      <c r="B4407" t="s">
        <v>2900</v>
      </c>
      <c r="C4407">
        <v>0</v>
      </c>
      <c r="D4407" t="s">
        <v>3545</v>
      </c>
    </row>
    <row r="4408" spans="1:4" x14ac:dyDescent="0.2">
      <c r="A4408" s="289">
        <v>9782408046569</v>
      </c>
      <c r="B4408" t="s">
        <v>2900</v>
      </c>
      <c r="C4408">
        <v>0</v>
      </c>
      <c r="D4408" t="s">
        <v>3545</v>
      </c>
    </row>
    <row r="4409" spans="1:4" x14ac:dyDescent="0.2">
      <c r="A4409" s="289">
        <v>9782408017583</v>
      </c>
      <c r="B4409" t="s">
        <v>2900</v>
      </c>
      <c r="C4409">
        <v>0</v>
      </c>
      <c r="D4409" t="s">
        <v>3545</v>
      </c>
    </row>
    <row r="4410" spans="1:4" x14ac:dyDescent="0.2">
      <c r="A4410" s="289">
        <v>9782408037376</v>
      </c>
      <c r="B4410" t="s">
        <v>2900</v>
      </c>
      <c r="C4410">
        <v>0</v>
      </c>
      <c r="D4410" t="s">
        <v>3545</v>
      </c>
    </row>
    <row r="4411" spans="1:4" x14ac:dyDescent="0.2">
      <c r="A4411" s="289">
        <v>9782408046576</v>
      </c>
      <c r="B4411" t="s">
        <v>2900</v>
      </c>
      <c r="C4411">
        <v>0</v>
      </c>
      <c r="D4411" t="s">
        <v>3545</v>
      </c>
    </row>
    <row r="4412" spans="1:4" x14ac:dyDescent="0.2">
      <c r="A4412" s="289">
        <v>9782408017590</v>
      </c>
      <c r="B4412" t="s">
        <v>2900</v>
      </c>
      <c r="C4412">
        <v>0</v>
      </c>
      <c r="D4412" t="s">
        <v>3545</v>
      </c>
    </row>
    <row r="4413" spans="1:4" x14ac:dyDescent="0.2">
      <c r="A4413" s="289">
        <v>9782408046583</v>
      </c>
      <c r="B4413" t="s">
        <v>2900</v>
      </c>
      <c r="C4413">
        <v>0</v>
      </c>
      <c r="D4413" t="s">
        <v>3545</v>
      </c>
    </row>
    <row r="4414" spans="1:4" x14ac:dyDescent="0.2">
      <c r="A4414" s="289">
        <v>9782408017606</v>
      </c>
      <c r="B4414" t="s">
        <v>2900</v>
      </c>
      <c r="C4414">
        <v>0</v>
      </c>
      <c r="D4414" t="s">
        <v>3545</v>
      </c>
    </row>
    <row r="4415" spans="1:4" x14ac:dyDescent="0.2">
      <c r="A4415" s="289">
        <v>9782408046590</v>
      </c>
      <c r="B4415" t="s">
        <v>2900</v>
      </c>
      <c r="C4415">
        <v>0</v>
      </c>
      <c r="D4415" t="s">
        <v>3545</v>
      </c>
    </row>
    <row r="4416" spans="1:4" x14ac:dyDescent="0.2">
      <c r="A4416" s="289">
        <v>9782408017637</v>
      </c>
      <c r="B4416" t="s">
        <v>2900</v>
      </c>
      <c r="C4416">
        <v>0</v>
      </c>
      <c r="D4416" t="s">
        <v>3545</v>
      </c>
    </row>
    <row r="4417" spans="1:4" x14ac:dyDescent="0.2">
      <c r="A4417" s="289">
        <v>9782745976277</v>
      </c>
      <c r="B4417" t="s">
        <v>2900</v>
      </c>
      <c r="C4417">
        <v>0</v>
      </c>
      <c r="D4417" t="s">
        <v>3545</v>
      </c>
    </row>
    <row r="4418" spans="1:4" x14ac:dyDescent="0.2">
      <c r="A4418" s="289">
        <v>9782408046606</v>
      </c>
      <c r="B4418" t="s">
        <v>2900</v>
      </c>
      <c r="C4418">
        <v>0</v>
      </c>
      <c r="D4418" t="s">
        <v>3545</v>
      </c>
    </row>
    <row r="4419" spans="1:4" x14ac:dyDescent="0.2">
      <c r="A4419" s="289">
        <v>9782408017644</v>
      </c>
      <c r="B4419" t="s">
        <v>2900</v>
      </c>
      <c r="C4419">
        <v>0</v>
      </c>
      <c r="D4419" t="s">
        <v>3545</v>
      </c>
    </row>
    <row r="4420" spans="1:4" x14ac:dyDescent="0.2">
      <c r="A4420" s="289">
        <v>9782408046613</v>
      </c>
      <c r="B4420" t="s">
        <v>2900</v>
      </c>
      <c r="C4420">
        <v>0</v>
      </c>
      <c r="D4420" t="s">
        <v>3545</v>
      </c>
    </row>
    <row r="4421" spans="1:4" x14ac:dyDescent="0.2">
      <c r="A4421" s="289">
        <v>9782408017651</v>
      </c>
      <c r="B4421" t="s">
        <v>2900</v>
      </c>
      <c r="C4421">
        <v>0</v>
      </c>
      <c r="D4421" t="s">
        <v>3545</v>
      </c>
    </row>
    <row r="4422" spans="1:4" x14ac:dyDescent="0.2">
      <c r="A4422" s="289">
        <v>9782408046620</v>
      </c>
      <c r="B4422" t="s">
        <v>2900</v>
      </c>
      <c r="C4422">
        <v>0</v>
      </c>
      <c r="D4422" t="s">
        <v>3545</v>
      </c>
    </row>
    <row r="4423" spans="1:4" x14ac:dyDescent="0.2">
      <c r="A4423" s="289">
        <v>9782745997852</v>
      </c>
      <c r="B4423" t="s">
        <v>2900</v>
      </c>
      <c r="C4423">
        <v>0</v>
      </c>
      <c r="D4423" t="s">
        <v>3545</v>
      </c>
    </row>
    <row r="4424" spans="1:4" x14ac:dyDescent="0.2">
      <c r="A4424" s="289">
        <v>9782408017675</v>
      </c>
      <c r="B4424" t="s">
        <v>2900</v>
      </c>
      <c r="C4424">
        <v>0</v>
      </c>
      <c r="D4424" t="s">
        <v>3545</v>
      </c>
    </row>
    <row r="4425" spans="1:4" x14ac:dyDescent="0.2">
      <c r="A4425" s="289">
        <v>9782408046637</v>
      </c>
      <c r="B4425" t="s">
        <v>2900</v>
      </c>
      <c r="C4425">
        <v>0</v>
      </c>
      <c r="D4425" t="s">
        <v>3545</v>
      </c>
    </row>
    <row r="4426" spans="1:4" x14ac:dyDescent="0.2">
      <c r="A4426" s="289">
        <v>9782745997869</v>
      </c>
      <c r="B4426" t="s">
        <v>2900</v>
      </c>
      <c r="C4426">
        <v>0</v>
      </c>
      <c r="D4426" t="s">
        <v>3545</v>
      </c>
    </row>
    <row r="4427" spans="1:4" x14ac:dyDescent="0.2">
      <c r="A4427" s="289">
        <v>9782408017682</v>
      </c>
      <c r="B4427" t="s">
        <v>2900</v>
      </c>
      <c r="C4427">
        <v>0</v>
      </c>
      <c r="D4427" t="s">
        <v>3545</v>
      </c>
    </row>
    <row r="4428" spans="1:4" x14ac:dyDescent="0.2">
      <c r="A4428" s="289">
        <v>9782408046644</v>
      </c>
      <c r="B4428" t="s">
        <v>2900</v>
      </c>
      <c r="C4428">
        <v>0</v>
      </c>
      <c r="D4428" t="s">
        <v>3545</v>
      </c>
    </row>
    <row r="4429" spans="1:4" x14ac:dyDescent="0.2">
      <c r="A4429" s="289">
        <v>9782745997876</v>
      </c>
      <c r="B4429" t="s">
        <v>2900</v>
      </c>
      <c r="C4429">
        <v>0</v>
      </c>
      <c r="D4429" t="s">
        <v>3545</v>
      </c>
    </row>
    <row r="4430" spans="1:4" x14ac:dyDescent="0.2">
      <c r="A4430" s="289">
        <v>9782408017699</v>
      </c>
      <c r="B4430" t="s">
        <v>2900</v>
      </c>
      <c r="C4430">
        <v>0</v>
      </c>
      <c r="D4430" t="s">
        <v>3545</v>
      </c>
    </row>
    <row r="4431" spans="1:4" x14ac:dyDescent="0.2">
      <c r="A4431" s="289">
        <v>9782408046651</v>
      </c>
      <c r="B4431" t="s">
        <v>2900</v>
      </c>
      <c r="C4431">
        <v>0</v>
      </c>
      <c r="D4431" t="s">
        <v>3545</v>
      </c>
    </row>
    <row r="4432" spans="1:4" x14ac:dyDescent="0.2">
      <c r="A4432" s="289">
        <v>9782745997883</v>
      </c>
      <c r="B4432" t="s">
        <v>2900</v>
      </c>
      <c r="C4432">
        <v>0</v>
      </c>
      <c r="D4432" t="s">
        <v>3545</v>
      </c>
    </row>
    <row r="4433" spans="1:4" x14ac:dyDescent="0.2">
      <c r="A4433" s="289">
        <v>9782408017705</v>
      </c>
      <c r="B4433" t="s">
        <v>2900</v>
      </c>
      <c r="C4433">
        <v>0</v>
      </c>
      <c r="D4433" t="s">
        <v>3545</v>
      </c>
    </row>
    <row r="4434" spans="1:4" x14ac:dyDescent="0.2">
      <c r="A4434" s="289">
        <v>9782408027049</v>
      </c>
      <c r="B4434" t="s">
        <v>2900</v>
      </c>
      <c r="C4434">
        <v>0</v>
      </c>
      <c r="D4434" t="s">
        <v>3545</v>
      </c>
    </row>
    <row r="4435" spans="1:4" x14ac:dyDescent="0.2">
      <c r="A4435" s="289">
        <v>9782408046675</v>
      </c>
      <c r="B4435" t="s">
        <v>2900</v>
      </c>
      <c r="C4435">
        <v>0</v>
      </c>
      <c r="D4435" t="s">
        <v>3545</v>
      </c>
    </row>
    <row r="4436" spans="1:4" x14ac:dyDescent="0.2">
      <c r="A4436" s="289">
        <v>9782745997890</v>
      </c>
      <c r="B4436" t="s">
        <v>2900</v>
      </c>
      <c r="C4436">
        <v>0</v>
      </c>
      <c r="D4436" t="s">
        <v>3545</v>
      </c>
    </row>
    <row r="4437" spans="1:4" x14ac:dyDescent="0.2">
      <c r="A4437" s="289">
        <v>9782408017712</v>
      </c>
      <c r="B4437" t="s">
        <v>2900</v>
      </c>
      <c r="C4437">
        <v>0</v>
      </c>
      <c r="D4437" t="s">
        <v>3545</v>
      </c>
    </row>
    <row r="4438" spans="1:4" x14ac:dyDescent="0.2">
      <c r="A4438" s="289">
        <v>9782408027056</v>
      </c>
      <c r="B4438" t="s">
        <v>2900</v>
      </c>
      <c r="C4438">
        <v>0</v>
      </c>
      <c r="D4438" t="s">
        <v>3545</v>
      </c>
    </row>
    <row r="4439" spans="1:4" x14ac:dyDescent="0.2">
      <c r="A4439" s="289">
        <v>9782408046682</v>
      </c>
      <c r="B4439" t="s">
        <v>2900</v>
      </c>
      <c r="C4439">
        <v>0</v>
      </c>
      <c r="D4439" t="s">
        <v>3545</v>
      </c>
    </row>
    <row r="4440" spans="1:4" x14ac:dyDescent="0.2">
      <c r="A4440" s="289">
        <v>9782745997906</v>
      </c>
      <c r="B4440" t="s">
        <v>2900</v>
      </c>
      <c r="C4440">
        <v>0</v>
      </c>
      <c r="D4440" t="s">
        <v>3545</v>
      </c>
    </row>
    <row r="4441" spans="1:4" x14ac:dyDescent="0.2">
      <c r="A4441" s="289">
        <v>9782408017729</v>
      </c>
      <c r="B4441" t="s">
        <v>2900</v>
      </c>
      <c r="C4441">
        <v>0</v>
      </c>
      <c r="D4441" t="s">
        <v>3545</v>
      </c>
    </row>
    <row r="4442" spans="1:4" x14ac:dyDescent="0.2">
      <c r="A4442" s="289">
        <v>9782408027063</v>
      </c>
      <c r="B4442" t="s">
        <v>2900</v>
      </c>
      <c r="C4442">
        <v>0</v>
      </c>
      <c r="D4442" t="s">
        <v>3545</v>
      </c>
    </row>
    <row r="4443" spans="1:4" x14ac:dyDescent="0.2">
      <c r="A4443" s="289">
        <v>9782408046699</v>
      </c>
      <c r="B4443" t="s">
        <v>2900</v>
      </c>
      <c r="C4443">
        <v>0</v>
      </c>
      <c r="D4443" t="s">
        <v>3545</v>
      </c>
    </row>
    <row r="4444" spans="1:4" x14ac:dyDescent="0.2">
      <c r="A4444" s="289">
        <v>9782745997913</v>
      </c>
      <c r="B4444" t="s">
        <v>2900</v>
      </c>
      <c r="C4444">
        <v>0</v>
      </c>
      <c r="D4444" t="s">
        <v>3545</v>
      </c>
    </row>
    <row r="4445" spans="1:4" x14ac:dyDescent="0.2">
      <c r="A4445" s="289">
        <v>9782408017736</v>
      </c>
      <c r="B4445" t="s">
        <v>2900</v>
      </c>
      <c r="C4445">
        <v>0</v>
      </c>
      <c r="D4445" t="s">
        <v>3545</v>
      </c>
    </row>
    <row r="4446" spans="1:4" x14ac:dyDescent="0.2">
      <c r="A4446" s="289">
        <v>9782408027070</v>
      </c>
      <c r="B4446" t="s">
        <v>2900</v>
      </c>
      <c r="C4446">
        <v>0</v>
      </c>
      <c r="D4446" t="s">
        <v>3545</v>
      </c>
    </row>
    <row r="4447" spans="1:4" x14ac:dyDescent="0.2">
      <c r="A4447" s="289">
        <v>9782408046705</v>
      </c>
      <c r="B4447" t="s">
        <v>2900</v>
      </c>
      <c r="C4447">
        <v>0</v>
      </c>
      <c r="D4447" t="s">
        <v>3545</v>
      </c>
    </row>
    <row r="4448" spans="1:4" x14ac:dyDescent="0.2">
      <c r="A4448" s="289">
        <v>9782408053819</v>
      </c>
      <c r="B4448" t="s">
        <v>2900</v>
      </c>
      <c r="C4448">
        <v>156</v>
      </c>
      <c r="D4448" t="s">
        <v>3549</v>
      </c>
    </row>
    <row r="4449" spans="1:4" x14ac:dyDescent="0.2">
      <c r="A4449" s="289">
        <v>9782745997920</v>
      </c>
      <c r="B4449" t="s">
        <v>2900</v>
      </c>
      <c r="C4449">
        <v>0</v>
      </c>
      <c r="D4449" t="s">
        <v>3545</v>
      </c>
    </row>
    <row r="4450" spans="1:4" x14ac:dyDescent="0.2">
      <c r="A4450" s="289">
        <v>9782408017743</v>
      </c>
      <c r="B4450" t="s">
        <v>2900</v>
      </c>
      <c r="C4450">
        <v>0</v>
      </c>
      <c r="D4450" t="s">
        <v>3545</v>
      </c>
    </row>
    <row r="4451" spans="1:4" x14ac:dyDescent="0.2">
      <c r="A4451" s="289">
        <v>9782408027087</v>
      </c>
      <c r="B4451" t="s">
        <v>2900</v>
      </c>
      <c r="C4451">
        <v>0</v>
      </c>
      <c r="D4451" t="s">
        <v>3545</v>
      </c>
    </row>
    <row r="4452" spans="1:4" x14ac:dyDescent="0.2">
      <c r="A4452" s="289">
        <v>9782408046712</v>
      </c>
      <c r="B4452" t="s">
        <v>2900</v>
      </c>
      <c r="C4452">
        <v>0</v>
      </c>
      <c r="D4452" t="s">
        <v>3545</v>
      </c>
    </row>
    <row r="4453" spans="1:4" x14ac:dyDescent="0.2">
      <c r="A4453" s="289">
        <v>9782745997937</v>
      </c>
      <c r="B4453" t="s">
        <v>2900</v>
      </c>
      <c r="C4453">
        <v>0</v>
      </c>
      <c r="D4453" t="s">
        <v>3545</v>
      </c>
    </row>
    <row r="4454" spans="1:4" x14ac:dyDescent="0.2">
      <c r="A4454" s="289">
        <v>9782408017750</v>
      </c>
      <c r="B4454" t="s">
        <v>2900</v>
      </c>
      <c r="C4454">
        <v>0</v>
      </c>
      <c r="D4454" t="s">
        <v>3545</v>
      </c>
    </row>
    <row r="4455" spans="1:4" x14ac:dyDescent="0.2">
      <c r="A4455" s="289">
        <v>9782408027094</v>
      </c>
      <c r="B4455" t="s">
        <v>2900</v>
      </c>
      <c r="C4455">
        <v>0</v>
      </c>
      <c r="D4455" t="s">
        <v>3545</v>
      </c>
    </row>
    <row r="4456" spans="1:4" x14ac:dyDescent="0.2">
      <c r="A4456" s="289">
        <v>9782408046729</v>
      </c>
      <c r="B4456" t="s">
        <v>2900</v>
      </c>
      <c r="C4456">
        <v>0</v>
      </c>
      <c r="D4456" t="s">
        <v>3545</v>
      </c>
    </row>
    <row r="4457" spans="1:4" x14ac:dyDescent="0.2">
      <c r="A4457" s="289">
        <v>9782745997944</v>
      </c>
      <c r="B4457" t="s">
        <v>2900</v>
      </c>
      <c r="C4457">
        <v>0</v>
      </c>
      <c r="D4457" t="s">
        <v>3545</v>
      </c>
    </row>
    <row r="4458" spans="1:4" x14ac:dyDescent="0.2">
      <c r="A4458" s="289">
        <v>9782408017767</v>
      </c>
      <c r="B4458" t="s">
        <v>2900</v>
      </c>
      <c r="C4458">
        <v>0</v>
      </c>
      <c r="D4458" t="s">
        <v>3545</v>
      </c>
    </row>
    <row r="4459" spans="1:4" x14ac:dyDescent="0.2">
      <c r="A4459" s="289">
        <v>9782408027100</v>
      </c>
      <c r="B4459" t="s">
        <v>2900</v>
      </c>
      <c r="C4459">
        <v>0</v>
      </c>
      <c r="D4459" t="s">
        <v>3545</v>
      </c>
    </row>
    <row r="4460" spans="1:4" x14ac:dyDescent="0.2">
      <c r="A4460" s="289">
        <v>9782408046750</v>
      </c>
      <c r="B4460" t="s">
        <v>2900</v>
      </c>
      <c r="C4460">
        <v>0</v>
      </c>
      <c r="D4460" t="s">
        <v>3545</v>
      </c>
    </row>
    <row r="4461" spans="1:4" x14ac:dyDescent="0.2">
      <c r="A4461" s="289">
        <v>9782745997951</v>
      </c>
      <c r="B4461" t="s">
        <v>2900</v>
      </c>
      <c r="C4461">
        <v>0</v>
      </c>
      <c r="D4461" t="s">
        <v>3545</v>
      </c>
    </row>
    <row r="4462" spans="1:4" x14ac:dyDescent="0.2">
      <c r="A4462" s="289">
        <v>9782408017774</v>
      </c>
      <c r="B4462" t="s">
        <v>2900</v>
      </c>
      <c r="C4462">
        <v>0</v>
      </c>
      <c r="D4462" t="s">
        <v>3545</v>
      </c>
    </row>
    <row r="4463" spans="1:4" x14ac:dyDescent="0.2">
      <c r="A4463" s="289">
        <v>9782408027117</v>
      </c>
      <c r="B4463" t="s">
        <v>2900</v>
      </c>
      <c r="C4463">
        <v>0</v>
      </c>
      <c r="D4463" t="s">
        <v>3545</v>
      </c>
    </row>
    <row r="4464" spans="1:4" x14ac:dyDescent="0.2">
      <c r="A4464" s="289">
        <v>9782745998002</v>
      </c>
      <c r="B4464" t="s">
        <v>2900</v>
      </c>
      <c r="C4464">
        <v>0</v>
      </c>
      <c r="D4464" t="s">
        <v>3545</v>
      </c>
    </row>
    <row r="4465" spans="1:4" x14ac:dyDescent="0.2">
      <c r="A4465" s="289">
        <v>9782408017781</v>
      </c>
      <c r="B4465" t="s">
        <v>2900</v>
      </c>
      <c r="C4465">
        <v>0</v>
      </c>
      <c r="D4465" t="s">
        <v>3545</v>
      </c>
    </row>
    <row r="4466" spans="1:4" x14ac:dyDescent="0.2">
      <c r="A4466" s="289">
        <v>9782408027124</v>
      </c>
      <c r="B4466" t="s">
        <v>2900</v>
      </c>
      <c r="C4466">
        <v>0</v>
      </c>
      <c r="D4466" t="s">
        <v>3545</v>
      </c>
    </row>
    <row r="4467" spans="1:4" x14ac:dyDescent="0.2">
      <c r="A4467" s="289">
        <v>9782745998019</v>
      </c>
      <c r="B4467" t="s">
        <v>2900</v>
      </c>
      <c r="C4467">
        <v>0</v>
      </c>
      <c r="D4467" t="s">
        <v>3545</v>
      </c>
    </row>
    <row r="4468" spans="1:4" x14ac:dyDescent="0.2">
      <c r="A4468" s="289">
        <v>9782408017798</v>
      </c>
      <c r="B4468" t="s">
        <v>2900</v>
      </c>
      <c r="C4468">
        <v>0</v>
      </c>
      <c r="D4468" t="s">
        <v>3545</v>
      </c>
    </row>
    <row r="4469" spans="1:4" x14ac:dyDescent="0.2">
      <c r="A4469" s="289">
        <v>9782408027131</v>
      </c>
      <c r="B4469" t="s">
        <v>2900</v>
      </c>
      <c r="C4469">
        <v>0</v>
      </c>
      <c r="D4469" t="s">
        <v>3545</v>
      </c>
    </row>
    <row r="4470" spans="1:4" x14ac:dyDescent="0.2">
      <c r="A4470" s="289">
        <v>9782745998026</v>
      </c>
      <c r="B4470" t="s">
        <v>2900</v>
      </c>
      <c r="C4470">
        <v>0</v>
      </c>
      <c r="D4470" t="s">
        <v>3545</v>
      </c>
    </row>
    <row r="4471" spans="1:4" x14ac:dyDescent="0.2">
      <c r="A4471" s="289">
        <v>9782408017804</v>
      </c>
      <c r="B4471" t="s">
        <v>2900</v>
      </c>
      <c r="C4471">
        <v>0</v>
      </c>
      <c r="D4471" t="s">
        <v>3545</v>
      </c>
    </row>
    <row r="4472" spans="1:4" x14ac:dyDescent="0.2">
      <c r="A4472" s="289">
        <v>9782408027148</v>
      </c>
      <c r="B4472" t="s">
        <v>2900</v>
      </c>
      <c r="C4472">
        <v>0</v>
      </c>
      <c r="D4472" t="s">
        <v>3545</v>
      </c>
    </row>
    <row r="4473" spans="1:4" x14ac:dyDescent="0.2">
      <c r="A4473" s="289">
        <v>9782745998033</v>
      </c>
      <c r="B4473" t="s">
        <v>2900</v>
      </c>
      <c r="C4473">
        <v>0</v>
      </c>
      <c r="D4473" t="s">
        <v>3545</v>
      </c>
    </row>
    <row r="4474" spans="1:4" x14ac:dyDescent="0.2">
      <c r="A4474" s="289">
        <v>9782408017811</v>
      </c>
      <c r="B4474" t="s">
        <v>2900</v>
      </c>
      <c r="C4474">
        <v>0</v>
      </c>
      <c r="D4474" t="s">
        <v>3545</v>
      </c>
    </row>
    <row r="4475" spans="1:4" x14ac:dyDescent="0.2">
      <c r="A4475" s="289">
        <v>9782408027155</v>
      </c>
      <c r="B4475" t="s">
        <v>2900</v>
      </c>
      <c r="C4475">
        <v>0</v>
      </c>
      <c r="D4475" t="s">
        <v>3545</v>
      </c>
    </row>
    <row r="4476" spans="1:4" x14ac:dyDescent="0.2">
      <c r="A4476" s="289">
        <v>9782745998040</v>
      </c>
      <c r="B4476" t="s">
        <v>2900</v>
      </c>
      <c r="C4476">
        <v>0</v>
      </c>
      <c r="D4476" t="s">
        <v>3545</v>
      </c>
    </row>
    <row r="4477" spans="1:4" x14ac:dyDescent="0.2">
      <c r="A4477" s="289">
        <v>9782408017828</v>
      </c>
      <c r="B4477" t="s">
        <v>2900</v>
      </c>
      <c r="C4477">
        <v>0</v>
      </c>
      <c r="D4477" t="s">
        <v>3545</v>
      </c>
    </row>
    <row r="4478" spans="1:4" x14ac:dyDescent="0.2">
      <c r="A4478" s="289">
        <v>9782408027162</v>
      </c>
      <c r="B4478" t="s">
        <v>2900</v>
      </c>
      <c r="C4478">
        <v>0</v>
      </c>
      <c r="D4478" t="s">
        <v>3545</v>
      </c>
    </row>
    <row r="4479" spans="1:4" x14ac:dyDescent="0.2">
      <c r="A4479" s="289">
        <v>9782408053673</v>
      </c>
      <c r="B4479" t="s">
        <v>2900</v>
      </c>
      <c r="C4479">
        <v>0</v>
      </c>
      <c r="D4479" t="s">
        <v>3545</v>
      </c>
    </row>
    <row r="4480" spans="1:4" x14ac:dyDescent="0.2">
      <c r="A4480" s="289">
        <v>9782745998057</v>
      </c>
      <c r="B4480" t="s">
        <v>2900</v>
      </c>
      <c r="C4480">
        <v>0</v>
      </c>
      <c r="D4480" t="s">
        <v>3545</v>
      </c>
    </row>
    <row r="4481" spans="1:4" x14ac:dyDescent="0.2">
      <c r="A4481" s="289">
        <v>9782408027179</v>
      </c>
      <c r="B4481" t="s">
        <v>2900</v>
      </c>
      <c r="C4481">
        <v>0</v>
      </c>
      <c r="D4481" t="s">
        <v>3545</v>
      </c>
    </row>
    <row r="4482" spans="1:4" x14ac:dyDescent="0.2">
      <c r="A4482" s="289">
        <v>9782408053703</v>
      </c>
      <c r="B4482" t="s">
        <v>2900</v>
      </c>
      <c r="C4482">
        <v>0</v>
      </c>
      <c r="D4482" t="s">
        <v>3545</v>
      </c>
    </row>
    <row r="4483" spans="1:4" x14ac:dyDescent="0.2">
      <c r="A4483" s="289">
        <v>9782745998095</v>
      </c>
      <c r="B4483" t="s">
        <v>2900</v>
      </c>
      <c r="C4483">
        <v>0</v>
      </c>
      <c r="D4483" t="s">
        <v>3545</v>
      </c>
    </row>
    <row r="4484" spans="1:4" x14ac:dyDescent="0.2">
      <c r="A4484" s="289">
        <v>9782408027186</v>
      </c>
      <c r="B4484" t="s">
        <v>2900</v>
      </c>
      <c r="C4484">
        <v>0</v>
      </c>
      <c r="D4484" t="s">
        <v>3545</v>
      </c>
    </row>
    <row r="4485" spans="1:4" x14ac:dyDescent="0.2">
      <c r="A4485" s="289">
        <v>9782408053710</v>
      </c>
      <c r="B4485" t="s">
        <v>2900</v>
      </c>
      <c r="C4485">
        <v>0</v>
      </c>
      <c r="D4485" t="s">
        <v>3545</v>
      </c>
    </row>
    <row r="4486" spans="1:4" x14ac:dyDescent="0.2">
      <c r="A4486" s="289">
        <v>9782408027193</v>
      </c>
      <c r="B4486" t="s">
        <v>2900</v>
      </c>
      <c r="C4486">
        <v>0</v>
      </c>
      <c r="D4486" t="s">
        <v>3545</v>
      </c>
    </row>
    <row r="4487" spans="1:4" x14ac:dyDescent="0.2">
      <c r="A4487" s="289">
        <v>9782408027209</v>
      </c>
      <c r="B4487" t="s">
        <v>2900</v>
      </c>
      <c r="C4487">
        <v>0</v>
      </c>
      <c r="D4487" t="s">
        <v>3545</v>
      </c>
    </row>
    <row r="4488" spans="1:4" x14ac:dyDescent="0.2">
      <c r="A4488" s="289">
        <v>9782745969217</v>
      </c>
      <c r="B4488" t="s">
        <v>2900</v>
      </c>
      <c r="C4488">
        <v>0</v>
      </c>
      <c r="D4488" t="s">
        <v>3545</v>
      </c>
    </row>
    <row r="4489" spans="1:4" x14ac:dyDescent="0.2">
      <c r="A4489" s="289">
        <v>9782745970695</v>
      </c>
      <c r="B4489" t="s">
        <v>2900</v>
      </c>
      <c r="C4489">
        <v>0</v>
      </c>
      <c r="D4489" t="s">
        <v>3545</v>
      </c>
    </row>
    <row r="4490" spans="1:4" x14ac:dyDescent="0.2">
      <c r="A4490" s="289">
        <v>9782408027216</v>
      </c>
      <c r="B4490" t="s">
        <v>2900</v>
      </c>
      <c r="C4490">
        <v>0</v>
      </c>
      <c r="D4490" t="s">
        <v>3545</v>
      </c>
    </row>
    <row r="4491" spans="1:4" x14ac:dyDescent="0.2">
      <c r="A4491" s="289">
        <v>9782408060756</v>
      </c>
      <c r="B4491" t="s">
        <v>2900</v>
      </c>
      <c r="C4491">
        <v>0</v>
      </c>
      <c r="D4491" t="s">
        <v>3547</v>
      </c>
    </row>
    <row r="4492" spans="1:4" x14ac:dyDescent="0.2">
      <c r="A4492" s="289">
        <v>9782408027223</v>
      </c>
      <c r="B4492" t="s">
        <v>2900</v>
      </c>
      <c r="C4492">
        <v>0</v>
      </c>
      <c r="D4492" t="s">
        <v>3545</v>
      </c>
    </row>
    <row r="4493" spans="1:4" x14ac:dyDescent="0.2">
      <c r="A4493" s="289">
        <v>9782408027230</v>
      </c>
      <c r="B4493" t="s">
        <v>2900</v>
      </c>
      <c r="C4493">
        <v>0</v>
      </c>
      <c r="D4493" t="s">
        <v>3545</v>
      </c>
    </row>
    <row r="4494" spans="1:4" x14ac:dyDescent="0.2">
      <c r="A4494" s="289">
        <v>9782408053680</v>
      </c>
      <c r="B4494" t="s">
        <v>2900</v>
      </c>
      <c r="C4494">
        <v>0</v>
      </c>
      <c r="D4494" t="s">
        <v>3545</v>
      </c>
    </row>
    <row r="4495" spans="1:4" x14ac:dyDescent="0.2">
      <c r="A4495" s="289">
        <v>9782408053697</v>
      </c>
      <c r="B4495" t="s">
        <v>2900</v>
      </c>
      <c r="C4495">
        <v>0</v>
      </c>
      <c r="D4495" t="s">
        <v>3545</v>
      </c>
    </row>
    <row r="4496" spans="1:4" x14ac:dyDescent="0.2">
      <c r="A4496" s="289">
        <v>9782408037390</v>
      </c>
      <c r="B4496" t="s">
        <v>2900</v>
      </c>
      <c r="C4496">
        <v>0</v>
      </c>
      <c r="D4496" t="s">
        <v>3545</v>
      </c>
    </row>
    <row r="4497" spans="1:4" x14ac:dyDescent="0.2">
      <c r="A4497" s="289">
        <v>9782745998064</v>
      </c>
      <c r="B4497" t="s">
        <v>2900</v>
      </c>
      <c r="C4497">
        <v>0</v>
      </c>
      <c r="D4497" t="s">
        <v>3545</v>
      </c>
    </row>
    <row r="4498" spans="1:4" x14ac:dyDescent="0.2">
      <c r="A4498" s="289">
        <v>9782745998088</v>
      </c>
      <c r="B4498" t="s">
        <v>2900</v>
      </c>
      <c r="C4498">
        <v>0</v>
      </c>
      <c r="D4498" t="s">
        <v>3545</v>
      </c>
    </row>
    <row r="4499" spans="1:4" x14ac:dyDescent="0.2">
      <c r="A4499" s="289">
        <v>9782408017620</v>
      </c>
      <c r="B4499" t="s">
        <v>2900</v>
      </c>
      <c r="C4499">
        <v>0</v>
      </c>
      <c r="D4499" t="s">
        <v>3545</v>
      </c>
    </row>
    <row r="4500" spans="1:4" x14ac:dyDescent="0.2">
      <c r="A4500" s="289">
        <v>9782408046668</v>
      </c>
      <c r="B4500" t="s">
        <v>2900</v>
      </c>
      <c r="C4500">
        <v>0</v>
      </c>
      <c r="D4500" t="s">
        <v>3545</v>
      </c>
    </row>
    <row r="4501" spans="1:4" x14ac:dyDescent="0.2">
      <c r="A4501" s="289">
        <v>9782408017934</v>
      </c>
      <c r="B4501" t="s">
        <v>2900</v>
      </c>
      <c r="C4501">
        <v>0</v>
      </c>
      <c r="D4501" t="s">
        <v>3545</v>
      </c>
    </row>
    <row r="4502" spans="1:4" x14ac:dyDescent="0.2">
      <c r="A4502" s="289">
        <v>9782745977557</v>
      </c>
      <c r="B4502" t="s">
        <v>2900</v>
      </c>
      <c r="C4502">
        <v>0</v>
      </c>
      <c r="D4502" t="s">
        <v>3545</v>
      </c>
    </row>
    <row r="4503" spans="1:4" x14ac:dyDescent="0.2">
      <c r="A4503" s="289">
        <v>9782408017941</v>
      </c>
      <c r="B4503" t="s">
        <v>2900</v>
      </c>
      <c r="C4503">
        <v>0</v>
      </c>
      <c r="D4503" t="s">
        <v>3545</v>
      </c>
    </row>
    <row r="4504" spans="1:4" x14ac:dyDescent="0.2">
      <c r="A4504" s="289">
        <v>9782408017958</v>
      </c>
      <c r="B4504" t="s">
        <v>2900</v>
      </c>
      <c r="C4504">
        <v>0</v>
      </c>
      <c r="D4504" t="s">
        <v>3545</v>
      </c>
    </row>
    <row r="4505" spans="1:4" x14ac:dyDescent="0.2">
      <c r="A4505" s="289">
        <v>9782408017965</v>
      </c>
      <c r="B4505" t="s">
        <v>2900</v>
      </c>
      <c r="C4505">
        <v>0</v>
      </c>
      <c r="D4505" t="s">
        <v>3545</v>
      </c>
    </row>
    <row r="4506" spans="1:4" x14ac:dyDescent="0.2">
      <c r="A4506" s="289">
        <v>9782408037499</v>
      </c>
      <c r="B4506" t="s">
        <v>2900</v>
      </c>
      <c r="C4506">
        <v>0</v>
      </c>
      <c r="D4506" t="s">
        <v>3545</v>
      </c>
    </row>
    <row r="4507" spans="1:4" x14ac:dyDescent="0.2">
      <c r="A4507" s="289">
        <v>9782408037543</v>
      </c>
      <c r="B4507" t="s">
        <v>2900</v>
      </c>
      <c r="C4507">
        <v>0</v>
      </c>
      <c r="D4507" t="s">
        <v>3545</v>
      </c>
    </row>
    <row r="4508" spans="1:4" x14ac:dyDescent="0.2">
      <c r="A4508" s="289">
        <v>9782408027346</v>
      </c>
      <c r="B4508" t="s">
        <v>2900</v>
      </c>
      <c r="C4508">
        <v>0</v>
      </c>
      <c r="D4508" t="s">
        <v>3545</v>
      </c>
    </row>
    <row r="4509" spans="1:4" x14ac:dyDescent="0.2">
      <c r="A4509" s="289">
        <v>9782408027384</v>
      </c>
      <c r="B4509" t="s">
        <v>2900</v>
      </c>
      <c r="C4509">
        <v>0</v>
      </c>
      <c r="D4509" t="s">
        <v>3545</v>
      </c>
    </row>
    <row r="4510" spans="1:4" x14ac:dyDescent="0.2">
      <c r="A4510" s="289">
        <v>9782408037666</v>
      </c>
      <c r="B4510" t="s">
        <v>2900</v>
      </c>
      <c r="C4510">
        <v>0</v>
      </c>
      <c r="D4510" t="s">
        <v>3545</v>
      </c>
    </row>
    <row r="4511" spans="1:4" x14ac:dyDescent="0.2">
      <c r="A4511" s="289">
        <v>9782408028015</v>
      </c>
      <c r="B4511" t="s">
        <v>2900</v>
      </c>
      <c r="C4511">
        <v>0</v>
      </c>
      <c r="D4511" t="s">
        <v>3545</v>
      </c>
    </row>
    <row r="4512" spans="1:4" x14ac:dyDescent="0.2">
      <c r="A4512" s="289">
        <v>9782408037673</v>
      </c>
      <c r="B4512" t="s">
        <v>2900</v>
      </c>
      <c r="C4512">
        <v>0</v>
      </c>
      <c r="D4512" t="s">
        <v>3545</v>
      </c>
    </row>
    <row r="4513" spans="1:4" x14ac:dyDescent="0.2">
      <c r="A4513" s="289">
        <v>9782745987976</v>
      </c>
      <c r="B4513" t="s">
        <v>2900</v>
      </c>
      <c r="C4513">
        <v>0</v>
      </c>
      <c r="D4513" t="s">
        <v>3545</v>
      </c>
    </row>
    <row r="4514" spans="1:4" x14ac:dyDescent="0.2">
      <c r="A4514" s="289">
        <v>9782408012397</v>
      </c>
      <c r="B4514" t="s">
        <v>2900</v>
      </c>
      <c r="C4514">
        <v>0</v>
      </c>
      <c r="D4514" t="s">
        <v>3545</v>
      </c>
    </row>
    <row r="4515" spans="1:4" x14ac:dyDescent="0.2">
      <c r="A4515" s="289">
        <v>9782745987983</v>
      </c>
      <c r="B4515" t="s">
        <v>2900</v>
      </c>
      <c r="C4515">
        <v>0</v>
      </c>
      <c r="D4515" t="s">
        <v>3545</v>
      </c>
    </row>
    <row r="4516" spans="1:4" x14ac:dyDescent="0.2">
      <c r="A4516" s="289">
        <v>9782408012403</v>
      </c>
      <c r="B4516" t="s">
        <v>2900</v>
      </c>
      <c r="C4516">
        <v>0</v>
      </c>
      <c r="D4516" t="s">
        <v>3545</v>
      </c>
    </row>
    <row r="4517" spans="1:4" x14ac:dyDescent="0.2">
      <c r="A4517" s="289">
        <v>9782745987990</v>
      </c>
      <c r="B4517" t="s">
        <v>2900</v>
      </c>
      <c r="C4517">
        <v>0</v>
      </c>
      <c r="D4517" t="s">
        <v>3545</v>
      </c>
    </row>
    <row r="4518" spans="1:4" x14ac:dyDescent="0.2">
      <c r="A4518" s="289">
        <v>9782408012410</v>
      </c>
      <c r="B4518" t="s">
        <v>2900</v>
      </c>
      <c r="C4518">
        <v>0</v>
      </c>
      <c r="D4518" t="s">
        <v>3545</v>
      </c>
    </row>
    <row r="4519" spans="1:4" x14ac:dyDescent="0.2">
      <c r="A4519" s="289">
        <v>9782745969224</v>
      </c>
      <c r="B4519" t="s">
        <v>2900</v>
      </c>
      <c r="C4519">
        <v>0</v>
      </c>
      <c r="D4519" t="s">
        <v>3545</v>
      </c>
    </row>
    <row r="4520" spans="1:4" x14ac:dyDescent="0.2">
      <c r="A4520" s="289">
        <v>9782745970701</v>
      </c>
      <c r="B4520" t="s">
        <v>2900</v>
      </c>
      <c r="C4520">
        <v>0</v>
      </c>
      <c r="D4520" t="s">
        <v>3545</v>
      </c>
    </row>
    <row r="4521" spans="1:4" x14ac:dyDescent="0.2">
      <c r="A4521" s="289">
        <v>9782408012427</v>
      </c>
      <c r="B4521" t="s">
        <v>2900</v>
      </c>
      <c r="C4521">
        <v>0</v>
      </c>
      <c r="D4521" t="s">
        <v>3545</v>
      </c>
    </row>
    <row r="4522" spans="1:4" x14ac:dyDescent="0.2">
      <c r="A4522" s="289">
        <v>9782745988010</v>
      </c>
      <c r="B4522" t="s">
        <v>2900</v>
      </c>
      <c r="C4522">
        <v>0</v>
      </c>
      <c r="D4522" t="s">
        <v>3545</v>
      </c>
    </row>
    <row r="4523" spans="1:4" x14ac:dyDescent="0.2">
      <c r="A4523" s="289">
        <v>9782745988027</v>
      </c>
      <c r="B4523" t="s">
        <v>2900</v>
      </c>
      <c r="C4523">
        <v>0</v>
      </c>
      <c r="D4523" t="s">
        <v>3545</v>
      </c>
    </row>
    <row r="4524" spans="1:4" x14ac:dyDescent="0.2">
      <c r="A4524" s="289">
        <v>9782745988034</v>
      </c>
      <c r="B4524" t="s">
        <v>2900</v>
      </c>
      <c r="C4524">
        <v>0</v>
      </c>
      <c r="D4524" t="s">
        <v>3545</v>
      </c>
    </row>
    <row r="4525" spans="1:4" x14ac:dyDescent="0.2">
      <c r="A4525" s="289">
        <v>9782408046880</v>
      </c>
      <c r="B4525" t="s">
        <v>2900</v>
      </c>
      <c r="C4525">
        <v>0</v>
      </c>
      <c r="D4525" t="s">
        <v>3545</v>
      </c>
    </row>
    <row r="4526" spans="1:4" x14ac:dyDescent="0.2">
      <c r="A4526" s="289">
        <v>9782408046897</v>
      </c>
      <c r="B4526" t="s">
        <v>2900</v>
      </c>
      <c r="C4526">
        <v>0</v>
      </c>
      <c r="D4526" t="s">
        <v>3545</v>
      </c>
    </row>
    <row r="4527" spans="1:4" x14ac:dyDescent="0.2">
      <c r="A4527" s="289">
        <v>9782408053888</v>
      </c>
      <c r="B4527" t="s">
        <v>2900</v>
      </c>
      <c r="C4527">
        <v>0</v>
      </c>
      <c r="D4527" t="s">
        <v>3547</v>
      </c>
    </row>
    <row r="4528" spans="1:4" x14ac:dyDescent="0.2">
      <c r="A4528" s="289">
        <v>9782408053895</v>
      </c>
      <c r="B4528" t="s">
        <v>2900</v>
      </c>
      <c r="C4528">
        <v>0</v>
      </c>
      <c r="D4528" t="s">
        <v>3545</v>
      </c>
    </row>
    <row r="4529" spans="1:4" x14ac:dyDescent="0.2">
      <c r="A4529" s="289">
        <v>9782408053901</v>
      </c>
      <c r="B4529" t="s">
        <v>2900</v>
      </c>
      <c r="C4529">
        <v>0</v>
      </c>
      <c r="D4529" t="s">
        <v>3545</v>
      </c>
    </row>
    <row r="4530" spans="1:4" x14ac:dyDescent="0.2">
      <c r="A4530" s="289">
        <v>9782408053918</v>
      </c>
      <c r="B4530" t="s">
        <v>2900</v>
      </c>
      <c r="C4530">
        <v>0</v>
      </c>
      <c r="D4530" t="s">
        <v>3545</v>
      </c>
    </row>
    <row r="4531" spans="1:4" x14ac:dyDescent="0.2">
      <c r="A4531" s="289">
        <v>9782745988126</v>
      </c>
      <c r="B4531" t="s">
        <v>2900</v>
      </c>
      <c r="C4531">
        <v>0</v>
      </c>
      <c r="D4531" t="s">
        <v>3545</v>
      </c>
    </row>
    <row r="4532" spans="1:4" x14ac:dyDescent="0.2">
      <c r="A4532" s="289">
        <v>9782408028114</v>
      </c>
      <c r="B4532" t="s">
        <v>2900</v>
      </c>
      <c r="C4532">
        <v>0</v>
      </c>
      <c r="D4532" t="s">
        <v>3545</v>
      </c>
    </row>
    <row r="4533" spans="1:4" x14ac:dyDescent="0.2">
      <c r="A4533" s="289">
        <v>9782745988102</v>
      </c>
      <c r="B4533" t="s">
        <v>2900</v>
      </c>
      <c r="C4533">
        <v>0</v>
      </c>
      <c r="D4533" t="s">
        <v>3545</v>
      </c>
    </row>
    <row r="4534" spans="1:4" x14ac:dyDescent="0.2">
      <c r="A4534" s="289">
        <v>9782408028145</v>
      </c>
      <c r="B4534" t="s">
        <v>2900</v>
      </c>
      <c r="C4534">
        <v>0</v>
      </c>
      <c r="D4534" t="s">
        <v>3545</v>
      </c>
    </row>
    <row r="4535" spans="1:4" x14ac:dyDescent="0.2">
      <c r="A4535" s="289">
        <v>9782408012458</v>
      </c>
      <c r="B4535" t="s">
        <v>2900</v>
      </c>
      <c r="C4535">
        <v>0</v>
      </c>
      <c r="D4535" t="s">
        <v>3545</v>
      </c>
    </row>
    <row r="4536" spans="1:4" x14ac:dyDescent="0.2">
      <c r="A4536" s="289">
        <v>9782408028152</v>
      </c>
      <c r="B4536" t="s">
        <v>2900</v>
      </c>
      <c r="C4536">
        <v>0</v>
      </c>
      <c r="D4536" t="s">
        <v>3545</v>
      </c>
    </row>
    <row r="4537" spans="1:4" x14ac:dyDescent="0.2">
      <c r="A4537" s="289">
        <v>9782408028084</v>
      </c>
      <c r="B4537" t="s">
        <v>2900</v>
      </c>
      <c r="C4537">
        <v>0</v>
      </c>
      <c r="D4537" t="s">
        <v>3545</v>
      </c>
    </row>
    <row r="4538" spans="1:4" x14ac:dyDescent="0.2">
      <c r="A4538" s="289">
        <v>9782408028091</v>
      </c>
      <c r="B4538" t="s">
        <v>2900</v>
      </c>
      <c r="C4538">
        <v>0</v>
      </c>
      <c r="D4538" t="s">
        <v>3545</v>
      </c>
    </row>
    <row r="4539" spans="1:4" x14ac:dyDescent="0.2">
      <c r="A4539" s="289">
        <v>9782408028107</v>
      </c>
      <c r="B4539" t="s">
        <v>2900</v>
      </c>
      <c r="C4539">
        <v>0</v>
      </c>
      <c r="D4539" t="s">
        <v>3545</v>
      </c>
    </row>
    <row r="4540" spans="1:4" x14ac:dyDescent="0.2">
      <c r="A4540" s="289">
        <v>9782745988133</v>
      </c>
      <c r="B4540" t="s">
        <v>2900</v>
      </c>
      <c r="C4540">
        <v>0</v>
      </c>
      <c r="D4540" t="s">
        <v>3545</v>
      </c>
    </row>
    <row r="4541" spans="1:4" x14ac:dyDescent="0.2">
      <c r="A4541" s="289">
        <v>9782745998170</v>
      </c>
      <c r="B4541" t="s">
        <v>2900</v>
      </c>
      <c r="C4541">
        <v>0</v>
      </c>
      <c r="D4541" t="s">
        <v>3545</v>
      </c>
    </row>
    <row r="4542" spans="1:4" x14ac:dyDescent="0.2">
      <c r="A4542" s="289">
        <v>9782745998187</v>
      </c>
      <c r="B4542" t="s">
        <v>2900</v>
      </c>
      <c r="C4542">
        <v>0</v>
      </c>
      <c r="D4542" t="s">
        <v>3545</v>
      </c>
    </row>
    <row r="4543" spans="1:4" x14ac:dyDescent="0.2">
      <c r="A4543" s="289">
        <v>9782408012359</v>
      </c>
      <c r="B4543" t="s">
        <v>2900</v>
      </c>
      <c r="C4543">
        <v>0</v>
      </c>
      <c r="D4543" t="s">
        <v>3545</v>
      </c>
    </row>
    <row r="4544" spans="1:4" x14ac:dyDescent="0.2">
      <c r="A4544" s="289">
        <v>9782745998194</v>
      </c>
      <c r="B4544" t="s">
        <v>2900</v>
      </c>
      <c r="C4544">
        <v>0</v>
      </c>
      <c r="D4544" t="s">
        <v>3545</v>
      </c>
    </row>
    <row r="4545" spans="1:4" x14ac:dyDescent="0.2">
      <c r="A4545" s="289">
        <v>9782745998200</v>
      </c>
      <c r="B4545" t="s">
        <v>2900</v>
      </c>
      <c r="C4545">
        <v>0</v>
      </c>
      <c r="D4545" t="s">
        <v>3545</v>
      </c>
    </row>
    <row r="4546" spans="1:4" x14ac:dyDescent="0.2">
      <c r="A4546" s="289">
        <v>9782745998217</v>
      </c>
      <c r="B4546" t="s">
        <v>2900</v>
      </c>
      <c r="C4546">
        <v>0</v>
      </c>
      <c r="D4546" t="s">
        <v>3545</v>
      </c>
    </row>
    <row r="4547" spans="1:4" x14ac:dyDescent="0.2">
      <c r="A4547" s="289">
        <v>9782408054052</v>
      </c>
      <c r="B4547" t="s">
        <v>2900</v>
      </c>
      <c r="C4547">
        <v>0</v>
      </c>
      <c r="D4547" t="s">
        <v>3547</v>
      </c>
    </row>
    <row r="4548" spans="1:4" x14ac:dyDescent="0.2">
      <c r="A4548" s="289">
        <v>9782408046903</v>
      </c>
      <c r="B4548" t="s">
        <v>2900</v>
      </c>
      <c r="C4548">
        <v>0</v>
      </c>
      <c r="D4548" t="s">
        <v>3545</v>
      </c>
    </row>
    <row r="4549" spans="1:4" x14ac:dyDescent="0.2">
      <c r="A4549" s="289">
        <v>9782745998262</v>
      </c>
      <c r="B4549" t="s">
        <v>2900</v>
      </c>
      <c r="C4549">
        <v>0</v>
      </c>
      <c r="D4549" t="s">
        <v>3545</v>
      </c>
    </row>
    <row r="4550" spans="1:4" x14ac:dyDescent="0.2">
      <c r="A4550" s="289">
        <v>9782745988171</v>
      </c>
      <c r="B4550" t="s">
        <v>2900</v>
      </c>
      <c r="C4550">
        <v>0</v>
      </c>
      <c r="D4550" t="s">
        <v>3545</v>
      </c>
    </row>
    <row r="4551" spans="1:4" x14ac:dyDescent="0.2">
      <c r="A4551" s="289">
        <v>9782745988188</v>
      </c>
      <c r="B4551" t="s">
        <v>2900</v>
      </c>
      <c r="C4551">
        <v>0</v>
      </c>
      <c r="D4551" t="s">
        <v>3545</v>
      </c>
    </row>
    <row r="4552" spans="1:4" x14ac:dyDescent="0.2">
      <c r="A4552" s="289">
        <v>9782745988195</v>
      </c>
      <c r="B4552" t="s">
        <v>2900</v>
      </c>
      <c r="C4552">
        <v>0</v>
      </c>
      <c r="D4552" t="s">
        <v>3545</v>
      </c>
    </row>
    <row r="4553" spans="1:4" x14ac:dyDescent="0.2">
      <c r="A4553" s="289">
        <v>9782745970718</v>
      </c>
      <c r="B4553" t="s">
        <v>2900</v>
      </c>
      <c r="C4553">
        <v>0</v>
      </c>
      <c r="D4553" t="s">
        <v>3545</v>
      </c>
    </row>
    <row r="4554" spans="1:4" x14ac:dyDescent="0.2">
      <c r="A4554" s="289">
        <v>9782408012571</v>
      </c>
      <c r="B4554" t="s">
        <v>2900</v>
      </c>
      <c r="C4554">
        <v>0</v>
      </c>
      <c r="D4554" t="s">
        <v>3545</v>
      </c>
    </row>
    <row r="4555" spans="1:4" x14ac:dyDescent="0.2">
      <c r="A4555" s="289">
        <v>9782408028473</v>
      </c>
      <c r="B4555" t="s">
        <v>2900</v>
      </c>
      <c r="C4555">
        <v>0</v>
      </c>
      <c r="D4555" t="s">
        <v>3545</v>
      </c>
    </row>
    <row r="4556" spans="1:4" x14ac:dyDescent="0.2">
      <c r="A4556" s="289">
        <v>9782408012663</v>
      </c>
      <c r="B4556" t="s">
        <v>2900</v>
      </c>
      <c r="C4556">
        <v>0</v>
      </c>
      <c r="D4556" t="s">
        <v>3545</v>
      </c>
    </row>
    <row r="4557" spans="1:4" x14ac:dyDescent="0.2">
      <c r="A4557" s="289">
        <v>9782408012670</v>
      </c>
      <c r="B4557" t="s">
        <v>2900</v>
      </c>
      <c r="C4557">
        <v>0</v>
      </c>
      <c r="D4557" t="s">
        <v>3545</v>
      </c>
    </row>
    <row r="4558" spans="1:4" x14ac:dyDescent="0.2">
      <c r="A4558" s="289">
        <v>9782745988324</v>
      </c>
      <c r="B4558" t="s">
        <v>2900</v>
      </c>
      <c r="C4558">
        <v>0</v>
      </c>
      <c r="D4558" t="s">
        <v>3545</v>
      </c>
    </row>
    <row r="4559" spans="1:4" x14ac:dyDescent="0.2">
      <c r="A4559" s="289">
        <v>9782745988317</v>
      </c>
      <c r="B4559" t="s">
        <v>2900</v>
      </c>
      <c r="C4559">
        <v>0</v>
      </c>
      <c r="D4559" t="s">
        <v>3545</v>
      </c>
    </row>
    <row r="4560" spans="1:4" x14ac:dyDescent="0.2">
      <c r="A4560" s="289">
        <v>9782745988300</v>
      </c>
      <c r="B4560" t="s">
        <v>2900</v>
      </c>
      <c r="C4560">
        <v>0</v>
      </c>
      <c r="D4560" t="s">
        <v>3545</v>
      </c>
    </row>
    <row r="4561" spans="1:4" x14ac:dyDescent="0.2">
      <c r="A4561" s="289">
        <v>9782408047566</v>
      </c>
      <c r="B4561" t="s">
        <v>2900</v>
      </c>
      <c r="C4561">
        <v>0</v>
      </c>
      <c r="D4561" t="s">
        <v>3545</v>
      </c>
    </row>
    <row r="4562" spans="1:4" x14ac:dyDescent="0.2">
      <c r="A4562" s="289">
        <v>9782745970541</v>
      </c>
      <c r="B4562" t="s">
        <v>2900</v>
      </c>
      <c r="C4562">
        <v>0</v>
      </c>
      <c r="D4562" t="s">
        <v>3545</v>
      </c>
    </row>
    <row r="4563" spans="1:4" x14ac:dyDescent="0.2">
      <c r="A4563" s="289">
        <v>9782408060794</v>
      </c>
      <c r="B4563" t="s">
        <v>2900</v>
      </c>
      <c r="C4563">
        <v>0</v>
      </c>
      <c r="D4563" t="s">
        <v>3547</v>
      </c>
    </row>
    <row r="4564" spans="1:4" x14ac:dyDescent="0.2">
      <c r="A4564" s="289">
        <v>9782745998514</v>
      </c>
      <c r="B4564" t="s">
        <v>2900</v>
      </c>
      <c r="C4564">
        <v>0</v>
      </c>
      <c r="D4564" t="s">
        <v>3545</v>
      </c>
    </row>
    <row r="4565" spans="1:4" x14ac:dyDescent="0.2">
      <c r="A4565" s="289">
        <v>9782745998521</v>
      </c>
      <c r="B4565" t="s">
        <v>2900</v>
      </c>
      <c r="C4565">
        <v>0</v>
      </c>
      <c r="D4565" t="s">
        <v>3545</v>
      </c>
    </row>
    <row r="4566" spans="1:4" x14ac:dyDescent="0.2">
      <c r="A4566" s="289">
        <v>9782745998538</v>
      </c>
      <c r="B4566" t="s">
        <v>2900</v>
      </c>
      <c r="C4566">
        <v>0</v>
      </c>
      <c r="D4566" t="s">
        <v>3545</v>
      </c>
    </row>
    <row r="4567" spans="1:4" x14ac:dyDescent="0.2">
      <c r="A4567" s="289">
        <v>9782745998545</v>
      </c>
      <c r="B4567" t="s">
        <v>2900</v>
      </c>
      <c r="C4567">
        <v>0</v>
      </c>
      <c r="D4567" t="s">
        <v>3545</v>
      </c>
    </row>
    <row r="4568" spans="1:4" x14ac:dyDescent="0.2">
      <c r="A4568" s="289">
        <v>9782745998552</v>
      </c>
      <c r="B4568" t="s">
        <v>2900</v>
      </c>
      <c r="C4568">
        <v>0</v>
      </c>
      <c r="D4568" t="s">
        <v>3545</v>
      </c>
    </row>
    <row r="4569" spans="1:4" x14ac:dyDescent="0.2">
      <c r="A4569" s="289">
        <v>9782747092128</v>
      </c>
      <c r="B4569" t="s">
        <v>2900</v>
      </c>
      <c r="C4569">
        <v>0</v>
      </c>
      <c r="D4569" t="s">
        <v>3545</v>
      </c>
    </row>
    <row r="4570" spans="1:4" x14ac:dyDescent="0.2">
      <c r="A4570" s="289">
        <v>9782747092135</v>
      </c>
      <c r="B4570" t="s">
        <v>2900</v>
      </c>
      <c r="C4570">
        <v>0</v>
      </c>
      <c r="D4570" t="s">
        <v>3545</v>
      </c>
    </row>
    <row r="4571" spans="1:4" x14ac:dyDescent="0.2">
      <c r="A4571" s="289">
        <v>9782747092142</v>
      </c>
      <c r="B4571" t="s">
        <v>2900</v>
      </c>
      <c r="C4571">
        <v>0</v>
      </c>
      <c r="D4571" t="s">
        <v>3545</v>
      </c>
    </row>
    <row r="4572" spans="1:4" x14ac:dyDescent="0.2">
      <c r="A4572" s="289">
        <v>9782747092159</v>
      </c>
      <c r="B4572" t="s">
        <v>2900</v>
      </c>
      <c r="C4572">
        <v>0</v>
      </c>
      <c r="D4572" t="s">
        <v>3545</v>
      </c>
    </row>
    <row r="4573" spans="1:4" x14ac:dyDescent="0.2">
      <c r="A4573" s="289">
        <v>9782408018184</v>
      </c>
      <c r="B4573" t="s">
        <v>2900</v>
      </c>
      <c r="C4573">
        <v>0</v>
      </c>
      <c r="D4573" t="s">
        <v>3545</v>
      </c>
    </row>
    <row r="4574" spans="1:4" x14ac:dyDescent="0.2">
      <c r="A4574" s="289">
        <v>9782408012724</v>
      </c>
      <c r="B4574" t="s">
        <v>2900</v>
      </c>
      <c r="C4574">
        <v>0</v>
      </c>
      <c r="D4574" t="s">
        <v>3545</v>
      </c>
    </row>
    <row r="4575" spans="1:4" x14ac:dyDescent="0.2">
      <c r="A4575" s="289">
        <v>9782408060961</v>
      </c>
      <c r="B4575" t="s">
        <v>2900</v>
      </c>
      <c r="C4575">
        <v>0</v>
      </c>
      <c r="D4575" t="s">
        <v>3547</v>
      </c>
    </row>
    <row r="4576" spans="1:4" x14ac:dyDescent="0.2">
      <c r="A4576" s="289">
        <v>9782408060947</v>
      </c>
      <c r="B4576" t="s">
        <v>2900</v>
      </c>
      <c r="C4576">
        <v>0</v>
      </c>
      <c r="D4576" t="s">
        <v>3547</v>
      </c>
    </row>
    <row r="4577" spans="1:4" x14ac:dyDescent="0.2">
      <c r="A4577" s="289">
        <v>9782408060954</v>
      </c>
      <c r="B4577" t="s">
        <v>2900</v>
      </c>
      <c r="C4577">
        <v>0</v>
      </c>
      <c r="D4577" t="s">
        <v>3547</v>
      </c>
    </row>
    <row r="4578" spans="1:4" x14ac:dyDescent="0.2">
      <c r="A4578" s="289">
        <v>9782408060978</v>
      </c>
      <c r="B4578" t="s">
        <v>2900</v>
      </c>
      <c r="C4578">
        <v>0</v>
      </c>
      <c r="D4578" t="s">
        <v>3547</v>
      </c>
    </row>
    <row r="4579" spans="1:4" x14ac:dyDescent="0.2">
      <c r="A4579" s="289">
        <v>9782408038144</v>
      </c>
      <c r="B4579" t="s">
        <v>2900</v>
      </c>
      <c r="C4579">
        <v>0</v>
      </c>
      <c r="D4579" t="s">
        <v>3547</v>
      </c>
    </row>
    <row r="4580" spans="1:4" x14ac:dyDescent="0.2">
      <c r="A4580" s="289">
        <v>9782408038151</v>
      </c>
      <c r="B4580" t="s">
        <v>2900</v>
      </c>
      <c r="C4580">
        <v>0</v>
      </c>
      <c r="D4580" t="s">
        <v>3545</v>
      </c>
    </row>
    <row r="4581" spans="1:4" x14ac:dyDescent="0.2">
      <c r="A4581" s="289">
        <v>9782408038182</v>
      </c>
      <c r="B4581" t="s">
        <v>2900</v>
      </c>
      <c r="C4581">
        <v>0</v>
      </c>
      <c r="D4581" t="s">
        <v>3545</v>
      </c>
    </row>
    <row r="4582" spans="1:4" x14ac:dyDescent="0.2">
      <c r="A4582" s="289">
        <v>9782408038229</v>
      </c>
      <c r="B4582" t="s">
        <v>2900</v>
      </c>
      <c r="C4582">
        <v>0</v>
      </c>
      <c r="D4582" t="s">
        <v>3545</v>
      </c>
    </row>
    <row r="4583" spans="1:4" x14ac:dyDescent="0.2">
      <c r="A4583" s="289">
        <v>9782408003678</v>
      </c>
      <c r="B4583" t="s">
        <v>2900</v>
      </c>
      <c r="C4583">
        <v>0</v>
      </c>
      <c r="D4583" t="s">
        <v>3545</v>
      </c>
    </row>
    <row r="4584" spans="1:4" x14ac:dyDescent="0.2">
      <c r="A4584" s="289">
        <v>9782745998569</v>
      </c>
      <c r="B4584" t="s">
        <v>2900</v>
      </c>
      <c r="C4584">
        <v>0</v>
      </c>
      <c r="D4584" t="s">
        <v>3545</v>
      </c>
    </row>
    <row r="4585" spans="1:4" x14ac:dyDescent="0.2">
      <c r="A4585" s="289">
        <v>9782745998576</v>
      </c>
      <c r="B4585" t="s">
        <v>2900</v>
      </c>
      <c r="C4585">
        <v>0</v>
      </c>
      <c r="D4585" t="s">
        <v>3545</v>
      </c>
    </row>
    <row r="4586" spans="1:4" x14ac:dyDescent="0.2">
      <c r="A4586" s="289">
        <v>9782745998583</v>
      </c>
      <c r="B4586" t="s">
        <v>2900</v>
      </c>
      <c r="C4586">
        <v>0</v>
      </c>
      <c r="D4586" t="s">
        <v>3545</v>
      </c>
    </row>
    <row r="4587" spans="1:4" x14ac:dyDescent="0.2">
      <c r="A4587" s="289">
        <v>9782745998590</v>
      </c>
      <c r="B4587" t="s">
        <v>2900</v>
      </c>
      <c r="C4587">
        <v>0</v>
      </c>
      <c r="D4587" t="s">
        <v>3545</v>
      </c>
    </row>
    <row r="4588" spans="1:4" x14ac:dyDescent="0.2">
      <c r="A4588" s="289">
        <v>9782745998606</v>
      </c>
      <c r="B4588" t="s">
        <v>2900</v>
      </c>
      <c r="C4588">
        <v>0</v>
      </c>
      <c r="D4588" t="s">
        <v>3545</v>
      </c>
    </row>
    <row r="4589" spans="1:4" x14ac:dyDescent="0.2">
      <c r="A4589" s="289">
        <v>9782745998613</v>
      </c>
      <c r="B4589" t="s">
        <v>2900</v>
      </c>
      <c r="C4589">
        <v>0</v>
      </c>
      <c r="D4589" t="s">
        <v>3545</v>
      </c>
    </row>
    <row r="4590" spans="1:4" x14ac:dyDescent="0.2">
      <c r="A4590" s="289">
        <v>9782745998620</v>
      </c>
      <c r="B4590" t="s">
        <v>2900</v>
      </c>
      <c r="C4590">
        <v>0</v>
      </c>
      <c r="D4590" t="s">
        <v>3545</v>
      </c>
    </row>
    <row r="4591" spans="1:4" x14ac:dyDescent="0.2">
      <c r="A4591" s="289">
        <v>9782745998637</v>
      </c>
      <c r="B4591" t="s">
        <v>2900</v>
      </c>
      <c r="C4591">
        <v>0</v>
      </c>
      <c r="D4591" t="s">
        <v>3545</v>
      </c>
    </row>
    <row r="4592" spans="1:4" x14ac:dyDescent="0.2">
      <c r="A4592" s="289">
        <v>9782745998644</v>
      </c>
      <c r="B4592" t="s">
        <v>2900</v>
      </c>
      <c r="C4592">
        <v>0</v>
      </c>
      <c r="D4592" t="s">
        <v>3545</v>
      </c>
    </row>
    <row r="4593" spans="1:4" x14ac:dyDescent="0.2">
      <c r="A4593" s="289">
        <v>9782745998651</v>
      </c>
      <c r="B4593" t="s">
        <v>2900</v>
      </c>
      <c r="C4593">
        <v>0</v>
      </c>
      <c r="D4593" t="s">
        <v>3545</v>
      </c>
    </row>
    <row r="4594" spans="1:4" x14ac:dyDescent="0.2">
      <c r="A4594" s="289">
        <v>9782745990648</v>
      </c>
      <c r="B4594" t="s">
        <v>2900</v>
      </c>
      <c r="C4594">
        <v>0</v>
      </c>
      <c r="D4594" t="s">
        <v>3545</v>
      </c>
    </row>
    <row r="4595" spans="1:4" x14ac:dyDescent="0.2">
      <c r="A4595" s="289">
        <v>9782745990662</v>
      </c>
      <c r="B4595" t="s">
        <v>2900</v>
      </c>
      <c r="C4595">
        <v>0</v>
      </c>
      <c r="D4595" t="s">
        <v>3545</v>
      </c>
    </row>
    <row r="4596" spans="1:4" x14ac:dyDescent="0.2">
      <c r="A4596" s="289">
        <v>9782745990679</v>
      </c>
      <c r="B4596" t="s">
        <v>2900</v>
      </c>
      <c r="C4596">
        <v>0</v>
      </c>
      <c r="D4596" t="s">
        <v>3545</v>
      </c>
    </row>
    <row r="4597" spans="1:4" x14ac:dyDescent="0.2">
      <c r="A4597" s="289">
        <v>9782408061302</v>
      </c>
      <c r="B4597" t="s">
        <v>2900</v>
      </c>
      <c r="C4597">
        <v>0</v>
      </c>
      <c r="D4597" t="s">
        <v>3547</v>
      </c>
    </row>
    <row r="4598" spans="1:4" x14ac:dyDescent="0.2">
      <c r="A4598" s="289">
        <v>9782745975997</v>
      </c>
      <c r="B4598" t="s">
        <v>2900</v>
      </c>
      <c r="C4598">
        <v>0</v>
      </c>
      <c r="D4598" t="s">
        <v>3545</v>
      </c>
    </row>
    <row r="4599" spans="1:4" x14ac:dyDescent="0.2">
      <c r="A4599" s="289">
        <v>9782408061319</v>
      </c>
      <c r="B4599" t="s">
        <v>2900</v>
      </c>
      <c r="C4599">
        <v>0</v>
      </c>
      <c r="D4599" t="s">
        <v>3547</v>
      </c>
    </row>
    <row r="4600" spans="1:4" x14ac:dyDescent="0.2">
      <c r="A4600" s="289">
        <v>9782745978097</v>
      </c>
      <c r="B4600" t="s">
        <v>2900</v>
      </c>
      <c r="C4600">
        <v>0</v>
      </c>
      <c r="D4600" t="s">
        <v>3545</v>
      </c>
    </row>
    <row r="4601" spans="1:4" x14ac:dyDescent="0.2">
      <c r="A4601" s="289">
        <v>9782408061326</v>
      </c>
      <c r="B4601" t="s">
        <v>2900</v>
      </c>
      <c r="C4601">
        <v>0</v>
      </c>
      <c r="D4601" t="s">
        <v>3547</v>
      </c>
    </row>
    <row r="4602" spans="1:4" x14ac:dyDescent="0.2">
      <c r="A4602" s="289">
        <v>9782408047641</v>
      </c>
      <c r="B4602" t="s">
        <v>2900</v>
      </c>
      <c r="C4602">
        <v>0</v>
      </c>
      <c r="D4602" t="s">
        <v>3545</v>
      </c>
    </row>
    <row r="4603" spans="1:4" x14ac:dyDescent="0.2">
      <c r="A4603" s="289">
        <v>9782408061333</v>
      </c>
      <c r="B4603" t="s">
        <v>2900</v>
      </c>
      <c r="C4603">
        <v>0</v>
      </c>
      <c r="D4603" t="s">
        <v>3547</v>
      </c>
    </row>
    <row r="4604" spans="1:4" x14ac:dyDescent="0.2">
      <c r="A4604" s="289">
        <v>9782408061340</v>
      </c>
      <c r="B4604" t="s">
        <v>2900</v>
      </c>
      <c r="C4604">
        <v>0</v>
      </c>
      <c r="D4604" t="s">
        <v>3547</v>
      </c>
    </row>
    <row r="4605" spans="1:4" x14ac:dyDescent="0.2">
      <c r="A4605" s="289">
        <v>9782408061357</v>
      </c>
      <c r="B4605" t="s">
        <v>2900</v>
      </c>
      <c r="C4605">
        <v>0</v>
      </c>
      <c r="D4605" t="s">
        <v>3547</v>
      </c>
    </row>
    <row r="4606" spans="1:4" x14ac:dyDescent="0.2">
      <c r="A4606" s="289">
        <v>9782408061364</v>
      </c>
      <c r="B4606" t="s">
        <v>2900</v>
      </c>
      <c r="C4606">
        <v>0</v>
      </c>
      <c r="D4606" t="s">
        <v>3547</v>
      </c>
    </row>
    <row r="4607" spans="1:4" x14ac:dyDescent="0.2">
      <c r="A4607" s="289">
        <v>9782408061371</v>
      </c>
      <c r="B4607" t="s">
        <v>2900</v>
      </c>
      <c r="C4607">
        <v>79</v>
      </c>
      <c r="D4607" t="s">
        <v>3551</v>
      </c>
    </row>
    <row r="4608" spans="1:4" x14ac:dyDescent="0.2">
      <c r="A4608" s="289">
        <v>9782408061388</v>
      </c>
      <c r="B4608" t="s">
        <v>2900</v>
      </c>
      <c r="C4608">
        <v>0</v>
      </c>
      <c r="D4608" t="s">
        <v>3547</v>
      </c>
    </row>
    <row r="4609" spans="1:4" x14ac:dyDescent="0.2">
      <c r="A4609" s="289">
        <v>9782408061395</v>
      </c>
      <c r="B4609" t="s">
        <v>2900</v>
      </c>
      <c r="C4609">
        <v>0</v>
      </c>
      <c r="D4609" t="s">
        <v>3547</v>
      </c>
    </row>
    <row r="4610" spans="1:4" x14ac:dyDescent="0.2">
      <c r="A4610" s="289">
        <v>9782408018252</v>
      </c>
      <c r="B4610" t="s">
        <v>2900</v>
      </c>
      <c r="C4610">
        <v>0</v>
      </c>
      <c r="D4610" t="s">
        <v>3545</v>
      </c>
    </row>
    <row r="4611" spans="1:4" x14ac:dyDescent="0.2">
      <c r="A4611" s="289">
        <v>9782408061401</v>
      </c>
      <c r="B4611" t="s">
        <v>2900</v>
      </c>
      <c r="C4611">
        <v>0</v>
      </c>
      <c r="D4611" t="s">
        <v>3547</v>
      </c>
    </row>
    <row r="4612" spans="1:4" x14ac:dyDescent="0.2">
      <c r="A4612" s="289">
        <v>9782408061418</v>
      </c>
      <c r="B4612" t="s">
        <v>2900</v>
      </c>
      <c r="C4612">
        <v>1008</v>
      </c>
      <c r="D4612" t="s">
        <v>3548</v>
      </c>
    </row>
    <row r="4613" spans="1:4" x14ac:dyDescent="0.2">
      <c r="A4613" s="289">
        <v>9782408018283</v>
      </c>
      <c r="B4613" t="s">
        <v>2900</v>
      </c>
      <c r="C4613">
        <v>0</v>
      </c>
      <c r="D4613" t="s">
        <v>3545</v>
      </c>
    </row>
    <row r="4614" spans="1:4" x14ac:dyDescent="0.2">
      <c r="A4614" s="289">
        <v>9782408061449</v>
      </c>
      <c r="B4614" t="s">
        <v>2900</v>
      </c>
      <c r="C4614">
        <v>0</v>
      </c>
      <c r="D4614" t="s">
        <v>3545</v>
      </c>
    </row>
    <row r="4615" spans="1:4" x14ac:dyDescent="0.2">
      <c r="A4615" s="289">
        <v>9782408061494</v>
      </c>
      <c r="B4615" t="s">
        <v>2900</v>
      </c>
      <c r="C4615">
        <v>0</v>
      </c>
      <c r="D4615" t="s">
        <v>3547</v>
      </c>
    </row>
    <row r="4616" spans="1:4" x14ac:dyDescent="0.2">
      <c r="A4616" s="289">
        <v>9782408028541</v>
      </c>
      <c r="B4616" t="s">
        <v>2900</v>
      </c>
      <c r="C4616">
        <v>0</v>
      </c>
      <c r="D4616" t="s">
        <v>3545</v>
      </c>
    </row>
    <row r="4617" spans="1:4" x14ac:dyDescent="0.2">
      <c r="A4617" s="289">
        <v>9782408028558</v>
      </c>
      <c r="B4617" t="s">
        <v>2900</v>
      </c>
      <c r="C4617">
        <v>0</v>
      </c>
      <c r="D4617" t="s">
        <v>3545</v>
      </c>
    </row>
    <row r="4618" spans="1:4" x14ac:dyDescent="0.2">
      <c r="A4618" s="289">
        <v>9782408003876</v>
      </c>
      <c r="B4618" t="s">
        <v>2900</v>
      </c>
      <c r="C4618">
        <v>0</v>
      </c>
      <c r="D4618" t="s">
        <v>3545</v>
      </c>
    </row>
    <row r="4619" spans="1:4" x14ac:dyDescent="0.2">
      <c r="A4619" s="289">
        <v>9782408003883</v>
      </c>
      <c r="B4619" t="s">
        <v>2900</v>
      </c>
      <c r="C4619">
        <v>0</v>
      </c>
      <c r="D4619" t="s">
        <v>3545</v>
      </c>
    </row>
    <row r="4620" spans="1:4" x14ac:dyDescent="0.2">
      <c r="A4620" s="289">
        <v>9782408003890</v>
      </c>
      <c r="B4620" t="s">
        <v>2900</v>
      </c>
      <c r="C4620">
        <v>0</v>
      </c>
      <c r="D4620" t="s">
        <v>3545</v>
      </c>
    </row>
    <row r="4621" spans="1:4" x14ac:dyDescent="0.2">
      <c r="A4621" s="289">
        <v>9782408061692</v>
      </c>
      <c r="B4621" t="s">
        <v>2900</v>
      </c>
      <c r="C4621">
        <v>765</v>
      </c>
      <c r="D4621" t="s">
        <v>3549</v>
      </c>
    </row>
    <row r="4622" spans="1:4" x14ac:dyDescent="0.2">
      <c r="A4622" s="289">
        <v>9782408061708</v>
      </c>
      <c r="B4622" t="s">
        <v>2900</v>
      </c>
      <c r="C4622">
        <v>0</v>
      </c>
      <c r="D4622" t="s">
        <v>3547</v>
      </c>
    </row>
    <row r="4623" spans="1:4" x14ac:dyDescent="0.2">
      <c r="A4623" s="289">
        <v>9782408047801</v>
      </c>
      <c r="B4623" t="s">
        <v>2900</v>
      </c>
      <c r="C4623">
        <v>0</v>
      </c>
      <c r="D4623" t="s">
        <v>3545</v>
      </c>
    </row>
    <row r="4624" spans="1:4" x14ac:dyDescent="0.2">
      <c r="A4624" s="289">
        <v>9782408061685</v>
      </c>
      <c r="B4624" t="s">
        <v>2900</v>
      </c>
      <c r="C4624">
        <v>0</v>
      </c>
      <c r="D4624" t="s">
        <v>3547</v>
      </c>
    </row>
    <row r="4625" spans="1:4" x14ac:dyDescent="0.2">
      <c r="A4625" s="289">
        <v>9782408028657</v>
      </c>
      <c r="B4625" t="s">
        <v>2900</v>
      </c>
      <c r="C4625">
        <v>0</v>
      </c>
      <c r="D4625" t="s">
        <v>3545</v>
      </c>
    </row>
    <row r="4626" spans="1:4" x14ac:dyDescent="0.2">
      <c r="A4626" s="289">
        <v>9782745973269</v>
      </c>
      <c r="B4626" t="s">
        <v>2900</v>
      </c>
      <c r="C4626">
        <v>0</v>
      </c>
      <c r="D4626" t="s">
        <v>3545</v>
      </c>
    </row>
    <row r="4627" spans="1:4" x14ac:dyDescent="0.2">
      <c r="A4627" s="289">
        <v>9782408028732</v>
      </c>
      <c r="B4627" t="s">
        <v>2900</v>
      </c>
      <c r="C4627">
        <v>0</v>
      </c>
      <c r="D4627" t="s">
        <v>3545</v>
      </c>
    </row>
    <row r="4628" spans="1:4" x14ac:dyDescent="0.2">
      <c r="A4628" s="289">
        <v>9782408018382</v>
      </c>
      <c r="B4628" t="s">
        <v>2900</v>
      </c>
      <c r="C4628">
        <v>0</v>
      </c>
      <c r="D4628" t="s">
        <v>3545</v>
      </c>
    </row>
    <row r="4629" spans="1:4" x14ac:dyDescent="0.2">
      <c r="A4629" s="289">
        <v>9782408054595</v>
      </c>
      <c r="B4629" t="s">
        <v>2900</v>
      </c>
      <c r="C4629">
        <v>241</v>
      </c>
      <c r="D4629" t="s">
        <v>3549</v>
      </c>
    </row>
    <row r="4630" spans="1:4" x14ac:dyDescent="0.2">
      <c r="A4630" s="289">
        <v>9782408054601</v>
      </c>
      <c r="B4630" t="s">
        <v>2900</v>
      </c>
      <c r="C4630">
        <v>0</v>
      </c>
      <c r="D4630" t="s">
        <v>3545</v>
      </c>
    </row>
    <row r="4631" spans="1:4" x14ac:dyDescent="0.2">
      <c r="A4631" s="289">
        <v>9782408018436</v>
      </c>
      <c r="B4631" t="s">
        <v>2900</v>
      </c>
      <c r="C4631">
        <v>0</v>
      </c>
      <c r="D4631" t="s">
        <v>3545</v>
      </c>
    </row>
    <row r="4632" spans="1:4" x14ac:dyDescent="0.2">
      <c r="A4632" s="289">
        <v>9782408054618</v>
      </c>
      <c r="B4632" t="s">
        <v>2900</v>
      </c>
      <c r="C4632">
        <v>1098</v>
      </c>
      <c r="D4632" t="s">
        <v>3548</v>
      </c>
    </row>
    <row r="4633" spans="1:4" x14ac:dyDescent="0.2">
      <c r="A4633" s="289">
        <v>9782408018511</v>
      </c>
      <c r="B4633" t="s">
        <v>2900</v>
      </c>
      <c r="C4633">
        <v>0</v>
      </c>
      <c r="D4633" t="s">
        <v>3545</v>
      </c>
    </row>
    <row r="4634" spans="1:4" x14ac:dyDescent="0.2">
      <c r="A4634" s="289">
        <v>9782408054625</v>
      </c>
      <c r="B4634" t="s">
        <v>2900</v>
      </c>
      <c r="C4634">
        <v>0</v>
      </c>
      <c r="D4634" t="s">
        <v>3547</v>
      </c>
    </row>
    <row r="4635" spans="1:4" x14ac:dyDescent="0.2">
      <c r="A4635" s="289">
        <v>9782408018474</v>
      </c>
      <c r="B4635" t="s">
        <v>2900</v>
      </c>
      <c r="C4635">
        <v>0</v>
      </c>
      <c r="D4635" t="s">
        <v>3545</v>
      </c>
    </row>
    <row r="4636" spans="1:4" x14ac:dyDescent="0.2">
      <c r="A4636" s="289">
        <v>9782408054571</v>
      </c>
      <c r="B4636" t="s">
        <v>2900</v>
      </c>
      <c r="C4636">
        <v>0</v>
      </c>
      <c r="D4636" t="s">
        <v>3547</v>
      </c>
    </row>
    <row r="4637" spans="1:4" x14ac:dyDescent="0.2">
      <c r="A4637" s="289">
        <v>9782408054588</v>
      </c>
      <c r="B4637" t="s">
        <v>2900</v>
      </c>
      <c r="C4637">
        <v>0</v>
      </c>
      <c r="D4637" t="s">
        <v>3547</v>
      </c>
    </row>
    <row r="4638" spans="1:4" x14ac:dyDescent="0.2">
      <c r="A4638" s="289">
        <v>9782408054564</v>
      </c>
      <c r="B4638" t="s">
        <v>2900</v>
      </c>
      <c r="C4638">
        <v>35</v>
      </c>
      <c r="D4638" t="s">
        <v>3551</v>
      </c>
    </row>
    <row r="4639" spans="1:4" x14ac:dyDescent="0.2">
      <c r="A4639" s="289">
        <v>9782408028862</v>
      </c>
      <c r="B4639" t="s">
        <v>2900</v>
      </c>
      <c r="C4639">
        <v>0</v>
      </c>
      <c r="D4639" t="s">
        <v>3545</v>
      </c>
    </row>
    <row r="4640" spans="1:4" x14ac:dyDescent="0.2">
      <c r="A4640" s="289">
        <v>9782408038946</v>
      </c>
      <c r="B4640" t="s">
        <v>2900</v>
      </c>
      <c r="C4640">
        <v>0</v>
      </c>
      <c r="D4640" t="s">
        <v>3545</v>
      </c>
    </row>
    <row r="4641" spans="1:4" x14ac:dyDescent="0.2">
      <c r="A4641" s="289">
        <v>9782408038984</v>
      </c>
      <c r="B4641" t="s">
        <v>2900</v>
      </c>
      <c r="C4641">
        <v>0</v>
      </c>
      <c r="D4641" t="s">
        <v>3545</v>
      </c>
    </row>
    <row r="4642" spans="1:4" x14ac:dyDescent="0.2">
      <c r="A4642" s="289">
        <v>9782408038991</v>
      </c>
      <c r="B4642" t="s">
        <v>2900</v>
      </c>
      <c r="C4642">
        <v>0</v>
      </c>
      <c r="D4642" t="s">
        <v>3545</v>
      </c>
    </row>
    <row r="4643" spans="1:4" x14ac:dyDescent="0.2">
      <c r="A4643" s="289">
        <v>9782408039042</v>
      </c>
      <c r="B4643" t="s">
        <v>2900</v>
      </c>
      <c r="C4643">
        <v>0</v>
      </c>
      <c r="D4643" t="s">
        <v>3545</v>
      </c>
    </row>
    <row r="4644" spans="1:4" x14ac:dyDescent="0.2">
      <c r="A4644" s="289">
        <v>9782408038878</v>
      </c>
      <c r="B4644" t="s">
        <v>2900</v>
      </c>
      <c r="C4644">
        <v>0</v>
      </c>
      <c r="D4644" t="s">
        <v>3545</v>
      </c>
    </row>
    <row r="4645" spans="1:4" x14ac:dyDescent="0.2">
      <c r="A4645" s="289">
        <v>9782408038885</v>
      </c>
      <c r="B4645" t="s">
        <v>2900</v>
      </c>
      <c r="C4645">
        <v>0</v>
      </c>
      <c r="D4645" t="s">
        <v>3545</v>
      </c>
    </row>
    <row r="4646" spans="1:4" x14ac:dyDescent="0.2">
      <c r="A4646" s="289">
        <v>9782408038892</v>
      </c>
      <c r="B4646" t="s">
        <v>2900</v>
      </c>
      <c r="C4646">
        <v>0</v>
      </c>
      <c r="D4646" t="s">
        <v>3545</v>
      </c>
    </row>
    <row r="4647" spans="1:4" x14ac:dyDescent="0.2">
      <c r="A4647" s="289">
        <v>9782408038953</v>
      </c>
      <c r="B4647" t="s">
        <v>2900</v>
      </c>
      <c r="C4647">
        <v>0</v>
      </c>
      <c r="D4647" t="s">
        <v>3545</v>
      </c>
    </row>
    <row r="4648" spans="1:4" x14ac:dyDescent="0.2">
      <c r="A4648" s="289">
        <v>9782408038960</v>
      </c>
      <c r="B4648" t="s">
        <v>2900</v>
      </c>
      <c r="C4648">
        <v>0</v>
      </c>
      <c r="D4648" t="s">
        <v>3545</v>
      </c>
    </row>
    <row r="4649" spans="1:4" x14ac:dyDescent="0.2">
      <c r="A4649" s="289">
        <v>9782408039011</v>
      </c>
      <c r="B4649" t="s">
        <v>2900</v>
      </c>
      <c r="C4649">
        <v>0</v>
      </c>
      <c r="D4649" t="s">
        <v>3545</v>
      </c>
    </row>
    <row r="4650" spans="1:4" x14ac:dyDescent="0.2">
      <c r="A4650" s="289">
        <v>9782408039028</v>
      </c>
      <c r="B4650" t="s">
        <v>2900</v>
      </c>
      <c r="C4650">
        <v>0</v>
      </c>
      <c r="D4650" t="s">
        <v>3545</v>
      </c>
    </row>
    <row r="4651" spans="1:4" x14ac:dyDescent="0.2">
      <c r="A4651" s="289">
        <v>9782408039035</v>
      </c>
      <c r="B4651" t="s">
        <v>2900</v>
      </c>
      <c r="C4651">
        <v>0</v>
      </c>
      <c r="D4651" t="s">
        <v>3545</v>
      </c>
    </row>
    <row r="4652" spans="1:4" x14ac:dyDescent="0.2">
      <c r="A4652" s="289">
        <v>9782408039059</v>
      </c>
      <c r="B4652" t="s">
        <v>2900</v>
      </c>
      <c r="C4652">
        <v>0</v>
      </c>
      <c r="D4652" t="s">
        <v>3545</v>
      </c>
    </row>
    <row r="4653" spans="1:4" x14ac:dyDescent="0.2">
      <c r="A4653" s="289">
        <v>9782408039066</v>
      </c>
      <c r="B4653" t="s">
        <v>2900</v>
      </c>
      <c r="C4653">
        <v>0</v>
      </c>
      <c r="D4653" t="s">
        <v>3545</v>
      </c>
    </row>
    <row r="4654" spans="1:4" x14ac:dyDescent="0.2">
      <c r="A4654" s="289">
        <v>9782408039073</v>
      </c>
      <c r="B4654" t="s">
        <v>2900</v>
      </c>
      <c r="C4654">
        <v>0</v>
      </c>
      <c r="D4654" t="s">
        <v>3545</v>
      </c>
    </row>
    <row r="4655" spans="1:4" x14ac:dyDescent="0.2">
      <c r="A4655" s="289">
        <v>9782408039080</v>
      </c>
      <c r="B4655" t="s">
        <v>2900</v>
      </c>
      <c r="C4655">
        <v>0</v>
      </c>
      <c r="D4655" t="s">
        <v>3545</v>
      </c>
    </row>
    <row r="4656" spans="1:4" x14ac:dyDescent="0.2">
      <c r="A4656" s="289">
        <v>9782408061852</v>
      </c>
      <c r="B4656" t="s">
        <v>2900</v>
      </c>
      <c r="C4656">
        <v>1839</v>
      </c>
      <c r="D4656" t="s">
        <v>3548</v>
      </c>
    </row>
    <row r="4657" spans="1:4" x14ac:dyDescent="0.2">
      <c r="A4657" s="289">
        <v>9782408039196</v>
      </c>
      <c r="B4657" t="s">
        <v>2900</v>
      </c>
      <c r="C4657">
        <v>0</v>
      </c>
      <c r="D4657" t="s">
        <v>3545</v>
      </c>
    </row>
    <row r="4658" spans="1:4" x14ac:dyDescent="0.2">
      <c r="A4658" s="289">
        <v>9782408061876</v>
      </c>
      <c r="B4658" t="s">
        <v>2900</v>
      </c>
      <c r="C4658">
        <v>0</v>
      </c>
      <c r="D4658" t="s">
        <v>3547</v>
      </c>
    </row>
    <row r="4659" spans="1:4" x14ac:dyDescent="0.2">
      <c r="A4659" s="289">
        <v>9782408038908</v>
      </c>
      <c r="B4659" t="s">
        <v>2900</v>
      </c>
      <c r="C4659">
        <v>0</v>
      </c>
      <c r="D4659" t="s">
        <v>3545</v>
      </c>
    </row>
    <row r="4660" spans="1:4" x14ac:dyDescent="0.2">
      <c r="A4660" s="289">
        <v>9782408038939</v>
      </c>
      <c r="B4660" t="s">
        <v>2900</v>
      </c>
      <c r="C4660">
        <v>0</v>
      </c>
      <c r="D4660" t="s">
        <v>3545</v>
      </c>
    </row>
    <row r="4661" spans="1:4" x14ac:dyDescent="0.2">
      <c r="A4661" s="289">
        <v>9782408054748</v>
      </c>
      <c r="B4661" t="s">
        <v>2900</v>
      </c>
      <c r="C4661">
        <v>0</v>
      </c>
      <c r="D4661" t="s">
        <v>3547</v>
      </c>
    </row>
    <row r="4662" spans="1:4" x14ac:dyDescent="0.2">
      <c r="A4662" s="289">
        <v>9782408039004</v>
      </c>
      <c r="B4662" t="s">
        <v>2900</v>
      </c>
      <c r="C4662">
        <v>0</v>
      </c>
      <c r="D4662" t="s">
        <v>3545</v>
      </c>
    </row>
    <row r="4663" spans="1:4" x14ac:dyDescent="0.2">
      <c r="A4663" s="289">
        <v>9782408054755</v>
      </c>
      <c r="B4663" t="s">
        <v>2900</v>
      </c>
      <c r="C4663">
        <v>0</v>
      </c>
      <c r="D4663" t="s">
        <v>3547</v>
      </c>
    </row>
    <row r="4664" spans="1:4" x14ac:dyDescent="0.2">
      <c r="A4664" s="289">
        <v>9782408029050</v>
      </c>
      <c r="B4664" t="s">
        <v>2900</v>
      </c>
      <c r="C4664">
        <v>0</v>
      </c>
      <c r="D4664" t="s">
        <v>3545</v>
      </c>
    </row>
    <row r="4665" spans="1:4" x14ac:dyDescent="0.2">
      <c r="A4665" s="289">
        <v>9782408039097</v>
      </c>
      <c r="B4665" t="s">
        <v>2900</v>
      </c>
      <c r="C4665">
        <v>0</v>
      </c>
      <c r="D4665" t="s">
        <v>3545</v>
      </c>
    </row>
    <row r="4666" spans="1:4" x14ac:dyDescent="0.2">
      <c r="A4666" s="289">
        <v>9782408054762</v>
      </c>
      <c r="B4666" t="s">
        <v>2900</v>
      </c>
      <c r="C4666">
        <v>0</v>
      </c>
      <c r="D4666" t="s">
        <v>3547</v>
      </c>
    </row>
    <row r="4667" spans="1:4" x14ac:dyDescent="0.2">
      <c r="A4667" s="289">
        <v>9782408029067</v>
      </c>
      <c r="B4667" t="s">
        <v>2900</v>
      </c>
      <c r="C4667">
        <v>2463</v>
      </c>
      <c r="D4667" t="s">
        <v>3548</v>
      </c>
    </row>
    <row r="4668" spans="1:4" x14ac:dyDescent="0.2">
      <c r="A4668" s="289">
        <v>9782408039189</v>
      </c>
      <c r="B4668" t="s">
        <v>2900</v>
      </c>
      <c r="C4668">
        <v>0</v>
      </c>
      <c r="D4668" t="s">
        <v>3545</v>
      </c>
    </row>
    <row r="4669" spans="1:4" x14ac:dyDescent="0.2">
      <c r="A4669" s="289">
        <v>9782408018528</v>
      </c>
      <c r="B4669" t="s">
        <v>2900</v>
      </c>
      <c r="C4669">
        <v>0</v>
      </c>
      <c r="D4669" t="s">
        <v>3545</v>
      </c>
    </row>
    <row r="4670" spans="1:4" x14ac:dyDescent="0.2">
      <c r="A4670" s="289">
        <v>9782408018535</v>
      </c>
      <c r="B4670" t="s">
        <v>2900</v>
      </c>
      <c r="C4670">
        <v>0</v>
      </c>
      <c r="D4670" t="s">
        <v>3545</v>
      </c>
    </row>
    <row r="4671" spans="1:4" x14ac:dyDescent="0.2">
      <c r="A4671" s="289">
        <v>9782408062088</v>
      </c>
      <c r="B4671" t="s">
        <v>2900</v>
      </c>
      <c r="C4671">
        <v>273</v>
      </c>
      <c r="D4671" t="s">
        <v>3549</v>
      </c>
    </row>
    <row r="4672" spans="1:4" x14ac:dyDescent="0.2">
      <c r="A4672" s="289">
        <v>9782408062095</v>
      </c>
      <c r="B4672" t="s">
        <v>2900</v>
      </c>
      <c r="C4672">
        <v>0</v>
      </c>
      <c r="D4672" t="s">
        <v>3547</v>
      </c>
    </row>
    <row r="4673" spans="1:4" x14ac:dyDescent="0.2">
      <c r="A4673" s="289">
        <v>9782408004040</v>
      </c>
      <c r="B4673" t="s">
        <v>2900</v>
      </c>
      <c r="C4673">
        <v>0</v>
      </c>
      <c r="D4673" t="s">
        <v>3545</v>
      </c>
    </row>
    <row r="4674" spans="1:4" x14ac:dyDescent="0.2">
      <c r="A4674" s="289">
        <v>9782408004118</v>
      </c>
      <c r="B4674" t="s">
        <v>2900</v>
      </c>
      <c r="C4674">
        <v>0</v>
      </c>
      <c r="D4674" t="s">
        <v>3545</v>
      </c>
    </row>
    <row r="4675" spans="1:4" x14ac:dyDescent="0.2">
      <c r="A4675" s="289">
        <v>9782408004125</v>
      </c>
      <c r="B4675" t="s">
        <v>2900</v>
      </c>
      <c r="C4675">
        <v>0</v>
      </c>
      <c r="D4675" t="s">
        <v>3545</v>
      </c>
    </row>
    <row r="4676" spans="1:4" x14ac:dyDescent="0.2">
      <c r="A4676" s="289">
        <v>9782408004132</v>
      </c>
      <c r="B4676" t="s">
        <v>2900</v>
      </c>
      <c r="C4676">
        <v>0</v>
      </c>
      <c r="D4676" t="s">
        <v>3545</v>
      </c>
    </row>
    <row r="4677" spans="1:4" x14ac:dyDescent="0.2">
      <c r="A4677" s="289">
        <v>9782408061869</v>
      </c>
      <c r="B4677" t="s">
        <v>2900</v>
      </c>
      <c r="C4677">
        <v>0</v>
      </c>
      <c r="D4677" t="s">
        <v>3547</v>
      </c>
    </row>
    <row r="4678" spans="1:4" x14ac:dyDescent="0.2">
      <c r="A4678" s="289">
        <v>9782745970657</v>
      </c>
      <c r="B4678" t="s">
        <v>2900</v>
      </c>
      <c r="C4678">
        <v>0</v>
      </c>
      <c r="D4678" t="s">
        <v>3545</v>
      </c>
    </row>
    <row r="4679" spans="1:4" x14ac:dyDescent="0.2">
      <c r="A4679" s="289">
        <v>9782745973276</v>
      </c>
      <c r="B4679" t="s">
        <v>2900</v>
      </c>
      <c r="C4679">
        <v>0</v>
      </c>
      <c r="D4679" t="s">
        <v>3545</v>
      </c>
    </row>
    <row r="4680" spans="1:4" x14ac:dyDescent="0.2">
      <c r="A4680" s="289">
        <v>9782745978431</v>
      </c>
      <c r="B4680" t="s">
        <v>2900</v>
      </c>
      <c r="C4680">
        <v>0</v>
      </c>
      <c r="D4680" t="s">
        <v>3545</v>
      </c>
    </row>
    <row r="4681" spans="1:4" x14ac:dyDescent="0.2">
      <c r="A4681" s="289">
        <v>9782745978448</v>
      </c>
      <c r="B4681" t="s">
        <v>2900</v>
      </c>
      <c r="C4681">
        <v>0</v>
      </c>
      <c r="D4681" t="s">
        <v>3545</v>
      </c>
    </row>
    <row r="4682" spans="1:4" x14ac:dyDescent="0.2">
      <c r="A4682" s="289">
        <v>9782745978516</v>
      </c>
      <c r="B4682" t="s">
        <v>2900</v>
      </c>
      <c r="C4682">
        <v>0</v>
      </c>
      <c r="D4682" t="s">
        <v>3545</v>
      </c>
    </row>
    <row r="4683" spans="1:4" x14ac:dyDescent="0.2">
      <c r="A4683" s="289">
        <v>9782408004026</v>
      </c>
      <c r="B4683" t="s">
        <v>2900</v>
      </c>
      <c r="C4683">
        <v>0</v>
      </c>
      <c r="D4683" t="s">
        <v>3545</v>
      </c>
    </row>
    <row r="4684" spans="1:4" x14ac:dyDescent="0.2">
      <c r="A4684" s="289">
        <v>9782408062101</v>
      </c>
      <c r="B4684" t="s">
        <v>2900</v>
      </c>
      <c r="C4684">
        <v>0</v>
      </c>
      <c r="D4684" t="s">
        <v>3547</v>
      </c>
    </row>
    <row r="4685" spans="1:4" x14ac:dyDescent="0.2">
      <c r="A4685" s="289">
        <v>9782408062125</v>
      </c>
      <c r="B4685" t="s">
        <v>2900</v>
      </c>
      <c r="C4685">
        <v>0</v>
      </c>
      <c r="D4685" t="s">
        <v>3547</v>
      </c>
    </row>
    <row r="4686" spans="1:4" x14ac:dyDescent="0.2">
      <c r="A4686" s="289">
        <v>9782408062132</v>
      </c>
      <c r="B4686" t="s">
        <v>2900</v>
      </c>
      <c r="C4686">
        <v>0</v>
      </c>
      <c r="D4686" t="s">
        <v>3547</v>
      </c>
    </row>
    <row r="4687" spans="1:4" x14ac:dyDescent="0.2">
      <c r="A4687" s="289">
        <v>9782408062149</v>
      </c>
      <c r="B4687" t="s">
        <v>2900</v>
      </c>
      <c r="C4687">
        <v>0</v>
      </c>
      <c r="D4687" t="s">
        <v>3545</v>
      </c>
    </row>
    <row r="4688" spans="1:4" x14ac:dyDescent="0.2">
      <c r="A4688" s="289">
        <v>9782408062156</v>
      </c>
      <c r="B4688" t="s">
        <v>2900</v>
      </c>
      <c r="C4688">
        <v>0</v>
      </c>
      <c r="D4688" t="s">
        <v>3545</v>
      </c>
    </row>
    <row r="4689" spans="1:4" x14ac:dyDescent="0.2">
      <c r="A4689" s="289">
        <v>9782408062163</v>
      </c>
      <c r="B4689" t="s">
        <v>2900</v>
      </c>
      <c r="C4689">
        <v>0</v>
      </c>
      <c r="D4689" t="s">
        <v>3545</v>
      </c>
    </row>
    <row r="4690" spans="1:4" x14ac:dyDescent="0.2">
      <c r="A4690" s="289">
        <v>9782408062170</v>
      </c>
      <c r="B4690" t="s">
        <v>2900</v>
      </c>
      <c r="C4690">
        <v>0</v>
      </c>
      <c r="D4690" t="s">
        <v>3547</v>
      </c>
    </row>
    <row r="4691" spans="1:4" x14ac:dyDescent="0.2">
      <c r="A4691" s="289">
        <v>9782408062187</v>
      </c>
      <c r="B4691" t="s">
        <v>2900</v>
      </c>
      <c r="C4691">
        <v>0</v>
      </c>
      <c r="D4691" t="s">
        <v>3547</v>
      </c>
    </row>
    <row r="4692" spans="1:4" x14ac:dyDescent="0.2">
      <c r="A4692" s="289">
        <v>9782408062194</v>
      </c>
      <c r="B4692" t="s">
        <v>2900</v>
      </c>
      <c r="C4692">
        <v>0</v>
      </c>
      <c r="D4692" t="s">
        <v>3547</v>
      </c>
    </row>
    <row r="4693" spans="1:4" x14ac:dyDescent="0.2">
      <c r="A4693" s="289">
        <v>9782408062200</v>
      </c>
      <c r="B4693" t="s">
        <v>2900</v>
      </c>
      <c r="C4693">
        <v>0</v>
      </c>
      <c r="D4693" t="s">
        <v>3545</v>
      </c>
    </row>
    <row r="4694" spans="1:4" x14ac:dyDescent="0.2">
      <c r="A4694" s="289">
        <v>9782408062217</v>
      </c>
      <c r="B4694" t="s">
        <v>2900</v>
      </c>
      <c r="C4694">
        <v>0</v>
      </c>
      <c r="D4694" t="s">
        <v>3547</v>
      </c>
    </row>
    <row r="4695" spans="1:4" x14ac:dyDescent="0.2">
      <c r="A4695" s="289">
        <v>9782408062224</v>
      </c>
      <c r="B4695" t="s">
        <v>2900</v>
      </c>
      <c r="C4695">
        <v>0</v>
      </c>
      <c r="D4695" t="s">
        <v>3547</v>
      </c>
    </row>
    <row r="4696" spans="1:4" x14ac:dyDescent="0.2">
      <c r="A4696" s="289">
        <v>9782408062231</v>
      </c>
      <c r="B4696" t="s">
        <v>2900</v>
      </c>
      <c r="C4696">
        <v>0</v>
      </c>
      <c r="D4696" t="s">
        <v>3545</v>
      </c>
    </row>
    <row r="4697" spans="1:4" x14ac:dyDescent="0.2">
      <c r="A4697" s="289">
        <v>9782408062248</v>
      </c>
      <c r="B4697" t="s">
        <v>2900</v>
      </c>
      <c r="C4697">
        <v>0</v>
      </c>
      <c r="D4697" t="s">
        <v>3545</v>
      </c>
    </row>
    <row r="4698" spans="1:4" x14ac:dyDescent="0.2">
      <c r="A4698" s="289">
        <v>9782408062255</v>
      </c>
      <c r="B4698" t="s">
        <v>2900</v>
      </c>
      <c r="C4698">
        <v>0</v>
      </c>
      <c r="D4698" t="s">
        <v>3547</v>
      </c>
    </row>
    <row r="4699" spans="1:4" x14ac:dyDescent="0.2">
      <c r="A4699" s="289">
        <v>9782408062262</v>
      </c>
      <c r="B4699" t="s">
        <v>2900</v>
      </c>
      <c r="C4699">
        <v>0</v>
      </c>
      <c r="D4699" t="s">
        <v>3545</v>
      </c>
    </row>
    <row r="4700" spans="1:4" x14ac:dyDescent="0.2">
      <c r="A4700" s="289">
        <v>9782408012878</v>
      </c>
      <c r="B4700" t="s">
        <v>2900</v>
      </c>
      <c r="C4700">
        <v>0</v>
      </c>
      <c r="D4700" t="s">
        <v>3545</v>
      </c>
    </row>
    <row r="4701" spans="1:4" x14ac:dyDescent="0.2">
      <c r="A4701" s="289">
        <v>9782408012885</v>
      </c>
      <c r="B4701" t="s">
        <v>2900</v>
      </c>
      <c r="C4701">
        <v>0</v>
      </c>
      <c r="D4701" t="s">
        <v>3545</v>
      </c>
    </row>
    <row r="4702" spans="1:4" x14ac:dyDescent="0.2">
      <c r="A4702" s="289">
        <v>9782408054953</v>
      </c>
      <c r="B4702" t="s">
        <v>2900</v>
      </c>
      <c r="C4702">
        <v>0</v>
      </c>
      <c r="D4702" t="s">
        <v>3547</v>
      </c>
    </row>
    <row r="4703" spans="1:4" x14ac:dyDescent="0.2">
      <c r="A4703" s="289">
        <v>9782408018689</v>
      </c>
      <c r="B4703" t="s">
        <v>2900</v>
      </c>
      <c r="C4703">
        <v>0</v>
      </c>
      <c r="D4703" t="s">
        <v>3545</v>
      </c>
    </row>
    <row r="4704" spans="1:4" x14ac:dyDescent="0.2">
      <c r="A4704" s="289">
        <v>9782408038915</v>
      </c>
      <c r="B4704" t="s">
        <v>2900</v>
      </c>
      <c r="C4704">
        <v>0</v>
      </c>
      <c r="D4704" t="s">
        <v>3545</v>
      </c>
    </row>
    <row r="4705" spans="1:4" x14ac:dyDescent="0.2">
      <c r="A4705" s="289">
        <v>9782408038922</v>
      </c>
      <c r="B4705" t="s">
        <v>2900</v>
      </c>
      <c r="C4705">
        <v>0</v>
      </c>
      <c r="D4705" t="s">
        <v>3545</v>
      </c>
    </row>
    <row r="4706" spans="1:4" x14ac:dyDescent="0.2">
      <c r="A4706" s="289">
        <v>9782408038977</v>
      </c>
      <c r="B4706" t="s">
        <v>2900</v>
      </c>
      <c r="C4706">
        <v>0</v>
      </c>
      <c r="D4706" t="s">
        <v>3545</v>
      </c>
    </row>
    <row r="4707" spans="1:4" x14ac:dyDescent="0.2">
      <c r="A4707" s="289">
        <v>9782408062293</v>
      </c>
      <c r="B4707" t="s">
        <v>2900</v>
      </c>
      <c r="C4707">
        <v>0</v>
      </c>
      <c r="D4707" t="s">
        <v>3547</v>
      </c>
    </row>
    <row r="4708" spans="1:4" x14ac:dyDescent="0.2">
      <c r="A4708" s="289">
        <v>9782745978455</v>
      </c>
      <c r="B4708" t="s">
        <v>2900</v>
      </c>
      <c r="C4708">
        <v>0</v>
      </c>
      <c r="D4708" t="s">
        <v>3545</v>
      </c>
    </row>
    <row r="4709" spans="1:4" x14ac:dyDescent="0.2">
      <c r="A4709" s="289">
        <v>9782745990785</v>
      </c>
      <c r="B4709" t="s">
        <v>2900</v>
      </c>
      <c r="C4709">
        <v>0</v>
      </c>
      <c r="D4709" t="s">
        <v>3545</v>
      </c>
    </row>
    <row r="4710" spans="1:4" x14ac:dyDescent="0.2">
      <c r="A4710" s="289">
        <v>9782745990792</v>
      </c>
      <c r="B4710" t="s">
        <v>2900</v>
      </c>
      <c r="C4710">
        <v>0</v>
      </c>
      <c r="D4710" t="s">
        <v>3545</v>
      </c>
    </row>
    <row r="4711" spans="1:4" x14ac:dyDescent="0.2">
      <c r="A4711" s="289">
        <v>9782745969231</v>
      </c>
      <c r="B4711" t="s">
        <v>2900</v>
      </c>
      <c r="C4711">
        <v>0</v>
      </c>
      <c r="D4711" t="s">
        <v>3545</v>
      </c>
    </row>
    <row r="4712" spans="1:4" x14ac:dyDescent="0.2">
      <c r="A4712" s="289">
        <v>9782745970664</v>
      </c>
      <c r="B4712" t="s">
        <v>2900</v>
      </c>
      <c r="C4712">
        <v>0</v>
      </c>
      <c r="D4712" t="s">
        <v>3545</v>
      </c>
    </row>
    <row r="4713" spans="1:4" x14ac:dyDescent="0.2">
      <c r="A4713" s="289">
        <v>9782745973139</v>
      </c>
      <c r="B4713" t="s">
        <v>2900</v>
      </c>
      <c r="C4713">
        <v>0</v>
      </c>
      <c r="D4713" t="s">
        <v>3545</v>
      </c>
    </row>
    <row r="4714" spans="1:4" x14ac:dyDescent="0.2">
      <c r="A4714" s="289">
        <v>9782745973160</v>
      </c>
      <c r="B4714" t="s">
        <v>2900</v>
      </c>
      <c r="C4714">
        <v>0</v>
      </c>
      <c r="D4714" t="s">
        <v>3545</v>
      </c>
    </row>
    <row r="4715" spans="1:4" x14ac:dyDescent="0.2">
      <c r="A4715" s="289">
        <v>9782745973283</v>
      </c>
      <c r="B4715" t="s">
        <v>2900</v>
      </c>
      <c r="C4715">
        <v>0</v>
      </c>
      <c r="D4715" t="s">
        <v>3545</v>
      </c>
    </row>
    <row r="4716" spans="1:4" x14ac:dyDescent="0.2">
      <c r="A4716" s="289">
        <v>9782745975058</v>
      </c>
      <c r="B4716" t="s">
        <v>2900</v>
      </c>
      <c r="C4716">
        <v>0</v>
      </c>
      <c r="D4716" t="s">
        <v>3545</v>
      </c>
    </row>
    <row r="4717" spans="1:4" x14ac:dyDescent="0.2">
      <c r="A4717" s="289">
        <v>9782745975171</v>
      </c>
      <c r="B4717" t="s">
        <v>2900</v>
      </c>
      <c r="C4717">
        <v>0</v>
      </c>
      <c r="D4717" t="s">
        <v>3545</v>
      </c>
    </row>
    <row r="4718" spans="1:4" x14ac:dyDescent="0.2">
      <c r="A4718" s="289">
        <v>9782408029661</v>
      </c>
      <c r="B4718" t="s">
        <v>2900</v>
      </c>
      <c r="C4718">
        <v>0</v>
      </c>
      <c r="D4718" t="s">
        <v>3545</v>
      </c>
    </row>
    <row r="4719" spans="1:4" x14ac:dyDescent="0.2">
      <c r="A4719" s="289">
        <v>9782408048266</v>
      </c>
      <c r="B4719" t="s">
        <v>2900</v>
      </c>
      <c r="C4719">
        <v>0</v>
      </c>
      <c r="D4719" t="s">
        <v>3545</v>
      </c>
    </row>
    <row r="4720" spans="1:4" x14ac:dyDescent="0.2">
      <c r="A4720" s="289">
        <v>9782745990839</v>
      </c>
      <c r="B4720" t="s">
        <v>2900</v>
      </c>
      <c r="C4720">
        <v>0</v>
      </c>
      <c r="D4720" t="s">
        <v>3545</v>
      </c>
    </row>
    <row r="4721" spans="1:4" x14ac:dyDescent="0.2">
      <c r="A4721" s="289">
        <v>9782408048280</v>
      </c>
      <c r="B4721" t="s">
        <v>2900</v>
      </c>
      <c r="C4721">
        <v>0</v>
      </c>
      <c r="D4721" t="s">
        <v>3545</v>
      </c>
    </row>
    <row r="4722" spans="1:4" x14ac:dyDescent="0.2">
      <c r="A4722" s="289">
        <v>9782408048310</v>
      </c>
      <c r="B4722" t="s">
        <v>2900</v>
      </c>
      <c r="C4722">
        <v>0</v>
      </c>
      <c r="D4722" t="s">
        <v>3546</v>
      </c>
    </row>
    <row r="4723" spans="1:4" x14ac:dyDescent="0.2">
      <c r="A4723" s="289">
        <v>9782408048334</v>
      </c>
      <c r="B4723" t="s">
        <v>2900</v>
      </c>
      <c r="C4723">
        <v>0</v>
      </c>
      <c r="D4723" t="s">
        <v>3545</v>
      </c>
    </row>
    <row r="4724" spans="1:4" x14ac:dyDescent="0.2">
      <c r="A4724" s="289">
        <v>9782408062309</v>
      </c>
      <c r="B4724" t="s">
        <v>2900</v>
      </c>
      <c r="C4724">
        <v>0</v>
      </c>
      <c r="D4724" t="s">
        <v>3547</v>
      </c>
    </row>
    <row r="4725" spans="1:4" x14ac:dyDescent="0.2">
      <c r="A4725" s="289">
        <v>9791036348730</v>
      </c>
      <c r="B4725" t="s">
        <v>2900</v>
      </c>
      <c r="C4725">
        <v>0</v>
      </c>
      <c r="D4725" t="s">
        <v>3545</v>
      </c>
    </row>
    <row r="4726" spans="1:4" x14ac:dyDescent="0.2">
      <c r="A4726" s="289">
        <v>9782408048365</v>
      </c>
      <c r="B4726" t="s">
        <v>2900</v>
      </c>
      <c r="C4726">
        <v>0</v>
      </c>
      <c r="D4726" t="s">
        <v>3545</v>
      </c>
    </row>
    <row r="4727" spans="1:4" x14ac:dyDescent="0.2">
      <c r="A4727" s="289">
        <v>9782408048372</v>
      </c>
      <c r="B4727" t="s">
        <v>2900</v>
      </c>
      <c r="C4727">
        <v>235</v>
      </c>
      <c r="D4727" t="s">
        <v>3549</v>
      </c>
    </row>
    <row r="4728" spans="1:4" x14ac:dyDescent="0.2">
      <c r="A4728" s="289">
        <v>9782408048389</v>
      </c>
      <c r="B4728" t="s">
        <v>2900</v>
      </c>
      <c r="C4728">
        <v>0</v>
      </c>
      <c r="D4728" t="s">
        <v>3545</v>
      </c>
    </row>
    <row r="4729" spans="1:4" x14ac:dyDescent="0.2">
      <c r="A4729" s="289">
        <v>9782408048396</v>
      </c>
      <c r="B4729" t="s">
        <v>2900</v>
      </c>
      <c r="C4729">
        <v>0</v>
      </c>
      <c r="D4729" t="s">
        <v>3545</v>
      </c>
    </row>
    <row r="4730" spans="1:4" x14ac:dyDescent="0.2">
      <c r="A4730" s="289">
        <v>9782408048402</v>
      </c>
      <c r="B4730" t="s">
        <v>2900</v>
      </c>
      <c r="C4730">
        <v>0</v>
      </c>
      <c r="D4730" t="s">
        <v>3545</v>
      </c>
    </row>
    <row r="4731" spans="1:4" x14ac:dyDescent="0.2">
      <c r="A4731" s="289">
        <v>9782408048419</v>
      </c>
      <c r="B4731" t="s">
        <v>2900</v>
      </c>
      <c r="C4731">
        <v>0</v>
      </c>
      <c r="D4731" t="s">
        <v>3545</v>
      </c>
    </row>
    <row r="4732" spans="1:4" x14ac:dyDescent="0.2">
      <c r="A4732" s="289">
        <v>9782408062583</v>
      </c>
      <c r="B4732" t="s">
        <v>2900</v>
      </c>
      <c r="C4732">
        <v>20</v>
      </c>
      <c r="D4732" t="s">
        <v>3551</v>
      </c>
    </row>
    <row r="4733" spans="1:4" x14ac:dyDescent="0.2">
      <c r="A4733" s="289">
        <v>9782408018733</v>
      </c>
      <c r="B4733" t="s">
        <v>2900</v>
      </c>
      <c r="C4733">
        <v>0</v>
      </c>
      <c r="D4733" t="s">
        <v>3545</v>
      </c>
    </row>
    <row r="4734" spans="1:4" x14ac:dyDescent="0.2">
      <c r="A4734" s="289">
        <v>9782408048532</v>
      </c>
      <c r="B4734" t="s">
        <v>2900</v>
      </c>
      <c r="C4734">
        <v>0</v>
      </c>
      <c r="D4734" t="s">
        <v>3545</v>
      </c>
    </row>
    <row r="4735" spans="1:4" x14ac:dyDescent="0.2">
      <c r="A4735" s="289">
        <v>9782408062118</v>
      </c>
      <c r="B4735" t="s">
        <v>2900</v>
      </c>
      <c r="C4735">
        <v>0</v>
      </c>
      <c r="D4735" t="s">
        <v>3547</v>
      </c>
    </row>
    <row r="4736" spans="1:4" x14ac:dyDescent="0.2">
      <c r="A4736" s="289">
        <v>9782408013233</v>
      </c>
      <c r="B4736" t="s">
        <v>2900</v>
      </c>
      <c r="C4736">
        <v>0</v>
      </c>
      <c r="D4736" t="s">
        <v>3545</v>
      </c>
    </row>
    <row r="4737" spans="1:4" x14ac:dyDescent="0.2">
      <c r="A4737" s="289">
        <v>9782408048617</v>
      </c>
      <c r="B4737" t="s">
        <v>2900</v>
      </c>
      <c r="C4737">
        <v>0</v>
      </c>
      <c r="D4737" t="s">
        <v>3546</v>
      </c>
    </row>
    <row r="4738" spans="1:4" x14ac:dyDescent="0.2">
      <c r="A4738" s="289">
        <v>9782408013240</v>
      </c>
      <c r="B4738" t="s">
        <v>2900</v>
      </c>
      <c r="C4738">
        <v>0</v>
      </c>
      <c r="D4738" t="s">
        <v>3545</v>
      </c>
    </row>
    <row r="4739" spans="1:4" x14ac:dyDescent="0.2">
      <c r="A4739" s="289">
        <v>9782745990990</v>
      </c>
      <c r="B4739" t="s">
        <v>2900</v>
      </c>
      <c r="C4739">
        <v>0</v>
      </c>
      <c r="D4739" t="s">
        <v>3545</v>
      </c>
    </row>
    <row r="4740" spans="1:4" x14ac:dyDescent="0.2">
      <c r="A4740" s="289">
        <v>9782408013264</v>
      </c>
      <c r="B4740" t="s">
        <v>2900</v>
      </c>
      <c r="C4740">
        <v>0</v>
      </c>
      <c r="D4740" t="s">
        <v>3545</v>
      </c>
    </row>
    <row r="4741" spans="1:4" x14ac:dyDescent="0.2">
      <c r="A4741" s="289">
        <v>9782408029869</v>
      </c>
      <c r="B4741" t="s">
        <v>2900</v>
      </c>
      <c r="C4741">
        <v>0</v>
      </c>
      <c r="D4741" t="s">
        <v>3545</v>
      </c>
    </row>
    <row r="4742" spans="1:4" x14ac:dyDescent="0.2">
      <c r="A4742" s="289">
        <v>9782408013288</v>
      </c>
      <c r="B4742" t="s">
        <v>2900</v>
      </c>
      <c r="C4742">
        <v>0</v>
      </c>
      <c r="D4742" t="s">
        <v>3545</v>
      </c>
    </row>
    <row r="4743" spans="1:4" x14ac:dyDescent="0.2">
      <c r="A4743" s="289">
        <v>9782745973290</v>
      </c>
      <c r="B4743" t="s">
        <v>2900</v>
      </c>
      <c r="C4743">
        <v>0</v>
      </c>
      <c r="D4743" t="s">
        <v>3545</v>
      </c>
    </row>
    <row r="4744" spans="1:4" x14ac:dyDescent="0.2">
      <c r="A4744" s="289">
        <v>9782745975157</v>
      </c>
      <c r="B4744" t="s">
        <v>2900</v>
      </c>
      <c r="C4744">
        <v>0</v>
      </c>
      <c r="D4744" t="s">
        <v>3545</v>
      </c>
    </row>
    <row r="4745" spans="1:4" x14ac:dyDescent="0.2">
      <c r="A4745" s="289">
        <v>9782745975188</v>
      </c>
      <c r="B4745" t="s">
        <v>2900</v>
      </c>
      <c r="C4745">
        <v>0</v>
      </c>
      <c r="D4745" t="s">
        <v>3545</v>
      </c>
    </row>
    <row r="4746" spans="1:4" x14ac:dyDescent="0.2">
      <c r="A4746" s="289">
        <v>9782747081139</v>
      </c>
      <c r="B4746" t="s">
        <v>2900</v>
      </c>
      <c r="C4746">
        <v>0</v>
      </c>
      <c r="D4746" t="s">
        <v>3545</v>
      </c>
    </row>
    <row r="4747" spans="1:4" x14ac:dyDescent="0.2">
      <c r="A4747" s="289">
        <v>9782745991065</v>
      </c>
      <c r="B4747" t="s">
        <v>2900</v>
      </c>
      <c r="C4747">
        <v>0</v>
      </c>
      <c r="D4747" t="s">
        <v>3545</v>
      </c>
    </row>
    <row r="4748" spans="1:4" x14ac:dyDescent="0.2">
      <c r="A4748" s="289">
        <v>9782408013332</v>
      </c>
      <c r="B4748" t="s">
        <v>2900</v>
      </c>
      <c r="C4748">
        <v>0</v>
      </c>
      <c r="D4748" t="s">
        <v>3545</v>
      </c>
    </row>
    <row r="4749" spans="1:4" x14ac:dyDescent="0.2">
      <c r="A4749" s="289">
        <v>9782408013349</v>
      </c>
      <c r="B4749" t="s">
        <v>2900</v>
      </c>
      <c r="C4749">
        <v>0</v>
      </c>
      <c r="D4749" t="s">
        <v>3545</v>
      </c>
    </row>
    <row r="4750" spans="1:4" x14ac:dyDescent="0.2">
      <c r="A4750" s="289">
        <v>9782408013592</v>
      </c>
      <c r="B4750" t="s">
        <v>2900</v>
      </c>
      <c r="C4750">
        <v>0</v>
      </c>
      <c r="D4750" t="s">
        <v>3545</v>
      </c>
    </row>
    <row r="4751" spans="1:4" x14ac:dyDescent="0.2">
      <c r="A4751" s="289">
        <v>9782408013608</v>
      </c>
      <c r="B4751" t="s">
        <v>2900</v>
      </c>
      <c r="C4751">
        <v>0</v>
      </c>
      <c r="D4751" t="s">
        <v>3545</v>
      </c>
    </row>
    <row r="4752" spans="1:4" x14ac:dyDescent="0.2">
      <c r="A4752" s="289">
        <v>9782408048693</v>
      </c>
      <c r="B4752" t="s">
        <v>2900</v>
      </c>
      <c r="C4752">
        <v>0</v>
      </c>
      <c r="D4752" t="s">
        <v>3545</v>
      </c>
    </row>
    <row r="4753" spans="1:4" x14ac:dyDescent="0.2">
      <c r="A4753" s="289">
        <v>9782408013585</v>
      </c>
      <c r="B4753" t="s">
        <v>2900</v>
      </c>
      <c r="C4753">
        <v>0</v>
      </c>
      <c r="D4753" t="s">
        <v>3545</v>
      </c>
    </row>
    <row r="4754" spans="1:4" x14ac:dyDescent="0.2">
      <c r="A4754" s="289">
        <v>9782408013615</v>
      </c>
      <c r="B4754" t="s">
        <v>2900</v>
      </c>
      <c r="C4754">
        <v>0</v>
      </c>
      <c r="D4754" t="s">
        <v>3545</v>
      </c>
    </row>
    <row r="4755" spans="1:4" x14ac:dyDescent="0.2">
      <c r="A4755" s="289">
        <v>9782408040055</v>
      </c>
      <c r="B4755" t="s">
        <v>2900</v>
      </c>
      <c r="C4755">
        <v>0</v>
      </c>
      <c r="D4755" t="s">
        <v>3545</v>
      </c>
    </row>
    <row r="4756" spans="1:4" x14ac:dyDescent="0.2">
      <c r="A4756" s="289">
        <v>9782408055028</v>
      </c>
      <c r="B4756" t="s">
        <v>2900</v>
      </c>
      <c r="C4756">
        <v>0</v>
      </c>
      <c r="D4756" t="s">
        <v>3545</v>
      </c>
    </row>
    <row r="4757" spans="1:4" x14ac:dyDescent="0.2">
      <c r="A4757" s="289">
        <v>9782408040062</v>
      </c>
      <c r="B4757" t="s">
        <v>2900</v>
      </c>
      <c r="C4757">
        <v>0</v>
      </c>
      <c r="D4757" t="s">
        <v>3545</v>
      </c>
    </row>
    <row r="4758" spans="1:4" x14ac:dyDescent="0.2">
      <c r="A4758" s="289">
        <v>9782408048730</v>
      </c>
      <c r="B4758" t="s">
        <v>2900</v>
      </c>
      <c r="C4758">
        <v>0</v>
      </c>
      <c r="D4758" t="s">
        <v>3545</v>
      </c>
    </row>
    <row r="4759" spans="1:4" x14ac:dyDescent="0.2">
      <c r="A4759" s="289">
        <v>9782408055035</v>
      </c>
      <c r="B4759" t="s">
        <v>2900</v>
      </c>
      <c r="C4759">
        <v>0</v>
      </c>
      <c r="D4759" t="s">
        <v>3545</v>
      </c>
    </row>
    <row r="4760" spans="1:4" x14ac:dyDescent="0.2">
      <c r="A4760" s="289">
        <v>9782408062996</v>
      </c>
      <c r="B4760" t="s">
        <v>2900</v>
      </c>
      <c r="C4760">
        <v>0</v>
      </c>
      <c r="D4760" t="s">
        <v>3547</v>
      </c>
    </row>
    <row r="4761" spans="1:4" x14ac:dyDescent="0.2">
      <c r="A4761" s="289">
        <v>9782408055042</v>
      </c>
      <c r="B4761" t="s">
        <v>2900</v>
      </c>
      <c r="C4761">
        <v>0</v>
      </c>
      <c r="D4761" t="s">
        <v>3545</v>
      </c>
    </row>
    <row r="4762" spans="1:4" x14ac:dyDescent="0.2">
      <c r="A4762" s="289">
        <v>9782408055059</v>
      </c>
      <c r="B4762" t="s">
        <v>2900</v>
      </c>
      <c r="C4762">
        <v>0</v>
      </c>
      <c r="D4762" t="s">
        <v>3545</v>
      </c>
    </row>
    <row r="4763" spans="1:4" x14ac:dyDescent="0.2">
      <c r="A4763" s="289">
        <v>9782408055066</v>
      </c>
      <c r="B4763" t="s">
        <v>2900</v>
      </c>
      <c r="C4763">
        <v>0</v>
      </c>
      <c r="D4763" t="s">
        <v>3545</v>
      </c>
    </row>
    <row r="4764" spans="1:4" x14ac:dyDescent="0.2">
      <c r="A4764" s="289">
        <v>9782408040345</v>
      </c>
      <c r="B4764" t="s">
        <v>2900</v>
      </c>
      <c r="C4764">
        <v>0</v>
      </c>
      <c r="D4764" t="s">
        <v>3545</v>
      </c>
    </row>
    <row r="4765" spans="1:4" x14ac:dyDescent="0.2">
      <c r="A4765" s="289">
        <v>9782408055073</v>
      </c>
      <c r="B4765" t="s">
        <v>2900</v>
      </c>
      <c r="C4765">
        <v>0</v>
      </c>
      <c r="D4765" t="s">
        <v>3545</v>
      </c>
    </row>
    <row r="4766" spans="1:4" x14ac:dyDescent="0.2">
      <c r="A4766" s="289">
        <v>9782408055080</v>
      </c>
      <c r="B4766" t="s">
        <v>2900</v>
      </c>
      <c r="C4766">
        <v>0</v>
      </c>
      <c r="D4766" t="s">
        <v>3545</v>
      </c>
    </row>
    <row r="4767" spans="1:4" x14ac:dyDescent="0.2">
      <c r="A4767" s="289">
        <v>9782408055097</v>
      </c>
      <c r="B4767" t="s">
        <v>2900</v>
      </c>
      <c r="C4767">
        <v>0</v>
      </c>
      <c r="D4767" t="s">
        <v>3545</v>
      </c>
    </row>
    <row r="4768" spans="1:4" x14ac:dyDescent="0.2">
      <c r="A4768" s="289">
        <v>9782408055103</v>
      </c>
      <c r="B4768" t="s">
        <v>2900</v>
      </c>
      <c r="C4768">
        <v>0</v>
      </c>
      <c r="D4768" t="s">
        <v>3545</v>
      </c>
    </row>
    <row r="4769" spans="1:4" x14ac:dyDescent="0.2">
      <c r="A4769" s="289">
        <v>9782408055110</v>
      </c>
      <c r="B4769" t="s">
        <v>2900</v>
      </c>
      <c r="C4769">
        <v>0</v>
      </c>
      <c r="D4769" t="s">
        <v>3545</v>
      </c>
    </row>
    <row r="4770" spans="1:4" x14ac:dyDescent="0.2">
      <c r="A4770" s="289">
        <v>9782408055127</v>
      </c>
      <c r="B4770" t="s">
        <v>2900</v>
      </c>
      <c r="C4770">
        <v>0</v>
      </c>
      <c r="D4770" t="s">
        <v>3545</v>
      </c>
    </row>
    <row r="4771" spans="1:4" x14ac:dyDescent="0.2">
      <c r="A4771" s="289">
        <v>9782408004408</v>
      </c>
      <c r="B4771" t="s">
        <v>2900</v>
      </c>
      <c r="C4771">
        <v>0</v>
      </c>
      <c r="D4771" t="s">
        <v>3545</v>
      </c>
    </row>
    <row r="4772" spans="1:4" x14ac:dyDescent="0.2">
      <c r="A4772" s="289">
        <v>9782408055134</v>
      </c>
      <c r="B4772" t="s">
        <v>2900</v>
      </c>
      <c r="C4772">
        <v>0</v>
      </c>
      <c r="D4772" t="s">
        <v>3547</v>
      </c>
    </row>
    <row r="4773" spans="1:4" x14ac:dyDescent="0.2">
      <c r="A4773" s="289">
        <v>9782408048808</v>
      </c>
      <c r="B4773" t="s">
        <v>2900</v>
      </c>
      <c r="C4773">
        <v>0</v>
      </c>
      <c r="D4773" t="s">
        <v>3545</v>
      </c>
    </row>
    <row r="4774" spans="1:4" x14ac:dyDescent="0.2">
      <c r="A4774" s="289">
        <v>9782408048815</v>
      </c>
      <c r="B4774" t="s">
        <v>2900</v>
      </c>
      <c r="C4774">
        <v>0</v>
      </c>
      <c r="D4774" t="s">
        <v>3545</v>
      </c>
    </row>
    <row r="4775" spans="1:4" x14ac:dyDescent="0.2">
      <c r="A4775" s="289">
        <v>9782408013387</v>
      </c>
      <c r="B4775" t="s">
        <v>2900</v>
      </c>
      <c r="C4775">
        <v>0</v>
      </c>
      <c r="D4775" t="s">
        <v>3545</v>
      </c>
    </row>
    <row r="4776" spans="1:4" x14ac:dyDescent="0.2">
      <c r="A4776" s="289">
        <v>9782408048822</v>
      </c>
      <c r="B4776" t="s">
        <v>2900</v>
      </c>
      <c r="C4776">
        <v>0</v>
      </c>
      <c r="D4776" t="s">
        <v>3545</v>
      </c>
    </row>
    <row r="4777" spans="1:4" x14ac:dyDescent="0.2">
      <c r="A4777" s="289">
        <v>9782408013394</v>
      </c>
      <c r="B4777" t="s">
        <v>2900</v>
      </c>
      <c r="C4777">
        <v>0</v>
      </c>
      <c r="D4777" t="s">
        <v>3545</v>
      </c>
    </row>
    <row r="4778" spans="1:4" x14ac:dyDescent="0.2">
      <c r="A4778" s="289">
        <v>9782408048839</v>
      </c>
      <c r="B4778" t="s">
        <v>2900</v>
      </c>
      <c r="C4778">
        <v>0</v>
      </c>
      <c r="D4778" t="s">
        <v>3545</v>
      </c>
    </row>
    <row r="4779" spans="1:4" x14ac:dyDescent="0.2">
      <c r="A4779" s="289">
        <v>9782408004453</v>
      </c>
      <c r="B4779" t="s">
        <v>2900</v>
      </c>
      <c r="C4779">
        <v>0</v>
      </c>
      <c r="D4779" t="s">
        <v>3545</v>
      </c>
    </row>
    <row r="4780" spans="1:4" x14ac:dyDescent="0.2">
      <c r="A4780" s="289">
        <v>9782408013424</v>
      </c>
      <c r="B4780" t="s">
        <v>2900</v>
      </c>
      <c r="C4780">
        <v>0</v>
      </c>
      <c r="D4780" t="s">
        <v>3545</v>
      </c>
    </row>
    <row r="4781" spans="1:4" x14ac:dyDescent="0.2">
      <c r="A4781" s="289">
        <v>9782408048846</v>
      </c>
      <c r="B4781" t="s">
        <v>2900</v>
      </c>
      <c r="C4781">
        <v>0</v>
      </c>
      <c r="D4781" t="s">
        <v>3545</v>
      </c>
    </row>
    <row r="4782" spans="1:4" x14ac:dyDescent="0.2">
      <c r="A4782" s="289">
        <v>9782408048853</v>
      </c>
      <c r="B4782" t="s">
        <v>2900</v>
      </c>
      <c r="C4782">
        <v>0</v>
      </c>
      <c r="D4782" t="s">
        <v>3545</v>
      </c>
    </row>
    <row r="4783" spans="1:4" x14ac:dyDescent="0.2">
      <c r="A4783" s="289">
        <v>9782408048860</v>
      </c>
      <c r="B4783" t="s">
        <v>2900</v>
      </c>
      <c r="C4783">
        <v>0</v>
      </c>
      <c r="D4783" t="s">
        <v>3545</v>
      </c>
    </row>
    <row r="4784" spans="1:4" x14ac:dyDescent="0.2">
      <c r="A4784" s="289">
        <v>9782408048877</v>
      </c>
      <c r="B4784" t="s">
        <v>2900</v>
      </c>
      <c r="C4784">
        <v>0</v>
      </c>
      <c r="D4784" t="s">
        <v>3545</v>
      </c>
    </row>
    <row r="4785" spans="1:4" x14ac:dyDescent="0.2">
      <c r="A4785" s="289">
        <v>9782408048884</v>
      </c>
      <c r="B4785" t="s">
        <v>2900</v>
      </c>
      <c r="C4785">
        <v>0</v>
      </c>
      <c r="D4785" t="s">
        <v>3545</v>
      </c>
    </row>
    <row r="4786" spans="1:4" x14ac:dyDescent="0.2">
      <c r="A4786" s="289">
        <v>9782408048891</v>
      </c>
      <c r="B4786" t="s">
        <v>2900</v>
      </c>
      <c r="C4786">
        <v>0</v>
      </c>
      <c r="D4786" t="s">
        <v>3545</v>
      </c>
    </row>
    <row r="4787" spans="1:4" x14ac:dyDescent="0.2">
      <c r="A4787" s="289">
        <v>9782408048907</v>
      </c>
      <c r="B4787" t="s">
        <v>2900</v>
      </c>
      <c r="C4787">
        <v>0</v>
      </c>
      <c r="D4787" t="s">
        <v>3545</v>
      </c>
    </row>
    <row r="4788" spans="1:4" x14ac:dyDescent="0.2">
      <c r="A4788" s="289">
        <v>9782408013370</v>
      </c>
      <c r="B4788" t="s">
        <v>2900</v>
      </c>
      <c r="C4788">
        <v>0</v>
      </c>
      <c r="D4788" t="s">
        <v>3545</v>
      </c>
    </row>
    <row r="4789" spans="1:4" x14ac:dyDescent="0.2">
      <c r="A4789" s="289">
        <v>9782408048914</v>
      </c>
      <c r="B4789" t="s">
        <v>2900</v>
      </c>
      <c r="C4789">
        <v>0</v>
      </c>
      <c r="D4789" t="s">
        <v>3545</v>
      </c>
    </row>
    <row r="4790" spans="1:4" x14ac:dyDescent="0.2">
      <c r="A4790" s="289">
        <v>9782408013400</v>
      </c>
      <c r="B4790" t="s">
        <v>2900</v>
      </c>
      <c r="C4790">
        <v>0</v>
      </c>
      <c r="D4790" t="s">
        <v>3545</v>
      </c>
    </row>
    <row r="4791" spans="1:4" x14ac:dyDescent="0.2">
      <c r="A4791" s="289">
        <v>9782408048921</v>
      </c>
      <c r="B4791" t="s">
        <v>2900</v>
      </c>
      <c r="C4791">
        <v>0</v>
      </c>
      <c r="D4791" t="s">
        <v>3545</v>
      </c>
    </row>
    <row r="4792" spans="1:4" x14ac:dyDescent="0.2">
      <c r="A4792" s="289">
        <v>9782408013417</v>
      </c>
      <c r="B4792" t="s">
        <v>2900</v>
      </c>
      <c r="C4792">
        <v>0</v>
      </c>
      <c r="D4792" t="s">
        <v>3545</v>
      </c>
    </row>
    <row r="4793" spans="1:4" x14ac:dyDescent="0.2">
      <c r="A4793" s="289">
        <v>9782408040413</v>
      </c>
      <c r="B4793" t="s">
        <v>2900</v>
      </c>
      <c r="C4793">
        <v>0</v>
      </c>
      <c r="D4793" t="s">
        <v>3545</v>
      </c>
    </row>
    <row r="4794" spans="1:4" x14ac:dyDescent="0.2">
      <c r="A4794" s="289">
        <v>9782408013431</v>
      </c>
      <c r="B4794" t="s">
        <v>2900</v>
      </c>
      <c r="C4794">
        <v>0</v>
      </c>
      <c r="D4794" t="s">
        <v>3545</v>
      </c>
    </row>
    <row r="4795" spans="1:4" x14ac:dyDescent="0.2">
      <c r="A4795" s="289">
        <v>9782408040420</v>
      </c>
      <c r="B4795" t="s">
        <v>2900</v>
      </c>
      <c r="C4795">
        <v>0</v>
      </c>
      <c r="D4795" t="s">
        <v>3545</v>
      </c>
    </row>
    <row r="4796" spans="1:4" x14ac:dyDescent="0.2">
      <c r="A4796" s="289">
        <v>9782408013448</v>
      </c>
      <c r="B4796" t="s">
        <v>2900</v>
      </c>
      <c r="C4796">
        <v>0</v>
      </c>
      <c r="D4796" t="s">
        <v>3545</v>
      </c>
    </row>
    <row r="4797" spans="1:4" x14ac:dyDescent="0.2">
      <c r="A4797" s="289">
        <v>9782408013455</v>
      </c>
      <c r="B4797" t="s">
        <v>2900</v>
      </c>
      <c r="C4797">
        <v>0</v>
      </c>
      <c r="D4797" t="s">
        <v>3545</v>
      </c>
    </row>
    <row r="4798" spans="1:4" x14ac:dyDescent="0.2">
      <c r="A4798" s="289">
        <v>9782408013462</v>
      </c>
      <c r="B4798" t="s">
        <v>2900</v>
      </c>
      <c r="C4798">
        <v>0</v>
      </c>
      <c r="D4798" t="s">
        <v>3545</v>
      </c>
    </row>
    <row r="4799" spans="1:4" x14ac:dyDescent="0.2">
      <c r="A4799" s="289">
        <v>9782408013479</v>
      </c>
      <c r="B4799" t="s">
        <v>2900</v>
      </c>
      <c r="C4799">
        <v>0</v>
      </c>
      <c r="D4799" t="s">
        <v>3545</v>
      </c>
    </row>
    <row r="4800" spans="1:4" x14ac:dyDescent="0.2">
      <c r="A4800" s="289">
        <v>9782408013486</v>
      </c>
      <c r="B4800" t="s">
        <v>2900</v>
      </c>
      <c r="C4800">
        <v>0</v>
      </c>
      <c r="D4800" t="s">
        <v>3545</v>
      </c>
    </row>
    <row r="4801" spans="1:4" x14ac:dyDescent="0.2">
      <c r="A4801" s="289">
        <v>9782408013493</v>
      </c>
      <c r="B4801" t="s">
        <v>2900</v>
      </c>
      <c r="C4801">
        <v>0</v>
      </c>
      <c r="D4801" t="s">
        <v>3545</v>
      </c>
    </row>
    <row r="4802" spans="1:4" x14ac:dyDescent="0.2">
      <c r="A4802" s="289">
        <v>9782408013509</v>
      </c>
      <c r="B4802" t="s">
        <v>2900</v>
      </c>
      <c r="C4802">
        <v>0</v>
      </c>
      <c r="D4802" t="s">
        <v>3545</v>
      </c>
    </row>
    <row r="4803" spans="1:4" x14ac:dyDescent="0.2">
      <c r="A4803" s="289">
        <v>9782408013516</v>
      </c>
      <c r="B4803" t="s">
        <v>2900</v>
      </c>
      <c r="C4803">
        <v>0</v>
      </c>
      <c r="D4803" t="s">
        <v>3545</v>
      </c>
    </row>
    <row r="4804" spans="1:4" x14ac:dyDescent="0.2">
      <c r="A4804" s="289">
        <v>9782745970794</v>
      </c>
      <c r="B4804" t="s">
        <v>2900</v>
      </c>
      <c r="C4804">
        <v>0</v>
      </c>
      <c r="D4804" t="s">
        <v>3545</v>
      </c>
    </row>
    <row r="4805" spans="1:4" x14ac:dyDescent="0.2">
      <c r="A4805" s="289">
        <v>9782745975195</v>
      </c>
      <c r="B4805" t="s">
        <v>2900</v>
      </c>
      <c r="C4805">
        <v>0</v>
      </c>
      <c r="D4805" t="s">
        <v>3545</v>
      </c>
    </row>
    <row r="4806" spans="1:4" x14ac:dyDescent="0.2">
      <c r="A4806" s="289">
        <v>9782408013523</v>
      </c>
      <c r="B4806" t="s">
        <v>2900</v>
      </c>
      <c r="C4806">
        <v>0</v>
      </c>
      <c r="D4806" t="s">
        <v>3545</v>
      </c>
    </row>
    <row r="4807" spans="1:4" x14ac:dyDescent="0.2">
      <c r="A4807" s="289">
        <v>9782408013530</v>
      </c>
      <c r="B4807" t="s">
        <v>2900</v>
      </c>
      <c r="C4807">
        <v>0</v>
      </c>
      <c r="D4807" t="s">
        <v>3545</v>
      </c>
    </row>
    <row r="4808" spans="1:4" x14ac:dyDescent="0.2">
      <c r="A4808" s="289">
        <v>9782408013547</v>
      </c>
      <c r="B4808" t="s">
        <v>2900</v>
      </c>
      <c r="C4808">
        <v>0</v>
      </c>
      <c r="D4808" t="s">
        <v>3545</v>
      </c>
    </row>
    <row r="4809" spans="1:4" x14ac:dyDescent="0.2">
      <c r="A4809" s="289">
        <v>9782408013554</v>
      </c>
      <c r="B4809" t="s">
        <v>2900</v>
      </c>
      <c r="C4809">
        <v>0</v>
      </c>
      <c r="D4809" t="s">
        <v>3545</v>
      </c>
    </row>
    <row r="4810" spans="1:4" x14ac:dyDescent="0.2">
      <c r="A4810" s="289">
        <v>9782408018993</v>
      </c>
      <c r="B4810" t="s">
        <v>2900</v>
      </c>
      <c r="C4810">
        <v>0</v>
      </c>
      <c r="D4810" t="s">
        <v>3545</v>
      </c>
    </row>
    <row r="4811" spans="1:4" x14ac:dyDescent="0.2">
      <c r="A4811" s="289">
        <v>9782408013561</v>
      </c>
      <c r="B4811" t="s">
        <v>2900</v>
      </c>
      <c r="C4811">
        <v>0</v>
      </c>
      <c r="D4811" t="s">
        <v>3545</v>
      </c>
    </row>
    <row r="4812" spans="1:4" x14ac:dyDescent="0.2">
      <c r="A4812" s="289">
        <v>9782408019099</v>
      </c>
      <c r="B4812" t="s">
        <v>2900</v>
      </c>
      <c r="C4812">
        <v>0</v>
      </c>
      <c r="D4812" t="s">
        <v>3545</v>
      </c>
    </row>
    <row r="4813" spans="1:4" x14ac:dyDescent="0.2">
      <c r="A4813" s="289">
        <v>9782408055318</v>
      </c>
      <c r="B4813" t="s">
        <v>2900</v>
      </c>
      <c r="C4813">
        <v>70</v>
      </c>
      <c r="D4813" t="s">
        <v>3551</v>
      </c>
    </row>
    <row r="4814" spans="1:4" x14ac:dyDescent="0.2">
      <c r="A4814" s="289">
        <v>9782745978851</v>
      </c>
      <c r="B4814" t="s">
        <v>2900</v>
      </c>
      <c r="C4814">
        <v>0</v>
      </c>
      <c r="D4814" t="s">
        <v>3545</v>
      </c>
    </row>
    <row r="4815" spans="1:4" x14ac:dyDescent="0.2">
      <c r="A4815" s="289">
        <v>9782408055325</v>
      </c>
      <c r="B4815" t="s">
        <v>2900</v>
      </c>
      <c r="C4815">
        <v>0</v>
      </c>
      <c r="D4815" t="s">
        <v>3547</v>
      </c>
    </row>
    <row r="4816" spans="1:4" x14ac:dyDescent="0.2">
      <c r="A4816" s="289">
        <v>9782745978929</v>
      </c>
      <c r="B4816" t="s">
        <v>2900</v>
      </c>
      <c r="C4816">
        <v>0</v>
      </c>
      <c r="D4816" t="s">
        <v>3545</v>
      </c>
    </row>
    <row r="4817" spans="1:4" x14ac:dyDescent="0.2">
      <c r="A4817" s="289">
        <v>9782408048969</v>
      </c>
      <c r="B4817" t="s">
        <v>2900</v>
      </c>
      <c r="C4817">
        <v>0</v>
      </c>
      <c r="D4817" t="s">
        <v>3545</v>
      </c>
    </row>
    <row r="4818" spans="1:4" x14ac:dyDescent="0.2">
      <c r="A4818" s="289">
        <v>9782408048976</v>
      </c>
      <c r="B4818" t="s">
        <v>2900</v>
      </c>
      <c r="C4818">
        <v>0</v>
      </c>
      <c r="D4818" t="s">
        <v>3545</v>
      </c>
    </row>
    <row r="4819" spans="1:4" x14ac:dyDescent="0.2">
      <c r="A4819" s="289">
        <v>9782408049034</v>
      </c>
      <c r="B4819" t="s">
        <v>2900</v>
      </c>
      <c r="C4819">
        <v>0</v>
      </c>
      <c r="D4819" t="s">
        <v>3545</v>
      </c>
    </row>
    <row r="4820" spans="1:4" x14ac:dyDescent="0.2">
      <c r="A4820" s="289">
        <v>9782408063221</v>
      </c>
      <c r="B4820" t="s">
        <v>2900</v>
      </c>
      <c r="C4820">
        <v>0</v>
      </c>
      <c r="D4820" t="s">
        <v>3547</v>
      </c>
    </row>
    <row r="4821" spans="1:4" x14ac:dyDescent="0.2">
      <c r="A4821" s="289">
        <v>9782408049041</v>
      </c>
      <c r="B4821" t="s">
        <v>2900</v>
      </c>
      <c r="C4821">
        <v>0</v>
      </c>
      <c r="D4821" t="s">
        <v>3545</v>
      </c>
    </row>
    <row r="4822" spans="1:4" x14ac:dyDescent="0.2">
      <c r="A4822" s="289">
        <v>9782408063252</v>
      </c>
      <c r="B4822" t="s">
        <v>2900</v>
      </c>
      <c r="C4822">
        <v>0</v>
      </c>
      <c r="D4822" t="s">
        <v>3547</v>
      </c>
    </row>
    <row r="4823" spans="1:4" x14ac:dyDescent="0.2">
      <c r="A4823" s="289">
        <v>9782745970800</v>
      </c>
      <c r="B4823" t="s">
        <v>2900</v>
      </c>
      <c r="C4823">
        <v>0</v>
      </c>
      <c r="D4823" t="s">
        <v>3545</v>
      </c>
    </row>
    <row r="4824" spans="1:4" x14ac:dyDescent="0.2">
      <c r="A4824" s="289">
        <v>9782408030926</v>
      </c>
      <c r="B4824" t="s">
        <v>2900</v>
      </c>
      <c r="C4824">
        <v>0</v>
      </c>
      <c r="D4824" t="s">
        <v>3545</v>
      </c>
    </row>
    <row r="4825" spans="1:4" x14ac:dyDescent="0.2">
      <c r="A4825" s="289">
        <v>9782408030933</v>
      </c>
      <c r="B4825" t="s">
        <v>2900</v>
      </c>
      <c r="C4825">
        <v>0</v>
      </c>
      <c r="D4825" t="s">
        <v>3545</v>
      </c>
    </row>
    <row r="4826" spans="1:4" x14ac:dyDescent="0.2">
      <c r="A4826" s="289">
        <v>9782408030957</v>
      </c>
      <c r="B4826" t="s">
        <v>2900</v>
      </c>
      <c r="C4826">
        <v>0</v>
      </c>
      <c r="D4826" t="s">
        <v>3545</v>
      </c>
    </row>
    <row r="4827" spans="1:4" x14ac:dyDescent="0.2">
      <c r="A4827" s="289">
        <v>9782408063306</v>
      </c>
      <c r="B4827" t="s">
        <v>2900</v>
      </c>
      <c r="C4827">
        <v>0</v>
      </c>
      <c r="D4827" t="s">
        <v>3547</v>
      </c>
    </row>
    <row r="4828" spans="1:4" x14ac:dyDescent="0.2">
      <c r="A4828" s="289">
        <v>9782408030988</v>
      </c>
      <c r="B4828" t="s">
        <v>2900</v>
      </c>
      <c r="C4828">
        <v>0</v>
      </c>
      <c r="D4828" t="s">
        <v>3545</v>
      </c>
    </row>
    <row r="4829" spans="1:4" x14ac:dyDescent="0.2">
      <c r="A4829" s="289">
        <v>9782408063320</v>
      </c>
      <c r="B4829" t="s">
        <v>2900</v>
      </c>
      <c r="C4829">
        <v>200</v>
      </c>
      <c r="D4829" t="s">
        <v>3549</v>
      </c>
    </row>
    <row r="4830" spans="1:4" x14ac:dyDescent="0.2">
      <c r="A4830" s="289">
        <v>9782408063337</v>
      </c>
      <c r="B4830" t="s">
        <v>2900</v>
      </c>
      <c r="C4830">
        <v>0</v>
      </c>
      <c r="D4830" t="s">
        <v>3547</v>
      </c>
    </row>
    <row r="4831" spans="1:4" x14ac:dyDescent="0.2">
      <c r="A4831" s="289">
        <v>9782408063313</v>
      </c>
      <c r="B4831" t="s">
        <v>2900</v>
      </c>
      <c r="C4831">
        <v>0</v>
      </c>
      <c r="D4831" t="s">
        <v>3547</v>
      </c>
    </row>
    <row r="4832" spans="1:4" x14ac:dyDescent="0.2">
      <c r="A4832" s="289">
        <v>9782408055516</v>
      </c>
      <c r="B4832" t="s">
        <v>2900</v>
      </c>
      <c r="C4832">
        <v>0</v>
      </c>
      <c r="D4832" t="s">
        <v>3547</v>
      </c>
    </row>
    <row r="4833" spans="1:4" x14ac:dyDescent="0.2">
      <c r="A4833" s="289">
        <v>9782408063450</v>
      </c>
      <c r="B4833" t="s">
        <v>2900</v>
      </c>
      <c r="C4833">
        <v>176</v>
      </c>
      <c r="D4833" t="s">
        <v>3549</v>
      </c>
    </row>
    <row r="4834" spans="1:4" x14ac:dyDescent="0.2">
      <c r="A4834" s="289">
        <v>9782408063467</v>
      </c>
      <c r="B4834" t="s">
        <v>2900</v>
      </c>
      <c r="C4834">
        <v>0</v>
      </c>
      <c r="D4834" t="s">
        <v>3547</v>
      </c>
    </row>
    <row r="4835" spans="1:4" x14ac:dyDescent="0.2">
      <c r="A4835" s="289">
        <v>9782408040529</v>
      </c>
      <c r="B4835" t="s">
        <v>2900</v>
      </c>
      <c r="C4835">
        <v>0</v>
      </c>
      <c r="D4835" t="s">
        <v>3545</v>
      </c>
    </row>
    <row r="4836" spans="1:4" x14ac:dyDescent="0.2">
      <c r="A4836" s="289">
        <v>9782408031237</v>
      </c>
      <c r="B4836" t="s">
        <v>2900</v>
      </c>
      <c r="C4836">
        <v>0</v>
      </c>
      <c r="D4836" t="s">
        <v>3545</v>
      </c>
    </row>
    <row r="4837" spans="1:4" x14ac:dyDescent="0.2">
      <c r="A4837" s="289">
        <v>9782745979209</v>
      </c>
      <c r="B4837" t="s">
        <v>2900</v>
      </c>
      <c r="C4837">
        <v>0</v>
      </c>
      <c r="D4837" t="s">
        <v>3545</v>
      </c>
    </row>
    <row r="4838" spans="1:4" x14ac:dyDescent="0.2">
      <c r="A4838" s="289">
        <v>9782745979216</v>
      </c>
      <c r="B4838" t="s">
        <v>2900</v>
      </c>
      <c r="C4838">
        <v>0</v>
      </c>
      <c r="D4838" t="s">
        <v>3545</v>
      </c>
    </row>
    <row r="4839" spans="1:4" x14ac:dyDescent="0.2">
      <c r="A4839" s="289">
        <v>9782745979193</v>
      </c>
      <c r="B4839" t="s">
        <v>2900</v>
      </c>
      <c r="C4839">
        <v>0</v>
      </c>
      <c r="D4839" t="s">
        <v>3545</v>
      </c>
    </row>
    <row r="4840" spans="1:4" x14ac:dyDescent="0.2">
      <c r="A4840" s="289">
        <v>9782745979247</v>
      </c>
      <c r="B4840" t="s">
        <v>2900</v>
      </c>
      <c r="C4840">
        <v>0</v>
      </c>
      <c r="D4840" t="s">
        <v>3545</v>
      </c>
    </row>
    <row r="4841" spans="1:4" x14ac:dyDescent="0.2">
      <c r="A4841" s="289">
        <v>9782408031091</v>
      </c>
      <c r="B4841" t="s">
        <v>2900</v>
      </c>
      <c r="C4841">
        <v>0</v>
      </c>
      <c r="D4841" t="s">
        <v>3545</v>
      </c>
    </row>
    <row r="4842" spans="1:4" x14ac:dyDescent="0.2">
      <c r="A4842" s="289">
        <v>9782408031176</v>
      </c>
      <c r="B4842" t="s">
        <v>2900</v>
      </c>
      <c r="C4842">
        <v>0</v>
      </c>
      <c r="D4842" t="s">
        <v>3545</v>
      </c>
    </row>
    <row r="4843" spans="1:4" x14ac:dyDescent="0.2">
      <c r="A4843" s="289">
        <v>9782408004521</v>
      </c>
      <c r="B4843" t="s">
        <v>2900</v>
      </c>
      <c r="C4843">
        <v>0</v>
      </c>
      <c r="D4843" t="s">
        <v>3545</v>
      </c>
    </row>
    <row r="4844" spans="1:4" x14ac:dyDescent="0.2">
      <c r="A4844" s="289">
        <v>9782408031183</v>
      </c>
      <c r="B4844" t="s">
        <v>2900</v>
      </c>
      <c r="C4844">
        <v>0</v>
      </c>
      <c r="D4844" t="s">
        <v>3545</v>
      </c>
    </row>
    <row r="4845" spans="1:4" x14ac:dyDescent="0.2">
      <c r="A4845" s="289">
        <v>9782408031190</v>
      </c>
      <c r="B4845" t="s">
        <v>2900</v>
      </c>
      <c r="C4845">
        <v>0</v>
      </c>
      <c r="D4845" t="s">
        <v>3545</v>
      </c>
    </row>
    <row r="4846" spans="1:4" x14ac:dyDescent="0.2">
      <c r="A4846" s="289">
        <v>9782408031206</v>
      </c>
      <c r="B4846" t="s">
        <v>2900</v>
      </c>
      <c r="C4846">
        <v>0</v>
      </c>
      <c r="D4846" t="s">
        <v>3545</v>
      </c>
    </row>
    <row r="4847" spans="1:4" x14ac:dyDescent="0.2">
      <c r="A4847" s="289">
        <v>9782408031053</v>
      </c>
      <c r="B4847" t="s">
        <v>2900</v>
      </c>
      <c r="C4847">
        <v>0</v>
      </c>
      <c r="D4847" t="s">
        <v>3545</v>
      </c>
    </row>
    <row r="4848" spans="1:4" x14ac:dyDescent="0.2">
      <c r="A4848" s="289">
        <v>9782408031060</v>
      </c>
      <c r="B4848" t="s">
        <v>2900</v>
      </c>
      <c r="C4848">
        <v>0</v>
      </c>
      <c r="D4848" t="s">
        <v>3545</v>
      </c>
    </row>
    <row r="4849" spans="1:4" x14ac:dyDescent="0.2">
      <c r="A4849" s="289">
        <v>9782408031084</v>
      </c>
      <c r="B4849" t="s">
        <v>2900</v>
      </c>
      <c r="C4849">
        <v>0</v>
      </c>
      <c r="D4849" t="s">
        <v>3545</v>
      </c>
    </row>
    <row r="4850" spans="1:4" x14ac:dyDescent="0.2">
      <c r="A4850" s="289">
        <v>9782408031114</v>
      </c>
      <c r="B4850" t="s">
        <v>2900</v>
      </c>
      <c r="C4850">
        <v>0</v>
      </c>
      <c r="D4850" t="s">
        <v>3545</v>
      </c>
    </row>
    <row r="4851" spans="1:4" x14ac:dyDescent="0.2">
      <c r="A4851" s="289">
        <v>9782408040956</v>
      </c>
      <c r="B4851" t="s">
        <v>2900</v>
      </c>
      <c r="C4851">
        <v>0</v>
      </c>
      <c r="D4851" t="s">
        <v>3545</v>
      </c>
    </row>
    <row r="4852" spans="1:4" x14ac:dyDescent="0.2">
      <c r="A4852" s="289">
        <v>9782408031121</v>
      </c>
      <c r="B4852" t="s">
        <v>2900</v>
      </c>
      <c r="C4852">
        <v>0</v>
      </c>
      <c r="D4852" t="s">
        <v>3545</v>
      </c>
    </row>
    <row r="4853" spans="1:4" x14ac:dyDescent="0.2">
      <c r="A4853" s="289">
        <v>9782408055615</v>
      </c>
      <c r="B4853" t="s">
        <v>2900</v>
      </c>
      <c r="C4853">
        <v>453</v>
      </c>
      <c r="D4853" t="s">
        <v>3549</v>
      </c>
    </row>
    <row r="4854" spans="1:4" x14ac:dyDescent="0.2">
      <c r="A4854" s="289">
        <v>9782408031145</v>
      </c>
      <c r="B4854" t="s">
        <v>2900</v>
      </c>
      <c r="C4854">
        <v>0</v>
      </c>
      <c r="D4854" t="s">
        <v>3545</v>
      </c>
    </row>
    <row r="4855" spans="1:4" x14ac:dyDescent="0.2">
      <c r="A4855" s="289">
        <v>9782408055608</v>
      </c>
      <c r="B4855" t="s">
        <v>2900</v>
      </c>
      <c r="C4855">
        <v>0</v>
      </c>
      <c r="D4855" t="s">
        <v>3547</v>
      </c>
    </row>
    <row r="4856" spans="1:4" x14ac:dyDescent="0.2">
      <c r="A4856" s="289">
        <v>9782408031152</v>
      </c>
      <c r="B4856" t="s">
        <v>2900</v>
      </c>
      <c r="C4856">
        <v>0</v>
      </c>
      <c r="D4856" t="s">
        <v>3545</v>
      </c>
    </row>
    <row r="4857" spans="1:4" x14ac:dyDescent="0.2">
      <c r="A4857" s="289">
        <v>9782408040864</v>
      </c>
      <c r="B4857" t="s">
        <v>2900</v>
      </c>
      <c r="C4857">
        <v>0</v>
      </c>
      <c r="D4857" t="s">
        <v>3545</v>
      </c>
    </row>
    <row r="4858" spans="1:4" x14ac:dyDescent="0.2">
      <c r="A4858" s="289">
        <v>9782408031169</v>
      </c>
      <c r="B4858" t="s">
        <v>2900</v>
      </c>
      <c r="C4858">
        <v>0</v>
      </c>
      <c r="D4858" t="s">
        <v>3545</v>
      </c>
    </row>
    <row r="4859" spans="1:4" x14ac:dyDescent="0.2">
      <c r="A4859" s="289">
        <v>9782408040871</v>
      </c>
      <c r="B4859" t="s">
        <v>2900</v>
      </c>
      <c r="C4859">
        <v>0</v>
      </c>
      <c r="D4859" t="s">
        <v>3545</v>
      </c>
    </row>
    <row r="4860" spans="1:4" x14ac:dyDescent="0.2">
      <c r="A4860" s="289">
        <v>9782408031046</v>
      </c>
      <c r="B4860" t="s">
        <v>2900</v>
      </c>
      <c r="C4860">
        <v>0</v>
      </c>
      <c r="D4860" t="s">
        <v>3545</v>
      </c>
    </row>
    <row r="4861" spans="1:4" x14ac:dyDescent="0.2">
      <c r="A4861" s="289">
        <v>9782408040888</v>
      </c>
      <c r="B4861" t="s">
        <v>2900</v>
      </c>
      <c r="C4861">
        <v>0</v>
      </c>
      <c r="D4861" t="s">
        <v>3545</v>
      </c>
    </row>
    <row r="4862" spans="1:4" x14ac:dyDescent="0.2">
      <c r="A4862" s="289">
        <v>9782408031077</v>
      </c>
      <c r="B4862" t="s">
        <v>2900</v>
      </c>
      <c r="C4862">
        <v>0</v>
      </c>
      <c r="D4862" t="s">
        <v>3545</v>
      </c>
    </row>
    <row r="4863" spans="1:4" x14ac:dyDescent="0.2">
      <c r="A4863" s="289">
        <v>9782408040895</v>
      </c>
      <c r="B4863" t="s">
        <v>2900</v>
      </c>
      <c r="C4863">
        <v>0</v>
      </c>
      <c r="D4863" t="s">
        <v>3545</v>
      </c>
    </row>
    <row r="4864" spans="1:4" x14ac:dyDescent="0.2">
      <c r="A4864" s="289">
        <v>9782408031107</v>
      </c>
      <c r="B4864" t="s">
        <v>2900</v>
      </c>
      <c r="C4864">
        <v>0</v>
      </c>
      <c r="D4864" t="s">
        <v>3545</v>
      </c>
    </row>
    <row r="4865" spans="1:4" x14ac:dyDescent="0.2">
      <c r="A4865" s="289">
        <v>9782408040925</v>
      </c>
      <c r="B4865" t="s">
        <v>2900</v>
      </c>
      <c r="C4865">
        <v>0</v>
      </c>
      <c r="D4865" t="s">
        <v>3545</v>
      </c>
    </row>
    <row r="4866" spans="1:4" x14ac:dyDescent="0.2">
      <c r="A4866" s="289">
        <v>9782408031138</v>
      </c>
      <c r="B4866" t="s">
        <v>2900</v>
      </c>
      <c r="C4866">
        <v>0</v>
      </c>
      <c r="D4866" t="s">
        <v>3545</v>
      </c>
    </row>
    <row r="4867" spans="1:4" x14ac:dyDescent="0.2">
      <c r="A4867" s="289">
        <v>9782408040932</v>
      </c>
      <c r="B4867" t="s">
        <v>2900</v>
      </c>
      <c r="C4867">
        <v>0</v>
      </c>
      <c r="D4867" t="s">
        <v>3545</v>
      </c>
    </row>
    <row r="4868" spans="1:4" x14ac:dyDescent="0.2">
      <c r="A4868" s="289">
        <v>9782408031213</v>
      </c>
      <c r="B4868" t="s">
        <v>2900</v>
      </c>
      <c r="C4868">
        <v>0</v>
      </c>
      <c r="D4868" t="s">
        <v>3545</v>
      </c>
    </row>
    <row r="4869" spans="1:4" x14ac:dyDescent="0.2">
      <c r="A4869" s="289">
        <v>9782408040949</v>
      </c>
      <c r="B4869" t="s">
        <v>2900</v>
      </c>
      <c r="C4869">
        <v>0</v>
      </c>
      <c r="D4869" t="s">
        <v>3545</v>
      </c>
    </row>
    <row r="4870" spans="1:4" x14ac:dyDescent="0.2">
      <c r="A4870" s="289">
        <v>9782408040963</v>
      </c>
      <c r="B4870" t="s">
        <v>2900</v>
      </c>
      <c r="C4870">
        <v>0</v>
      </c>
      <c r="D4870" t="s">
        <v>3545</v>
      </c>
    </row>
    <row r="4871" spans="1:4" x14ac:dyDescent="0.2">
      <c r="A4871" s="289">
        <v>9782408055660</v>
      </c>
      <c r="B4871" t="s">
        <v>2900</v>
      </c>
      <c r="C4871">
        <v>0</v>
      </c>
      <c r="D4871" t="s">
        <v>3547</v>
      </c>
    </row>
    <row r="4872" spans="1:4" x14ac:dyDescent="0.2">
      <c r="A4872" s="289">
        <v>9782408055677</v>
      </c>
      <c r="B4872" t="s">
        <v>2900</v>
      </c>
      <c r="C4872">
        <v>0</v>
      </c>
      <c r="D4872" t="s">
        <v>3545</v>
      </c>
    </row>
    <row r="4873" spans="1:4" x14ac:dyDescent="0.2">
      <c r="A4873" s="289">
        <v>9782745979377</v>
      </c>
      <c r="B4873" t="s">
        <v>2900</v>
      </c>
      <c r="C4873">
        <v>0</v>
      </c>
      <c r="D4873" t="s">
        <v>3545</v>
      </c>
    </row>
    <row r="4874" spans="1:4" x14ac:dyDescent="0.2">
      <c r="A4874" s="289">
        <v>9782745979308</v>
      </c>
      <c r="B4874" t="s">
        <v>2900</v>
      </c>
      <c r="C4874">
        <v>0</v>
      </c>
      <c r="D4874" t="s">
        <v>3545</v>
      </c>
    </row>
    <row r="4875" spans="1:4" x14ac:dyDescent="0.2">
      <c r="A4875" s="289">
        <v>9782408004552</v>
      </c>
      <c r="B4875" t="s">
        <v>2900</v>
      </c>
      <c r="C4875">
        <v>855</v>
      </c>
      <c r="D4875" t="s">
        <v>3549</v>
      </c>
    </row>
    <row r="4876" spans="1:4" x14ac:dyDescent="0.2">
      <c r="A4876" s="289">
        <v>9782745991348</v>
      </c>
      <c r="B4876" t="s">
        <v>2900</v>
      </c>
      <c r="C4876">
        <v>0</v>
      </c>
      <c r="D4876" t="s">
        <v>3545</v>
      </c>
    </row>
    <row r="4877" spans="1:4" x14ac:dyDescent="0.2">
      <c r="A4877" s="289">
        <v>9782408055691</v>
      </c>
      <c r="B4877" t="s">
        <v>2900</v>
      </c>
      <c r="C4877">
        <v>39</v>
      </c>
      <c r="D4877" t="s">
        <v>3551</v>
      </c>
    </row>
    <row r="4878" spans="1:4" x14ac:dyDescent="0.2">
      <c r="A4878" s="289">
        <v>9782408055707</v>
      </c>
      <c r="B4878" t="s">
        <v>2900</v>
      </c>
      <c r="C4878">
        <v>453</v>
      </c>
      <c r="D4878" t="s">
        <v>3549</v>
      </c>
    </row>
    <row r="4879" spans="1:4" x14ac:dyDescent="0.2">
      <c r="A4879" s="289">
        <v>9782745991362</v>
      </c>
      <c r="B4879" t="s">
        <v>2900</v>
      </c>
      <c r="C4879">
        <v>0</v>
      </c>
      <c r="D4879" t="s">
        <v>3545</v>
      </c>
    </row>
    <row r="4880" spans="1:4" x14ac:dyDescent="0.2">
      <c r="A4880" s="289">
        <v>9782408041250</v>
      </c>
      <c r="B4880" t="s">
        <v>2900</v>
      </c>
      <c r="C4880">
        <v>0</v>
      </c>
      <c r="D4880" t="s">
        <v>3545</v>
      </c>
    </row>
    <row r="4881" spans="1:4" x14ac:dyDescent="0.2">
      <c r="A4881" s="289">
        <v>9782745991515</v>
      </c>
      <c r="B4881" t="s">
        <v>2900</v>
      </c>
      <c r="C4881">
        <v>0</v>
      </c>
      <c r="D4881" t="s">
        <v>3545</v>
      </c>
    </row>
    <row r="4882" spans="1:4" x14ac:dyDescent="0.2">
      <c r="A4882" s="289">
        <v>9782408041267</v>
      </c>
      <c r="B4882" t="s">
        <v>2900</v>
      </c>
      <c r="C4882">
        <v>0</v>
      </c>
      <c r="D4882" t="s">
        <v>3545</v>
      </c>
    </row>
    <row r="4883" spans="1:4" x14ac:dyDescent="0.2">
      <c r="A4883" s="289">
        <v>9782745991508</v>
      </c>
      <c r="B4883" t="s">
        <v>2900</v>
      </c>
      <c r="C4883">
        <v>0</v>
      </c>
      <c r="D4883" t="s">
        <v>3545</v>
      </c>
    </row>
    <row r="4884" spans="1:4" x14ac:dyDescent="0.2">
      <c r="A4884" s="289">
        <v>9782745991492</v>
      </c>
      <c r="B4884" t="s">
        <v>2900</v>
      </c>
      <c r="C4884">
        <v>0</v>
      </c>
      <c r="D4884" t="s">
        <v>3545</v>
      </c>
    </row>
    <row r="4885" spans="1:4" x14ac:dyDescent="0.2">
      <c r="A4885" s="289">
        <v>9782745991485</v>
      </c>
      <c r="B4885" t="s">
        <v>2900</v>
      </c>
      <c r="C4885">
        <v>0</v>
      </c>
      <c r="D4885" t="s">
        <v>3545</v>
      </c>
    </row>
    <row r="4886" spans="1:4" x14ac:dyDescent="0.2">
      <c r="A4886" s="289">
        <v>9782408013929</v>
      </c>
      <c r="B4886" t="s">
        <v>2900</v>
      </c>
      <c r="C4886">
        <v>0</v>
      </c>
      <c r="D4886" t="s">
        <v>3545</v>
      </c>
    </row>
    <row r="4887" spans="1:4" x14ac:dyDescent="0.2">
      <c r="A4887" s="289">
        <v>9782745991478</v>
      </c>
      <c r="B4887" t="s">
        <v>2900</v>
      </c>
      <c r="C4887">
        <v>0</v>
      </c>
      <c r="D4887" t="s">
        <v>3545</v>
      </c>
    </row>
    <row r="4888" spans="1:4" x14ac:dyDescent="0.2">
      <c r="A4888" s="289">
        <v>9782745991461</v>
      </c>
      <c r="B4888" t="s">
        <v>2900</v>
      </c>
      <c r="C4888">
        <v>0</v>
      </c>
      <c r="D4888" t="s">
        <v>3545</v>
      </c>
    </row>
    <row r="4889" spans="1:4" x14ac:dyDescent="0.2">
      <c r="A4889" s="289">
        <v>9782745991454</v>
      </c>
      <c r="B4889" t="s">
        <v>2900</v>
      </c>
      <c r="C4889">
        <v>0</v>
      </c>
      <c r="D4889" t="s">
        <v>3545</v>
      </c>
    </row>
    <row r="4890" spans="1:4" x14ac:dyDescent="0.2">
      <c r="A4890" s="289">
        <v>9782745991447</v>
      </c>
      <c r="B4890" t="s">
        <v>2900</v>
      </c>
      <c r="C4890">
        <v>0</v>
      </c>
      <c r="D4890" t="s">
        <v>3545</v>
      </c>
    </row>
    <row r="4891" spans="1:4" x14ac:dyDescent="0.2">
      <c r="A4891" s="289">
        <v>9782745991430</v>
      </c>
      <c r="B4891" t="s">
        <v>2900</v>
      </c>
      <c r="C4891">
        <v>0</v>
      </c>
      <c r="D4891" t="s">
        <v>3545</v>
      </c>
    </row>
    <row r="4892" spans="1:4" x14ac:dyDescent="0.2">
      <c r="A4892" s="289">
        <v>9782745991423</v>
      </c>
      <c r="B4892" t="s">
        <v>2900</v>
      </c>
      <c r="C4892">
        <v>0</v>
      </c>
      <c r="D4892" t="s">
        <v>3545</v>
      </c>
    </row>
    <row r="4893" spans="1:4" x14ac:dyDescent="0.2">
      <c r="A4893" s="289">
        <v>9782745991416</v>
      </c>
      <c r="B4893" t="s">
        <v>2900</v>
      </c>
      <c r="C4893">
        <v>0</v>
      </c>
      <c r="D4893" t="s">
        <v>3545</v>
      </c>
    </row>
    <row r="4894" spans="1:4" x14ac:dyDescent="0.2">
      <c r="A4894" s="289">
        <v>9782745991393</v>
      </c>
      <c r="B4894" t="s">
        <v>2900</v>
      </c>
      <c r="C4894">
        <v>0</v>
      </c>
      <c r="D4894" t="s">
        <v>3545</v>
      </c>
    </row>
    <row r="4895" spans="1:4" x14ac:dyDescent="0.2">
      <c r="A4895" s="289">
        <v>9782745991386</v>
      </c>
      <c r="B4895" t="s">
        <v>2900</v>
      </c>
      <c r="C4895">
        <v>0</v>
      </c>
      <c r="D4895" t="s">
        <v>3545</v>
      </c>
    </row>
    <row r="4896" spans="1:4" x14ac:dyDescent="0.2">
      <c r="A4896" s="289">
        <v>9782408041274</v>
      </c>
      <c r="B4896" t="s">
        <v>2900</v>
      </c>
      <c r="C4896">
        <v>0</v>
      </c>
      <c r="D4896" t="s">
        <v>3545</v>
      </c>
    </row>
    <row r="4897" spans="1:4" x14ac:dyDescent="0.2">
      <c r="A4897" s="289">
        <v>9782408040901</v>
      </c>
      <c r="B4897" t="s">
        <v>2900</v>
      </c>
      <c r="C4897">
        <v>0</v>
      </c>
      <c r="D4897" t="s">
        <v>3545</v>
      </c>
    </row>
    <row r="4898" spans="1:4" x14ac:dyDescent="0.2">
      <c r="A4898" s="289">
        <v>9782408055622</v>
      </c>
      <c r="B4898" t="s">
        <v>2900</v>
      </c>
      <c r="C4898">
        <v>0</v>
      </c>
      <c r="D4898" t="s">
        <v>3546</v>
      </c>
    </row>
    <row r="4899" spans="1:4" x14ac:dyDescent="0.2">
      <c r="A4899" s="289">
        <v>9782408055783</v>
      </c>
      <c r="B4899" t="s">
        <v>2900</v>
      </c>
      <c r="C4899">
        <v>75</v>
      </c>
      <c r="D4899" t="s">
        <v>3551</v>
      </c>
    </row>
    <row r="4900" spans="1:4" x14ac:dyDescent="0.2">
      <c r="A4900" s="289">
        <v>9782408055790</v>
      </c>
      <c r="B4900" t="s">
        <v>2900</v>
      </c>
      <c r="C4900">
        <v>0</v>
      </c>
      <c r="D4900" t="s">
        <v>3546</v>
      </c>
    </row>
    <row r="4901" spans="1:4" x14ac:dyDescent="0.2">
      <c r="A4901" s="289">
        <v>9782408041311</v>
      </c>
      <c r="B4901" t="s">
        <v>2900</v>
      </c>
      <c r="C4901">
        <v>0</v>
      </c>
      <c r="D4901" t="s">
        <v>3545</v>
      </c>
    </row>
    <row r="4902" spans="1:4" x14ac:dyDescent="0.2">
      <c r="A4902" s="289">
        <v>9782408041342</v>
      </c>
      <c r="B4902" t="s">
        <v>2900</v>
      </c>
      <c r="C4902">
        <v>0</v>
      </c>
      <c r="D4902" t="s">
        <v>3545</v>
      </c>
    </row>
    <row r="4903" spans="1:4" x14ac:dyDescent="0.2">
      <c r="A4903" s="289">
        <v>9782408041328</v>
      </c>
      <c r="B4903" t="s">
        <v>2900</v>
      </c>
      <c r="C4903">
        <v>0</v>
      </c>
      <c r="D4903" t="s">
        <v>3545</v>
      </c>
    </row>
    <row r="4904" spans="1:4" x14ac:dyDescent="0.2">
      <c r="A4904" s="289">
        <v>9782408041335</v>
      </c>
      <c r="B4904" t="s">
        <v>2900</v>
      </c>
      <c r="C4904">
        <v>0</v>
      </c>
      <c r="D4904" t="s">
        <v>3545</v>
      </c>
    </row>
    <row r="4905" spans="1:4" x14ac:dyDescent="0.2">
      <c r="A4905" s="289">
        <v>9782745991539</v>
      </c>
      <c r="B4905" t="s">
        <v>2900</v>
      </c>
      <c r="C4905">
        <v>0</v>
      </c>
      <c r="D4905" t="s">
        <v>3545</v>
      </c>
    </row>
    <row r="4906" spans="1:4" x14ac:dyDescent="0.2">
      <c r="A4906" s="289">
        <v>9782745991522</v>
      </c>
      <c r="B4906" t="s">
        <v>2900</v>
      </c>
      <c r="C4906">
        <v>0</v>
      </c>
      <c r="D4906" t="s">
        <v>3545</v>
      </c>
    </row>
    <row r="4907" spans="1:4" x14ac:dyDescent="0.2">
      <c r="A4907" s="289">
        <v>9782408041571</v>
      </c>
      <c r="B4907" t="s">
        <v>2900</v>
      </c>
      <c r="C4907">
        <v>0</v>
      </c>
      <c r="D4907" t="s">
        <v>3545</v>
      </c>
    </row>
    <row r="4908" spans="1:4" x14ac:dyDescent="0.2">
      <c r="A4908" s="289">
        <v>9782745979520</v>
      </c>
      <c r="B4908" t="s">
        <v>2900</v>
      </c>
      <c r="C4908">
        <v>0</v>
      </c>
      <c r="D4908" t="s">
        <v>3545</v>
      </c>
    </row>
    <row r="4909" spans="1:4" x14ac:dyDescent="0.2">
      <c r="A4909" s="289">
        <v>9782745979476</v>
      </c>
      <c r="B4909" t="s">
        <v>2900</v>
      </c>
      <c r="C4909">
        <v>0</v>
      </c>
      <c r="D4909" t="s">
        <v>3545</v>
      </c>
    </row>
    <row r="4910" spans="1:4" x14ac:dyDescent="0.2">
      <c r="A4910" s="289">
        <v>9782745979469</v>
      </c>
      <c r="B4910" t="s">
        <v>2900</v>
      </c>
      <c r="C4910">
        <v>0</v>
      </c>
      <c r="D4910" t="s">
        <v>3545</v>
      </c>
    </row>
    <row r="4911" spans="1:4" x14ac:dyDescent="0.2">
      <c r="A4911" s="289">
        <v>9782408041595</v>
      </c>
      <c r="B4911" t="s">
        <v>2900</v>
      </c>
      <c r="C4911">
        <v>335</v>
      </c>
      <c r="D4911" t="s">
        <v>3549</v>
      </c>
    </row>
    <row r="4912" spans="1:4" x14ac:dyDescent="0.2">
      <c r="A4912" s="289">
        <v>9782745979544</v>
      </c>
      <c r="B4912" t="s">
        <v>2900</v>
      </c>
      <c r="C4912">
        <v>0</v>
      </c>
      <c r="D4912" t="s">
        <v>3545</v>
      </c>
    </row>
    <row r="4913" spans="1:4" x14ac:dyDescent="0.2">
      <c r="A4913" s="289">
        <v>9782408041359</v>
      </c>
      <c r="B4913" t="s">
        <v>2900</v>
      </c>
      <c r="C4913">
        <v>0</v>
      </c>
      <c r="D4913" t="s">
        <v>3545</v>
      </c>
    </row>
    <row r="4914" spans="1:4" x14ac:dyDescent="0.2">
      <c r="A4914" s="289">
        <v>9782408041366</v>
      </c>
      <c r="B4914" t="s">
        <v>2900</v>
      </c>
      <c r="C4914">
        <v>0</v>
      </c>
      <c r="D4914" t="s">
        <v>3545</v>
      </c>
    </row>
    <row r="4915" spans="1:4" x14ac:dyDescent="0.2">
      <c r="A4915" s="289">
        <v>9782408041373</v>
      </c>
      <c r="B4915" t="s">
        <v>2900</v>
      </c>
      <c r="C4915">
        <v>0</v>
      </c>
      <c r="D4915" t="s">
        <v>3545</v>
      </c>
    </row>
    <row r="4916" spans="1:4" x14ac:dyDescent="0.2">
      <c r="A4916" s="289">
        <v>9782408041380</v>
      </c>
      <c r="B4916" t="s">
        <v>2900</v>
      </c>
      <c r="C4916">
        <v>0</v>
      </c>
      <c r="D4916" t="s">
        <v>3545</v>
      </c>
    </row>
    <row r="4917" spans="1:4" x14ac:dyDescent="0.2">
      <c r="A4917" s="289">
        <v>9782408041397</v>
      </c>
      <c r="B4917" t="s">
        <v>2900</v>
      </c>
      <c r="C4917">
        <v>0</v>
      </c>
      <c r="D4917" t="s">
        <v>3545</v>
      </c>
    </row>
    <row r="4918" spans="1:4" x14ac:dyDescent="0.2">
      <c r="A4918" s="289">
        <v>9782408041403</v>
      </c>
      <c r="B4918" t="s">
        <v>2900</v>
      </c>
      <c r="C4918">
        <v>0</v>
      </c>
      <c r="D4918" t="s">
        <v>3545</v>
      </c>
    </row>
    <row r="4919" spans="1:4" x14ac:dyDescent="0.2">
      <c r="A4919" s="289">
        <v>9782408041410</v>
      </c>
      <c r="B4919" t="s">
        <v>2900</v>
      </c>
      <c r="C4919">
        <v>0</v>
      </c>
      <c r="D4919" t="s">
        <v>3545</v>
      </c>
    </row>
    <row r="4920" spans="1:4" x14ac:dyDescent="0.2">
      <c r="A4920" s="289">
        <v>9782408041427</v>
      </c>
      <c r="B4920" t="s">
        <v>2900</v>
      </c>
      <c r="C4920">
        <v>0</v>
      </c>
      <c r="D4920" t="s">
        <v>3545</v>
      </c>
    </row>
    <row r="4921" spans="1:4" x14ac:dyDescent="0.2">
      <c r="A4921" s="289">
        <v>9782408041434</v>
      </c>
      <c r="B4921" t="s">
        <v>2900</v>
      </c>
      <c r="C4921">
        <v>0</v>
      </c>
      <c r="D4921" t="s">
        <v>3545</v>
      </c>
    </row>
    <row r="4922" spans="1:4" x14ac:dyDescent="0.2">
      <c r="A4922" s="289">
        <v>9782408041441</v>
      </c>
      <c r="B4922" t="s">
        <v>2900</v>
      </c>
      <c r="C4922">
        <v>0</v>
      </c>
      <c r="D4922" t="s">
        <v>3545</v>
      </c>
    </row>
    <row r="4923" spans="1:4" x14ac:dyDescent="0.2">
      <c r="A4923" s="289">
        <v>9782408041458</v>
      </c>
      <c r="B4923" t="s">
        <v>2900</v>
      </c>
      <c r="C4923">
        <v>0</v>
      </c>
      <c r="D4923" t="s">
        <v>3545</v>
      </c>
    </row>
    <row r="4924" spans="1:4" x14ac:dyDescent="0.2">
      <c r="A4924" s="289">
        <v>9782408041465</v>
      </c>
      <c r="B4924" t="s">
        <v>2900</v>
      </c>
      <c r="C4924">
        <v>0</v>
      </c>
      <c r="D4924" t="s">
        <v>3545</v>
      </c>
    </row>
    <row r="4925" spans="1:4" x14ac:dyDescent="0.2">
      <c r="A4925" s="289">
        <v>9782408041472</v>
      </c>
      <c r="B4925" t="s">
        <v>2900</v>
      </c>
      <c r="C4925">
        <v>0</v>
      </c>
      <c r="D4925" t="s">
        <v>3545</v>
      </c>
    </row>
    <row r="4926" spans="1:4" x14ac:dyDescent="0.2">
      <c r="A4926" s="289">
        <v>9782408041489</v>
      </c>
      <c r="B4926" t="s">
        <v>2900</v>
      </c>
      <c r="C4926">
        <v>0</v>
      </c>
      <c r="D4926" t="s">
        <v>3545</v>
      </c>
    </row>
    <row r="4927" spans="1:4" x14ac:dyDescent="0.2">
      <c r="A4927" s="289">
        <v>9782408041496</v>
      </c>
      <c r="B4927" t="s">
        <v>2900</v>
      </c>
      <c r="C4927">
        <v>0</v>
      </c>
      <c r="D4927" t="s">
        <v>3545</v>
      </c>
    </row>
    <row r="4928" spans="1:4" x14ac:dyDescent="0.2">
      <c r="A4928" s="289">
        <v>9782408041502</v>
      </c>
      <c r="B4928" t="s">
        <v>2900</v>
      </c>
      <c r="C4928">
        <v>0</v>
      </c>
      <c r="D4928" t="s">
        <v>3545</v>
      </c>
    </row>
    <row r="4929" spans="1:4" x14ac:dyDescent="0.2">
      <c r="A4929" s="289">
        <v>9782408041519</v>
      </c>
      <c r="B4929" t="s">
        <v>2900</v>
      </c>
      <c r="C4929">
        <v>0</v>
      </c>
      <c r="D4929" t="s">
        <v>3545</v>
      </c>
    </row>
    <row r="4930" spans="1:4" x14ac:dyDescent="0.2">
      <c r="A4930" s="289">
        <v>9782408041526</v>
      </c>
      <c r="B4930" t="s">
        <v>2900</v>
      </c>
      <c r="C4930">
        <v>0</v>
      </c>
      <c r="D4930" t="s">
        <v>3545</v>
      </c>
    </row>
    <row r="4931" spans="1:4" x14ac:dyDescent="0.2">
      <c r="A4931" s="289">
        <v>9782408041533</v>
      </c>
      <c r="B4931" t="s">
        <v>2900</v>
      </c>
      <c r="C4931">
        <v>0</v>
      </c>
      <c r="D4931" t="s">
        <v>3545</v>
      </c>
    </row>
    <row r="4932" spans="1:4" x14ac:dyDescent="0.2">
      <c r="A4932" s="289">
        <v>9782408041540</v>
      </c>
      <c r="B4932" t="s">
        <v>2900</v>
      </c>
      <c r="C4932">
        <v>0</v>
      </c>
      <c r="D4932" t="s">
        <v>3545</v>
      </c>
    </row>
    <row r="4933" spans="1:4" x14ac:dyDescent="0.2">
      <c r="A4933" s="289">
        <v>9782408049256</v>
      </c>
      <c r="B4933" t="s">
        <v>2900</v>
      </c>
      <c r="C4933">
        <v>0</v>
      </c>
      <c r="D4933" t="s">
        <v>3547</v>
      </c>
    </row>
    <row r="4934" spans="1:4" x14ac:dyDescent="0.2">
      <c r="A4934" s="289">
        <v>9782408049263</v>
      </c>
      <c r="B4934" t="s">
        <v>2900</v>
      </c>
      <c r="C4934">
        <v>0</v>
      </c>
      <c r="D4934" t="s">
        <v>3545</v>
      </c>
    </row>
    <row r="4935" spans="1:4" x14ac:dyDescent="0.2">
      <c r="A4935" s="289">
        <v>9782408049270</v>
      </c>
      <c r="B4935" t="s">
        <v>2900</v>
      </c>
      <c r="C4935">
        <v>0</v>
      </c>
      <c r="D4935" t="s">
        <v>3545</v>
      </c>
    </row>
    <row r="4936" spans="1:4" x14ac:dyDescent="0.2">
      <c r="A4936" s="289">
        <v>9782408049287</v>
      </c>
      <c r="B4936" t="s">
        <v>2900</v>
      </c>
      <c r="C4936">
        <v>0</v>
      </c>
      <c r="D4936" t="s">
        <v>3545</v>
      </c>
    </row>
    <row r="4937" spans="1:4" x14ac:dyDescent="0.2">
      <c r="A4937" s="289">
        <v>9782408049294</v>
      </c>
      <c r="B4937" t="s">
        <v>2900</v>
      </c>
      <c r="C4937">
        <v>0</v>
      </c>
      <c r="D4937" t="s">
        <v>3545</v>
      </c>
    </row>
    <row r="4938" spans="1:4" x14ac:dyDescent="0.2">
      <c r="A4938" s="289">
        <v>9782408064099</v>
      </c>
      <c r="B4938" t="s">
        <v>2900</v>
      </c>
      <c r="C4938">
        <v>0</v>
      </c>
      <c r="D4938" t="s">
        <v>3547</v>
      </c>
    </row>
    <row r="4939" spans="1:4" x14ac:dyDescent="0.2">
      <c r="A4939" s="289">
        <v>9782408064105</v>
      </c>
      <c r="B4939" t="s">
        <v>2900</v>
      </c>
      <c r="C4939">
        <v>0</v>
      </c>
      <c r="D4939" t="s">
        <v>3547</v>
      </c>
    </row>
    <row r="4940" spans="1:4" x14ac:dyDescent="0.2">
      <c r="A4940" s="289">
        <v>9782408064112</v>
      </c>
      <c r="B4940" t="s">
        <v>2900</v>
      </c>
      <c r="C4940">
        <v>0</v>
      </c>
      <c r="D4940" t="s">
        <v>3547</v>
      </c>
    </row>
    <row r="4941" spans="1:4" x14ac:dyDescent="0.2">
      <c r="A4941" s="289">
        <v>9782408064129</v>
      </c>
      <c r="B4941" t="s">
        <v>2900</v>
      </c>
      <c r="C4941">
        <v>0</v>
      </c>
      <c r="D4941" t="s">
        <v>3547</v>
      </c>
    </row>
    <row r="4942" spans="1:4" x14ac:dyDescent="0.2">
      <c r="A4942" s="289">
        <v>9782408064136</v>
      </c>
      <c r="B4942" t="s">
        <v>2900</v>
      </c>
      <c r="C4942">
        <v>0</v>
      </c>
      <c r="D4942" t="s">
        <v>3547</v>
      </c>
    </row>
    <row r="4943" spans="1:4" x14ac:dyDescent="0.2">
      <c r="A4943" s="289">
        <v>9782408064143</v>
      </c>
      <c r="B4943" t="s">
        <v>2900</v>
      </c>
      <c r="C4943">
        <v>0</v>
      </c>
      <c r="D4943" t="s">
        <v>3547</v>
      </c>
    </row>
    <row r="4944" spans="1:4" x14ac:dyDescent="0.2">
      <c r="A4944" s="289">
        <v>9782408004903</v>
      </c>
      <c r="B4944" t="s">
        <v>2900</v>
      </c>
      <c r="C4944">
        <v>0</v>
      </c>
      <c r="D4944" t="s">
        <v>3545</v>
      </c>
    </row>
    <row r="4945" spans="1:4" x14ac:dyDescent="0.2">
      <c r="A4945" s="289">
        <v>9782408064150</v>
      </c>
      <c r="B4945" t="s">
        <v>2900</v>
      </c>
      <c r="C4945">
        <v>0</v>
      </c>
      <c r="D4945" t="s">
        <v>3547</v>
      </c>
    </row>
    <row r="4946" spans="1:4" x14ac:dyDescent="0.2">
      <c r="A4946" s="289">
        <v>9782745970732</v>
      </c>
      <c r="B4946" t="s">
        <v>2900</v>
      </c>
      <c r="C4946">
        <v>0</v>
      </c>
      <c r="D4946" t="s">
        <v>3545</v>
      </c>
    </row>
    <row r="4947" spans="1:4" x14ac:dyDescent="0.2">
      <c r="A4947" s="289">
        <v>9782408064167</v>
      </c>
      <c r="B4947" t="s">
        <v>2900</v>
      </c>
      <c r="C4947">
        <v>0</v>
      </c>
      <c r="D4947" t="s">
        <v>3547</v>
      </c>
    </row>
    <row r="4948" spans="1:4" x14ac:dyDescent="0.2">
      <c r="A4948" s="289">
        <v>9782408049300</v>
      </c>
      <c r="B4948" t="s">
        <v>2900</v>
      </c>
      <c r="C4948">
        <v>0</v>
      </c>
      <c r="D4948" t="s">
        <v>3545</v>
      </c>
    </row>
    <row r="4949" spans="1:4" x14ac:dyDescent="0.2">
      <c r="A4949" s="289">
        <v>9782408004828</v>
      </c>
      <c r="B4949" t="s">
        <v>2900</v>
      </c>
      <c r="C4949">
        <v>0</v>
      </c>
      <c r="D4949" t="s">
        <v>3545</v>
      </c>
    </row>
    <row r="4950" spans="1:4" x14ac:dyDescent="0.2">
      <c r="A4950" s="289">
        <v>9782408004835</v>
      </c>
      <c r="B4950" t="s">
        <v>2900</v>
      </c>
      <c r="C4950">
        <v>0</v>
      </c>
      <c r="D4950" t="s">
        <v>3545</v>
      </c>
    </row>
    <row r="4951" spans="1:4" x14ac:dyDescent="0.2">
      <c r="A4951" s="289">
        <v>9782408004842</v>
      </c>
      <c r="B4951" t="s">
        <v>2900</v>
      </c>
      <c r="C4951">
        <v>0</v>
      </c>
      <c r="D4951" t="s">
        <v>3545</v>
      </c>
    </row>
    <row r="4952" spans="1:4" x14ac:dyDescent="0.2">
      <c r="A4952" s="289">
        <v>9782408004859</v>
      </c>
      <c r="B4952" t="s">
        <v>2900</v>
      </c>
      <c r="C4952">
        <v>0</v>
      </c>
      <c r="D4952" t="s">
        <v>3545</v>
      </c>
    </row>
    <row r="4953" spans="1:4" x14ac:dyDescent="0.2">
      <c r="A4953" s="289">
        <v>9782408049584</v>
      </c>
      <c r="B4953" t="s">
        <v>2900</v>
      </c>
      <c r="C4953">
        <v>0</v>
      </c>
      <c r="D4953" t="s">
        <v>3545</v>
      </c>
    </row>
    <row r="4954" spans="1:4" x14ac:dyDescent="0.2">
      <c r="A4954" s="289">
        <v>9782408019846</v>
      </c>
      <c r="B4954" t="s">
        <v>2900</v>
      </c>
      <c r="C4954">
        <v>0</v>
      </c>
      <c r="D4954" t="s">
        <v>3545</v>
      </c>
    </row>
    <row r="4955" spans="1:4" x14ac:dyDescent="0.2">
      <c r="A4955" s="289">
        <v>9782408019808</v>
      </c>
      <c r="B4955" t="s">
        <v>2900</v>
      </c>
      <c r="C4955">
        <v>0</v>
      </c>
      <c r="D4955" t="s">
        <v>3545</v>
      </c>
    </row>
    <row r="4956" spans="1:4" x14ac:dyDescent="0.2">
      <c r="A4956" s="289">
        <v>9782408019815</v>
      </c>
      <c r="B4956" t="s">
        <v>2900</v>
      </c>
      <c r="C4956">
        <v>0</v>
      </c>
      <c r="D4956" t="s">
        <v>3545</v>
      </c>
    </row>
    <row r="4957" spans="1:4" x14ac:dyDescent="0.2">
      <c r="A4957" s="289">
        <v>9782408056261</v>
      </c>
      <c r="B4957" t="s">
        <v>2900</v>
      </c>
      <c r="C4957">
        <v>0</v>
      </c>
      <c r="D4957" t="s">
        <v>3545</v>
      </c>
    </row>
    <row r="4958" spans="1:4" x14ac:dyDescent="0.2">
      <c r="A4958" s="289">
        <v>9782745991904</v>
      </c>
      <c r="B4958" t="s">
        <v>2900</v>
      </c>
      <c r="C4958">
        <v>0</v>
      </c>
      <c r="D4958" t="s">
        <v>3545</v>
      </c>
    </row>
    <row r="4959" spans="1:4" x14ac:dyDescent="0.2">
      <c r="A4959" s="289">
        <v>9782745991898</v>
      </c>
      <c r="B4959" t="s">
        <v>2900</v>
      </c>
      <c r="C4959">
        <v>0</v>
      </c>
      <c r="D4959" t="s">
        <v>3545</v>
      </c>
    </row>
    <row r="4960" spans="1:4" x14ac:dyDescent="0.2">
      <c r="A4960" s="289">
        <v>9782745991911</v>
      </c>
      <c r="B4960" t="s">
        <v>2900</v>
      </c>
      <c r="C4960">
        <v>0</v>
      </c>
      <c r="D4960" t="s">
        <v>3545</v>
      </c>
    </row>
    <row r="4961" spans="1:4" x14ac:dyDescent="0.2">
      <c r="A4961" s="289">
        <v>9782745991881</v>
      </c>
      <c r="B4961" t="s">
        <v>2900</v>
      </c>
      <c r="C4961">
        <v>0</v>
      </c>
      <c r="D4961" t="s">
        <v>3545</v>
      </c>
    </row>
    <row r="4962" spans="1:4" x14ac:dyDescent="0.2">
      <c r="A4962" s="289">
        <v>9782745991874</v>
      </c>
      <c r="B4962" t="s">
        <v>2900</v>
      </c>
      <c r="C4962">
        <v>0</v>
      </c>
      <c r="D4962" t="s">
        <v>3545</v>
      </c>
    </row>
    <row r="4963" spans="1:4" x14ac:dyDescent="0.2">
      <c r="A4963" s="289">
        <v>9782745991867</v>
      </c>
      <c r="B4963" t="s">
        <v>2900</v>
      </c>
      <c r="C4963">
        <v>0</v>
      </c>
      <c r="D4963" t="s">
        <v>3545</v>
      </c>
    </row>
    <row r="4964" spans="1:4" x14ac:dyDescent="0.2">
      <c r="A4964" s="289">
        <v>9782745991850</v>
      </c>
      <c r="B4964" t="s">
        <v>2900</v>
      </c>
      <c r="C4964">
        <v>0</v>
      </c>
      <c r="D4964" t="s">
        <v>3545</v>
      </c>
    </row>
    <row r="4965" spans="1:4" x14ac:dyDescent="0.2">
      <c r="A4965" s="289">
        <v>9782745991843</v>
      </c>
      <c r="B4965" t="s">
        <v>2900</v>
      </c>
      <c r="C4965">
        <v>0</v>
      </c>
      <c r="D4965" t="s">
        <v>3545</v>
      </c>
    </row>
    <row r="4966" spans="1:4" x14ac:dyDescent="0.2">
      <c r="A4966" s="289">
        <v>9782745991836</v>
      </c>
      <c r="B4966" t="s">
        <v>2900</v>
      </c>
      <c r="C4966">
        <v>0</v>
      </c>
      <c r="D4966" t="s">
        <v>3545</v>
      </c>
    </row>
    <row r="4967" spans="1:4" x14ac:dyDescent="0.2">
      <c r="A4967" s="289">
        <v>9782745991829</v>
      </c>
      <c r="B4967" t="s">
        <v>2900</v>
      </c>
      <c r="C4967">
        <v>0</v>
      </c>
      <c r="D4967" t="s">
        <v>3545</v>
      </c>
    </row>
    <row r="4968" spans="1:4" x14ac:dyDescent="0.2">
      <c r="A4968" s="289">
        <v>9782408019334</v>
      </c>
      <c r="B4968" t="s">
        <v>2900</v>
      </c>
      <c r="C4968">
        <v>0</v>
      </c>
      <c r="D4968" t="s">
        <v>3545</v>
      </c>
    </row>
    <row r="4969" spans="1:4" x14ac:dyDescent="0.2">
      <c r="A4969" s="289">
        <v>9782745991812</v>
      </c>
      <c r="B4969" t="s">
        <v>2900</v>
      </c>
      <c r="C4969">
        <v>0</v>
      </c>
      <c r="D4969" t="s">
        <v>3545</v>
      </c>
    </row>
    <row r="4970" spans="1:4" x14ac:dyDescent="0.2">
      <c r="A4970" s="289">
        <v>9782408019884</v>
      </c>
      <c r="B4970" t="s">
        <v>2900</v>
      </c>
      <c r="C4970">
        <v>0</v>
      </c>
      <c r="D4970" t="s">
        <v>3545</v>
      </c>
    </row>
    <row r="4971" spans="1:4" x14ac:dyDescent="0.2">
      <c r="A4971" s="289">
        <v>9782745991805</v>
      </c>
      <c r="B4971" t="s">
        <v>2900</v>
      </c>
      <c r="C4971">
        <v>0</v>
      </c>
      <c r="D4971" t="s">
        <v>3545</v>
      </c>
    </row>
    <row r="4972" spans="1:4" x14ac:dyDescent="0.2">
      <c r="A4972" s="289">
        <v>9782408019891</v>
      </c>
      <c r="B4972" t="s">
        <v>2900</v>
      </c>
      <c r="C4972">
        <v>0</v>
      </c>
      <c r="D4972" t="s">
        <v>3545</v>
      </c>
    </row>
    <row r="4973" spans="1:4" x14ac:dyDescent="0.2">
      <c r="A4973" s="289">
        <v>9782745991799</v>
      </c>
      <c r="B4973" t="s">
        <v>2900</v>
      </c>
      <c r="C4973">
        <v>0</v>
      </c>
      <c r="D4973" t="s">
        <v>3545</v>
      </c>
    </row>
    <row r="4974" spans="1:4" x14ac:dyDescent="0.2">
      <c r="A4974" s="289">
        <v>9782408019372</v>
      </c>
      <c r="B4974" t="s">
        <v>2900</v>
      </c>
      <c r="C4974">
        <v>0</v>
      </c>
      <c r="D4974" t="s">
        <v>3545</v>
      </c>
    </row>
    <row r="4975" spans="1:4" x14ac:dyDescent="0.2">
      <c r="A4975" s="289">
        <v>9782745991782</v>
      </c>
      <c r="B4975" t="s">
        <v>2900</v>
      </c>
      <c r="C4975">
        <v>0</v>
      </c>
      <c r="D4975" t="s">
        <v>3545</v>
      </c>
    </row>
    <row r="4976" spans="1:4" x14ac:dyDescent="0.2">
      <c r="A4976" s="289">
        <v>9782408031787</v>
      </c>
      <c r="B4976" t="s">
        <v>2900</v>
      </c>
      <c r="C4976">
        <v>0</v>
      </c>
      <c r="D4976" t="s">
        <v>3545</v>
      </c>
    </row>
    <row r="4977" spans="1:4" x14ac:dyDescent="0.2">
      <c r="A4977" s="289">
        <v>9782408031794</v>
      </c>
      <c r="B4977" t="s">
        <v>2900</v>
      </c>
      <c r="C4977">
        <v>0</v>
      </c>
      <c r="D4977" t="s">
        <v>3545</v>
      </c>
    </row>
    <row r="4978" spans="1:4" x14ac:dyDescent="0.2">
      <c r="A4978" s="289">
        <v>9782408005818</v>
      </c>
      <c r="B4978" t="s">
        <v>2900</v>
      </c>
      <c r="C4978">
        <v>0</v>
      </c>
      <c r="D4978" t="s">
        <v>3545</v>
      </c>
    </row>
    <row r="4979" spans="1:4" x14ac:dyDescent="0.2">
      <c r="A4979" s="289">
        <v>9782408031800</v>
      </c>
      <c r="B4979" t="s">
        <v>2900</v>
      </c>
      <c r="C4979">
        <v>0</v>
      </c>
      <c r="D4979" t="s">
        <v>3545</v>
      </c>
    </row>
    <row r="4980" spans="1:4" x14ac:dyDescent="0.2">
      <c r="A4980" s="289">
        <v>9782408019549</v>
      </c>
      <c r="B4980" t="s">
        <v>2900</v>
      </c>
      <c r="C4980">
        <v>0</v>
      </c>
      <c r="D4980" t="s">
        <v>3545</v>
      </c>
    </row>
    <row r="4981" spans="1:4" x14ac:dyDescent="0.2">
      <c r="A4981" s="289">
        <v>9782408031817</v>
      </c>
      <c r="B4981" t="s">
        <v>2900</v>
      </c>
      <c r="C4981">
        <v>0</v>
      </c>
      <c r="D4981" t="s">
        <v>3545</v>
      </c>
    </row>
    <row r="4982" spans="1:4" x14ac:dyDescent="0.2">
      <c r="A4982" s="289">
        <v>9782408019594</v>
      </c>
      <c r="B4982" t="s">
        <v>2900</v>
      </c>
      <c r="C4982">
        <v>0</v>
      </c>
      <c r="D4982" t="s">
        <v>3545</v>
      </c>
    </row>
    <row r="4983" spans="1:4" x14ac:dyDescent="0.2">
      <c r="A4983" s="289">
        <v>9782408031824</v>
      </c>
      <c r="B4983" t="s">
        <v>2900</v>
      </c>
      <c r="C4983">
        <v>0</v>
      </c>
      <c r="D4983" t="s">
        <v>3545</v>
      </c>
    </row>
    <row r="4984" spans="1:4" x14ac:dyDescent="0.2">
      <c r="A4984" s="289">
        <v>9782408019617</v>
      </c>
      <c r="B4984" t="s">
        <v>2900</v>
      </c>
      <c r="C4984">
        <v>0</v>
      </c>
      <c r="D4984" t="s">
        <v>3545</v>
      </c>
    </row>
    <row r="4985" spans="1:4" x14ac:dyDescent="0.2">
      <c r="A4985" s="289">
        <v>9782408031848</v>
      </c>
      <c r="B4985" t="s">
        <v>2900</v>
      </c>
      <c r="C4985">
        <v>0</v>
      </c>
      <c r="D4985" t="s">
        <v>3545</v>
      </c>
    </row>
    <row r="4986" spans="1:4" x14ac:dyDescent="0.2">
      <c r="A4986" s="289">
        <v>9782408019631</v>
      </c>
      <c r="B4986" t="s">
        <v>2900</v>
      </c>
      <c r="C4986">
        <v>0</v>
      </c>
      <c r="D4986" t="s">
        <v>3545</v>
      </c>
    </row>
    <row r="4987" spans="1:4" x14ac:dyDescent="0.2">
      <c r="A4987" s="289">
        <v>9782408031862</v>
      </c>
      <c r="B4987" t="s">
        <v>2900</v>
      </c>
      <c r="C4987">
        <v>0</v>
      </c>
      <c r="D4987" t="s">
        <v>3545</v>
      </c>
    </row>
    <row r="4988" spans="1:4" x14ac:dyDescent="0.2">
      <c r="A4988" s="289">
        <v>9782408019457</v>
      </c>
      <c r="B4988" t="s">
        <v>2900</v>
      </c>
      <c r="C4988">
        <v>0</v>
      </c>
      <c r="D4988" t="s">
        <v>3545</v>
      </c>
    </row>
    <row r="4989" spans="1:4" x14ac:dyDescent="0.2">
      <c r="A4989" s="289">
        <v>9782408031879</v>
      </c>
      <c r="B4989" t="s">
        <v>2900</v>
      </c>
      <c r="C4989">
        <v>0</v>
      </c>
      <c r="D4989" t="s">
        <v>3545</v>
      </c>
    </row>
    <row r="4990" spans="1:4" x14ac:dyDescent="0.2">
      <c r="A4990" s="289">
        <v>9782408019495</v>
      </c>
      <c r="B4990" t="s">
        <v>2900</v>
      </c>
      <c r="C4990">
        <v>0</v>
      </c>
      <c r="D4990" t="s">
        <v>3545</v>
      </c>
    </row>
    <row r="4991" spans="1:4" x14ac:dyDescent="0.2">
      <c r="A4991" s="289">
        <v>9782408031886</v>
      </c>
      <c r="B4991" t="s">
        <v>2900</v>
      </c>
      <c r="C4991">
        <v>0</v>
      </c>
      <c r="D4991" t="s">
        <v>3545</v>
      </c>
    </row>
    <row r="4992" spans="1:4" x14ac:dyDescent="0.2">
      <c r="A4992" s="289">
        <v>9782408019518</v>
      </c>
      <c r="B4992" t="s">
        <v>2900</v>
      </c>
      <c r="C4992">
        <v>0</v>
      </c>
      <c r="D4992" t="s">
        <v>3545</v>
      </c>
    </row>
    <row r="4993" spans="1:4" x14ac:dyDescent="0.2">
      <c r="A4993" s="289">
        <v>9782408031909</v>
      </c>
      <c r="B4993" t="s">
        <v>2900</v>
      </c>
      <c r="C4993">
        <v>0</v>
      </c>
      <c r="D4993" t="s">
        <v>3545</v>
      </c>
    </row>
    <row r="4994" spans="1:4" x14ac:dyDescent="0.2">
      <c r="A4994" s="289">
        <v>9782408019570</v>
      </c>
      <c r="B4994" t="s">
        <v>2900</v>
      </c>
      <c r="C4994">
        <v>0</v>
      </c>
      <c r="D4994" t="s">
        <v>3545</v>
      </c>
    </row>
    <row r="4995" spans="1:4" x14ac:dyDescent="0.2">
      <c r="A4995" s="289">
        <v>9782408031930</v>
      </c>
      <c r="B4995" t="s">
        <v>2900</v>
      </c>
      <c r="C4995">
        <v>0</v>
      </c>
      <c r="D4995" t="s">
        <v>3545</v>
      </c>
    </row>
    <row r="4996" spans="1:4" x14ac:dyDescent="0.2">
      <c r="A4996" s="289">
        <v>9782408031947</v>
      </c>
      <c r="B4996" t="s">
        <v>2900</v>
      </c>
      <c r="C4996">
        <v>0</v>
      </c>
      <c r="D4996" t="s">
        <v>3545</v>
      </c>
    </row>
    <row r="4997" spans="1:4" x14ac:dyDescent="0.2">
      <c r="A4997" s="289">
        <v>9782408031954</v>
      </c>
      <c r="B4997" t="s">
        <v>2900</v>
      </c>
      <c r="C4997">
        <v>0</v>
      </c>
      <c r="D4997" t="s">
        <v>3545</v>
      </c>
    </row>
    <row r="4998" spans="1:4" x14ac:dyDescent="0.2">
      <c r="A4998" s="289">
        <v>9782408004866</v>
      </c>
      <c r="B4998" t="s">
        <v>2900</v>
      </c>
      <c r="C4998">
        <v>0</v>
      </c>
      <c r="D4998" t="s">
        <v>3545</v>
      </c>
    </row>
    <row r="4999" spans="1:4" x14ac:dyDescent="0.2">
      <c r="A4999" s="289">
        <v>9782408031961</v>
      </c>
      <c r="B4999" t="s">
        <v>2900</v>
      </c>
      <c r="C4999">
        <v>0</v>
      </c>
      <c r="D4999" t="s">
        <v>3545</v>
      </c>
    </row>
    <row r="5000" spans="1:4" x14ac:dyDescent="0.2">
      <c r="A5000" s="289">
        <v>9782408004873</v>
      </c>
      <c r="B5000" t="s">
        <v>2900</v>
      </c>
      <c r="C5000">
        <v>0</v>
      </c>
      <c r="D5000" t="s">
        <v>3545</v>
      </c>
    </row>
    <row r="5001" spans="1:4" x14ac:dyDescent="0.2">
      <c r="A5001" s="289">
        <v>9782408031978</v>
      </c>
      <c r="B5001" t="s">
        <v>2900</v>
      </c>
      <c r="C5001">
        <v>0</v>
      </c>
      <c r="D5001" t="s">
        <v>3545</v>
      </c>
    </row>
    <row r="5002" spans="1:4" x14ac:dyDescent="0.2">
      <c r="A5002" s="289">
        <v>9782408031985</v>
      </c>
      <c r="B5002" t="s">
        <v>2900</v>
      </c>
      <c r="C5002">
        <v>0</v>
      </c>
      <c r="D5002" t="s">
        <v>3545</v>
      </c>
    </row>
    <row r="5003" spans="1:4" x14ac:dyDescent="0.2">
      <c r="A5003" s="289">
        <v>9782408031992</v>
      </c>
      <c r="B5003" t="s">
        <v>2900</v>
      </c>
      <c r="C5003">
        <v>0</v>
      </c>
      <c r="D5003" t="s">
        <v>3545</v>
      </c>
    </row>
    <row r="5004" spans="1:4" x14ac:dyDescent="0.2">
      <c r="A5004" s="289">
        <v>9782408032005</v>
      </c>
      <c r="B5004" t="s">
        <v>2900</v>
      </c>
      <c r="C5004">
        <v>0</v>
      </c>
      <c r="D5004" t="s">
        <v>3545</v>
      </c>
    </row>
    <row r="5005" spans="1:4" x14ac:dyDescent="0.2">
      <c r="A5005" s="289">
        <v>9782408032029</v>
      </c>
      <c r="B5005" t="s">
        <v>2900</v>
      </c>
      <c r="C5005">
        <v>0</v>
      </c>
      <c r="D5005" t="s">
        <v>3545</v>
      </c>
    </row>
    <row r="5006" spans="1:4" x14ac:dyDescent="0.2">
      <c r="A5006" s="289">
        <v>9782408019501</v>
      </c>
      <c r="B5006" t="s">
        <v>2900</v>
      </c>
      <c r="C5006">
        <v>0</v>
      </c>
      <c r="D5006" t="s">
        <v>3545</v>
      </c>
    </row>
    <row r="5007" spans="1:4" x14ac:dyDescent="0.2">
      <c r="A5007" s="289">
        <v>9782745991959</v>
      </c>
      <c r="B5007" t="s">
        <v>2900</v>
      </c>
      <c r="C5007">
        <v>0</v>
      </c>
      <c r="D5007" t="s">
        <v>3545</v>
      </c>
    </row>
    <row r="5008" spans="1:4" x14ac:dyDescent="0.2">
      <c r="A5008" s="289">
        <v>9782408019532</v>
      </c>
      <c r="B5008" t="s">
        <v>2900</v>
      </c>
      <c r="C5008">
        <v>0</v>
      </c>
      <c r="D5008" t="s">
        <v>3545</v>
      </c>
    </row>
    <row r="5009" spans="1:4" x14ac:dyDescent="0.2">
      <c r="A5009" s="289">
        <v>9782408056391</v>
      </c>
      <c r="B5009" t="s">
        <v>2900</v>
      </c>
      <c r="C5009">
        <v>0</v>
      </c>
      <c r="D5009" t="s">
        <v>3546</v>
      </c>
    </row>
    <row r="5010" spans="1:4" x14ac:dyDescent="0.2">
      <c r="A5010" s="289">
        <v>9782408056407</v>
      </c>
      <c r="B5010" t="s">
        <v>2900</v>
      </c>
      <c r="C5010">
        <v>0</v>
      </c>
      <c r="D5010" t="s">
        <v>3547</v>
      </c>
    </row>
    <row r="5011" spans="1:4" x14ac:dyDescent="0.2">
      <c r="A5011" s="289">
        <v>9782408019488</v>
      </c>
      <c r="B5011" t="s">
        <v>2900</v>
      </c>
      <c r="C5011">
        <v>0</v>
      </c>
      <c r="D5011" t="s">
        <v>3545</v>
      </c>
    </row>
    <row r="5012" spans="1:4" x14ac:dyDescent="0.2">
      <c r="A5012" s="289">
        <v>9782408056414</v>
      </c>
      <c r="B5012" t="s">
        <v>2900</v>
      </c>
      <c r="C5012">
        <v>0</v>
      </c>
      <c r="D5012" t="s">
        <v>3547</v>
      </c>
    </row>
    <row r="5013" spans="1:4" x14ac:dyDescent="0.2">
      <c r="A5013" s="289">
        <v>9782408019648</v>
      </c>
      <c r="B5013" t="s">
        <v>2900</v>
      </c>
      <c r="C5013">
        <v>0</v>
      </c>
      <c r="D5013" t="s">
        <v>3545</v>
      </c>
    </row>
    <row r="5014" spans="1:4" x14ac:dyDescent="0.2">
      <c r="A5014" s="289">
        <v>9782408056421</v>
      </c>
      <c r="B5014" t="s">
        <v>2900</v>
      </c>
      <c r="C5014">
        <v>0</v>
      </c>
      <c r="D5014" t="s">
        <v>3547</v>
      </c>
    </row>
    <row r="5015" spans="1:4" x14ac:dyDescent="0.2">
      <c r="A5015" s="289">
        <v>9782408019471</v>
      </c>
      <c r="B5015" t="s">
        <v>2900</v>
      </c>
      <c r="C5015">
        <v>0</v>
      </c>
      <c r="D5015" t="s">
        <v>3545</v>
      </c>
    </row>
    <row r="5016" spans="1:4" x14ac:dyDescent="0.2">
      <c r="A5016" s="289">
        <v>9782408056438</v>
      </c>
      <c r="B5016" t="s">
        <v>2900</v>
      </c>
      <c r="C5016">
        <v>0</v>
      </c>
      <c r="D5016" t="s">
        <v>3547</v>
      </c>
    </row>
    <row r="5017" spans="1:4" x14ac:dyDescent="0.2">
      <c r="A5017" s="289">
        <v>9782408019556</v>
      </c>
      <c r="B5017" t="s">
        <v>2900</v>
      </c>
      <c r="C5017">
        <v>0</v>
      </c>
      <c r="D5017" t="s">
        <v>3545</v>
      </c>
    </row>
    <row r="5018" spans="1:4" x14ac:dyDescent="0.2">
      <c r="A5018" s="289">
        <v>9782408031831</v>
      </c>
      <c r="B5018" t="s">
        <v>2900</v>
      </c>
      <c r="C5018">
        <v>0</v>
      </c>
      <c r="D5018" t="s">
        <v>3545</v>
      </c>
    </row>
    <row r="5019" spans="1:4" x14ac:dyDescent="0.2">
      <c r="A5019" s="289">
        <v>9782408056445</v>
      </c>
      <c r="B5019" t="s">
        <v>2900</v>
      </c>
      <c r="C5019">
        <v>0</v>
      </c>
      <c r="D5019" t="s">
        <v>3547</v>
      </c>
    </row>
    <row r="5020" spans="1:4" x14ac:dyDescent="0.2">
      <c r="A5020" s="289">
        <v>9782408019563</v>
      </c>
      <c r="B5020" t="s">
        <v>2900</v>
      </c>
      <c r="C5020">
        <v>0</v>
      </c>
      <c r="D5020" t="s">
        <v>3545</v>
      </c>
    </row>
    <row r="5021" spans="1:4" x14ac:dyDescent="0.2">
      <c r="A5021" s="289">
        <v>9782408031855</v>
      </c>
      <c r="B5021" t="s">
        <v>2900</v>
      </c>
      <c r="C5021">
        <v>0</v>
      </c>
      <c r="D5021" t="s">
        <v>3545</v>
      </c>
    </row>
    <row r="5022" spans="1:4" x14ac:dyDescent="0.2">
      <c r="A5022" s="289">
        <v>9782408056452</v>
      </c>
      <c r="B5022" t="s">
        <v>2900</v>
      </c>
      <c r="C5022">
        <v>0</v>
      </c>
      <c r="D5022" t="s">
        <v>3547</v>
      </c>
    </row>
    <row r="5023" spans="1:4" x14ac:dyDescent="0.2">
      <c r="A5023" s="289">
        <v>9782408019587</v>
      </c>
      <c r="B5023" t="s">
        <v>2900</v>
      </c>
      <c r="C5023">
        <v>0</v>
      </c>
      <c r="D5023" t="s">
        <v>3545</v>
      </c>
    </row>
    <row r="5024" spans="1:4" x14ac:dyDescent="0.2">
      <c r="A5024" s="289">
        <v>9782408031893</v>
      </c>
      <c r="B5024" t="s">
        <v>2900</v>
      </c>
      <c r="C5024">
        <v>0</v>
      </c>
      <c r="D5024" t="s">
        <v>3545</v>
      </c>
    </row>
    <row r="5025" spans="1:4" x14ac:dyDescent="0.2">
      <c r="A5025" s="289">
        <v>9782408056469</v>
      </c>
      <c r="B5025" t="s">
        <v>2900</v>
      </c>
      <c r="C5025">
        <v>0</v>
      </c>
      <c r="D5025" t="s">
        <v>3547</v>
      </c>
    </row>
    <row r="5026" spans="1:4" x14ac:dyDescent="0.2">
      <c r="A5026" s="289">
        <v>9782408019600</v>
      </c>
      <c r="B5026" t="s">
        <v>2900</v>
      </c>
      <c r="C5026">
        <v>0</v>
      </c>
      <c r="D5026" t="s">
        <v>3545</v>
      </c>
    </row>
    <row r="5027" spans="1:4" x14ac:dyDescent="0.2">
      <c r="A5027" s="289">
        <v>9782408031916</v>
      </c>
      <c r="B5027" t="s">
        <v>2900</v>
      </c>
      <c r="C5027">
        <v>0</v>
      </c>
      <c r="D5027" t="s">
        <v>3545</v>
      </c>
    </row>
    <row r="5028" spans="1:4" x14ac:dyDescent="0.2">
      <c r="A5028" s="289">
        <v>9782408056476</v>
      </c>
      <c r="B5028" t="s">
        <v>2900</v>
      </c>
      <c r="C5028">
        <v>0</v>
      </c>
      <c r="D5028" t="s">
        <v>3547</v>
      </c>
    </row>
    <row r="5029" spans="1:4" x14ac:dyDescent="0.2">
      <c r="A5029" s="289">
        <v>9782408019624</v>
      </c>
      <c r="B5029" t="s">
        <v>2900</v>
      </c>
      <c r="C5029">
        <v>0</v>
      </c>
      <c r="D5029" t="s">
        <v>3545</v>
      </c>
    </row>
    <row r="5030" spans="1:4" x14ac:dyDescent="0.2">
      <c r="A5030" s="289">
        <v>9782408031923</v>
      </c>
      <c r="B5030" t="s">
        <v>2900</v>
      </c>
      <c r="C5030">
        <v>0</v>
      </c>
      <c r="D5030" t="s">
        <v>3545</v>
      </c>
    </row>
    <row r="5031" spans="1:4" x14ac:dyDescent="0.2">
      <c r="A5031" s="289">
        <v>9782408019655</v>
      </c>
      <c r="B5031" t="s">
        <v>2900</v>
      </c>
      <c r="C5031">
        <v>0</v>
      </c>
      <c r="D5031" t="s">
        <v>3545</v>
      </c>
    </row>
    <row r="5032" spans="1:4" x14ac:dyDescent="0.2">
      <c r="A5032" s="289">
        <v>9782408032012</v>
      </c>
      <c r="B5032" t="s">
        <v>2900</v>
      </c>
      <c r="C5032">
        <v>0</v>
      </c>
      <c r="D5032" t="s">
        <v>3545</v>
      </c>
    </row>
    <row r="5033" spans="1:4" x14ac:dyDescent="0.2">
      <c r="A5033" s="289">
        <v>9782408019662</v>
      </c>
      <c r="B5033" t="s">
        <v>2900</v>
      </c>
      <c r="C5033">
        <v>0</v>
      </c>
      <c r="D5033" t="s">
        <v>3545</v>
      </c>
    </row>
    <row r="5034" spans="1:4" x14ac:dyDescent="0.2">
      <c r="A5034" s="289">
        <v>9782408049850</v>
      </c>
      <c r="B5034" t="s">
        <v>2900</v>
      </c>
      <c r="C5034">
        <v>0</v>
      </c>
      <c r="D5034" t="s">
        <v>3547</v>
      </c>
    </row>
    <row r="5035" spans="1:4" x14ac:dyDescent="0.2">
      <c r="A5035" s="289">
        <v>9782408005986</v>
      </c>
      <c r="B5035" t="s">
        <v>2900</v>
      </c>
      <c r="C5035">
        <v>0</v>
      </c>
      <c r="D5035" t="s">
        <v>3545</v>
      </c>
    </row>
    <row r="5036" spans="1:4" x14ac:dyDescent="0.2">
      <c r="A5036" s="289">
        <v>9782408005993</v>
      </c>
      <c r="B5036" t="s">
        <v>2900</v>
      </c>
      <c r="C5036">
        <v>0</v>
      </c>
      <c r="D5036" t="s">
        <v>3545</v>
      </c>
    </row>
    <row r="5037" spans="1:4" x14ac:dyDescent="0.2">
      <c r="A5037" s="289">
        <v>9782408049874</v>
      </c>
      <c r="B5037" t="s">
        <v>2900</v>
      </c>
      <c r="C5037">
        <v>0</v>
      </c>
      <c r="D5037" t="s">
        <v>3547</v>
      </c>
    </row>
    <row r="5038" spans="1:4" x14ac:dyDescent="0.2">
      <c r="A5038" s="289">
        <v>2200097490762</v>
      </c>
      <c r="B5038" t="s">
        <v>2900</v>
      </c>
      <c r="C5038">
        <v>0</v>
      </c>
      <c r="D5038" t="s">
        <v>3545</v>
      </c>
    </row>
    <row r="5039" spans="1:4" x14ac:dyDescent="0.2">
      <c r="A5039" s="289">
        <v>9782408019907</v>
      </c>
      <c r="B5039" t="s">
        <v>2900</v>
      </c>
      <c r="C5039">
        <v>0</v>
      </c>
      <c r="D5039" t="s">
        <v>3545</v>
      </c>
    </row>
    <row r="5040" spans="1:4" x14ac:dyDescent="0.2">
      <c r="A5040" s="289">
        <v>9782408019464</v>
      </c>
      <c r="B5040" t="s">
        <v>2900</v>
      </c>
      <c r="C5040">
        <v>0</v>
      </c>
      <c r="D5040" t="s">
        <v>3545</v>
      </c>
    </row>
    <row r="5041" spans="1:4" x14ac:dyDescent="0.2">
      <c r="A5041" s="289">
        <v>9782408032104</v>
      </c>
      <c r="B5041" t="s">
        <v>2900</v>
      </c>
      <c r="C5041">
        <v>0</v>
      </c>
      <c r="D5041" t="s">
        <v>3545</v>
      </c>
    </row>
    <row r="5042" spans="1:4" x14ac:dyDescent="0.2">
      <c r="A5042" s="289">
        <v>9782408006006</v>
      </c>
      <c r="B5042" t="s">
        <v>2900</v>
      </c>
      <c r="C5042">
        <v>0</v>
      </c>
      <c r="D5042" t="s">
        <v>3545</v>
      </c>
    </row>
    <row r="5043" spans="1:4" x14ac:dyDescent="0.2">
      <c r="A5043" s="289">
        <v>9782408006020</v>
      </c>
      <c r="B5043" t="s">
        <v>2900</v>
      </c>
      <c r="C5043">
        <v>0</v>
      </c>
      <c r="D5043" t="s">
        <v>3545</v>
      </c>
    </row>
    <row r="5044" spans="1:4" x14ac:dyDescent="0.2">
      <c r="A5044" s="289">
        <v>9782408006037</v>
      </c>
      <c r="B5044" t="s">
        <v>2900</v>
      </c>
      <c r="C5044">
        <v>0</v>
      </c>
      <c r="D5044" t="s">
        <v>3545</v>
      </c>
    </row>
    <row r="5045" spans="1:4" x14ac:dyDescent="0.2">
      <c r="A5045" s="289">
        <v>9782408006044</v>
      </c>
      <c r="B5045" t="s">
        <v>2900</v>
      </c>
      <c r="C5045">
        <v>0</v>
      </c>
      <c r="D5045" t="s">
        <v>3545</v>
      </c>
    </row>
    <row r="5046" spans="1:4" x14ac:dyDescent="0.2">
      <c r="A5046" s="289">
        <v>9782408006051</v>
      </c>
      <c r="B5046" t="s">
        <v>2900</v>
      </c>
      <c r="C5046">
        <v>0</v>
      </c>
      <c r="D5046" t="s">
        <v>3545</v>
      </c>
    </row>
    <row r="5047" spans="1:4" x14ac:dyDescent="0.2">
      <c r="A5047" s="289">
        <v>9782745973146</v>
      </c>
      <c r="B5047" t="s">
        <v>2900</v>
      </c>
      <c r="C5047">
        <v>0</v>
      </c>
      <c r="D5047" t="s">
        <v>3545</v>
      </c>
    </row>
    <row r="5048" spans="1:4" x14ac:dyDescent="0.2">
      <c r="A5048" s="289">
        <v>9782408019525</v>
      </c>
      <c r="B5048" t="s">
        <v>2900</v>
      </c>
      <c r="C5048">
        <v>0</v>
      </c>
      <c r="D5048" t="s">
        <v>3545</v>
      </c>
    </row>
    <row r="5049" spans="1:4" x14ac:dyDescent="0.2">
      <c r="A5049" s="289">
        <v>9782745980205</v>
      </c>
      <c r="B5049" t="s">
        <v>2900</v>
      </c>
      <c r="C5049">
        <v>0</v>
      </c>
      <c r="D5049" t="s">
        <v>3545</v>
      </c>
    </row>
    <row r="5050" spans="1:4" x14ac:dyDescent="0.2">
      <c r="A5050" s="289">
        <v>9782745992130</v>
      </c>
      <c r="B5050" t="s">
        <v>2900</v>
      </c>
      <c r="C5050">
        <v>0</v>
      </c>
      <c r="D5050" t="s">
        <v>3545</v>
      </c>
    </row>
    <row r="5051" spans="1:4" x14ac:dyDescent="0.2">
      <c r="A5051" s="289">
        <v>9782408019983</v>
      </c>
      <c r="B5051" t="s">
        <v>2900</v>
      </c>
      <c r="C5051">
        <v>0</v>
      </c>
      <c r="D5051" t="s">
        <v>3545</v>
      </c>
    </row>
    <row r="5052" spans="1:4" x14ac:dyDescent="0.2">
      <c r="A5052" s="289">
        <v>9782408019969</v>
      </c>
      <c r="B5052" t="s">
        <v>2900</v>
      </c>
      <c r="C5052">
        <v>0</v>
      </c>
      <c r="D5052" t="s">
        <v>3545</v>
      </c>
    </row>
    <row r="5053" spans="1:4" x14ac:dyDescent="0.2">
      <c r="A5053" s="289">
        <v>9782408063719</v>
      </c>
      <c r="B5053" t="s">
        <v>2900</v>
      </c>
      <c r="C5053">
        <v>408</v>
      </c>
      <c r="D5053" t="s">
        <v>3549</v>
      </c>
    </row>
    <row r="5054" spans="1:4" x14ac:dyDescent="0.2">
      <c r="A5054" s="289">
        <v>9782408019976</v>
      </c>
      <c r="B5054" t="s">
        <v>2900</v>
      </c>
      <c r="C5054">
        <v>820</v>
      </c>
      <c r="D5054" t="s">
        <v>3549</v>
      </c>
    </row>
    <row r="5055" spans="1:4" x14ac:dyDescent="0.2">
      <c r="A5055" s="289">
        <v>9782408032258</v>
      </c>
      <c r="B5055" t="s">
        <v>2900</v>
      </c>
      <c r="C5055">
        <v>0</v>
      </c>
      <c r="D5055" t="s">
        <v>3545</v>
      </c>
    </row>
    <row r="5056" spans="1:4" x14ac:dyDescent="0.2">
      <c r="A5056" s="289">
        <v>9782408032241</v>
      </c>
      <c r="B5056" t="s">
        <v>2900</v>
      </c>
      <c r="C5056">
        <v>0</v>
      </c>
      <c r="D5056" t="s">
        <v>3545</v>
      </c>
    </row>
    <row r="5057" spans="1:4" x14ac:dyDescent="0.2">
      <c r="A5057" s="289">
        <v>9782408049904</v>
      </c>
      <c r="B5057" t="s">
        <v>2900</v>
      </c>
      <c r="C5057">
        <v>0</v>
      </c>
      <c r="D5057" t="s">
        <v>3545</v>
      </c>
    </row>
    <row r="5058" spans="1:4" x14ac:dyDescent="0.2">
      <c r="A5058" s="289">
        <v>9782408006105</v>
      </c>
      <c r="B5058" t="s">
        <v>2900</v>
      </c>
      <c r="C5058">
        <v>0</v>
      </c>
      <c r="D5058" t="s">
        <v>3545</v>
      </c>
    </row>
    <row r="5059" spans="1:4" x14ac:dyDescent="0.2">
      <c r="A5059" s="289">
        <v>9782408006112</v>
      </c>
      <c r="B5059" t="s">
        <v>2900</v>
      </c>
      <c r="C5059">
        <v>0</v>
      </c>
      <c r="D5059" t="s">
        <v>3545</v>
      </c>
    </row>
    <row r="5060" spans="1:4" x14ac:dyDescent="0.2">
      <c r="A5060" s="289">
        <v>9782408050023</v>
      </c>
      <c r="B5060" t="s">
        <v>2900</v>
      </c>
      <c r="C5060">
        <v>0</v>
      </c>
      <c r="D5060" t="s">
        <v>3545</v>
      </c>
    </row>
    <row r="5061" spans="1:4" x14ac:dyDescent="0.2">
      <c r="A5061" s="289">
        <v>9782408006129</v>
      </c>
      <c r="B5061" t="s">
        <v>2900</v>
      </c>
      <c r="C5061">
        <v>0</v>
      </c>
      <c r="D5061" t="s">
        <v>3545</v>
      </c>
    </row>
    <row r="5062" spans="1:4" x14ac:dyDescent="0.2">
      <c r="A5062" s="289">
        <v>9782408006136</v>
      </c>
      <c r="B5062" t="s">
        <v>2900</v>
      </c>
      <c r="C5062">
        <v>0</v>
      </c>
      <c r="D5062" t="s">
        <v>3545</v>
      </c>
    </row>
    <row r="5063" spans="1:4" x14ac:dyDescent="0.2">
      <c r="A5063" s="289">
        <v>9782408006143</v>
      </c>
      <c r="B5063" t="s">
        <v>2900</v>
      </c>
      <c r="C5063">
        <v>0</v>
      </c>
      <c r="D5063" t="s">
        <v>3545</v>
      </c>
    </row>
    <row r="5064" spans="1:4" x14ac:dyDescent="0.2">
      <c r="A5064" s="289">
        <v>9782408006150</v>
      </c>
      <c r="B5064" t="s">
        <v>2900</v>
      </c>
      <c r="C5064">
        <v>0</v>
      </c>
      <c r="D5064" t="s">
        <v>3545</v>
      </c>
    </row>
    <row r="5065" spans="1:4" x14ac:dyDescent="0.2">
      <c r="A5065" s="289">
        <v>9782408006167</v>
      </c>
      <c r="B5065" t="s">
        <v>2900</v>
      </c>
      <c r="C5065">
        <v>0</v>
      </c>
      <c r="D5065" t="s">
        <v>3545</v>
      </c>
    </row>
    <row r="5066" spans="1:4" x14ac:dyDescent="0.2">
      <c r="A5066" s="289">
        <v>9782408006174</v>
      </c>
      <c r="B5066" t="s">
        <v>2900</v>
      </c>
      <c r="C5066">
        <v>0</v>
      </c>
      <c r="D5066" t="s">
        <v>3545</v>
      </c>
    </row>
    <row r="5067" spans="1:4" x14ac:dyDescent="0.2">
      <c r="A5067" s="289">
        <v>9782408006181</v>
      </c>
      <c r="B5067" t="s">
        <v>2900</v>
      </c>
      <c r="C5067">
        <v>0</v>
      </c>
      <c r="D5067" t="s">
        <v>3545</v>
      </c>
    </row>
    <row r="5068" spans="1:4" x14ac:dyDescent="0.2">
      <c r="A5068" s="289">
        <v>9782408006198</v>
      </c>
      <c r="B5068" t="s">
        <v>2900</v>
      </c>
      <c r="C5068">
        <v>0</v>
      </c>
      <c r="D5068" t="s">
        <v>3545</v>
      </c>
    </row>
    <row r="5069" spans="1:4" x14ac:dyDescent="0.2">
      <c r="A5069" s="289">
        <v>9782408006204</v>
      </c>
      <c r="B5069" t="s">
        <v>2900</v>
      </c>
      <c r="C5069">
        <v>0</v>
      </c>
      <c r="D5069" t="s">
        <v>3545</v>
      </c>
    </row>
    <row r="5070" spans="1:4" x14ac:dyDescent="0.2">
      <c r="A5070" s="289">
        <v>9782408006211</v>
      </c>
      <c r="B5070" t="s">
        <v>2900</v>
      </c>
      <c r="C5070">
        <v>0</v>
      </c>
      <c r="D5070" t="s">
        <v>3545</v>
      </c>
    </row>
    <row r="5071" spans="1:4" x14ac:dyDescent="0.2">
      <c r="A5071" s="289">
        <v>9782408006228</v>
      </c>
      <c r="B5071" t="s">
        <v>2900</v>
      </c>
      <c r="C5071">
        <v>0</v>
      </c>
      <c r="D5071" t="s">
        <v>3545</v>
      </c>
    </row>
    <row r="5072" spans="1:4" x14ac:dyDescent="0.2">
      <c r="A5072" s="289">
        <v>9782408006235</v>
      </c>
      <c r="B5072" t="s">
        <v>2900</v>
      </c>
      <c r="C5072">
        <v>0</v>
      </c>
      <c r="D5072" t="s">
        <v>3545</v>
      </c>
    </row>
    <row r="5073" spans="1:4" x14ac:dyDescent="0.2">
      <c r="A5073" s="289">
        <v>9782408006242</v>
      </c>
      <c r="B5073" t="s">
        <v>2900</v>
      </c>
      <c r="C5073">
        <v>0</v>
      </c>
      <c r="D5073" t="s">
        <v>3545</v>
      </c>
    </row>
    <row r="5074" spans="1:4" x14ac:dyDescent="0.2">
      <c r="A5074" s="289">
        <v>9782408050108</v>
      </c>
      <c r="B5074" t="s">
        <v>2900</v>
      </c>
      <c r="C5074">
        <v>0</v>
      </c>
      <c r="D5074" t="s">
        <v>3545</v>
      </c>
    </row>
    <row r="5075" spans="1:4" x14ac:dyDescent="0.2">
      <c r="A5075" s="289">
        <v>9782408050146</v>
      </c>
      <c r="B5075" t="s">
        <v>2900</v>
      </c>
      <c r="C5075">
        <v>0</v>
      </c>
      <c r="D5075" t="s">
        <v>3545</v>
      </c>
    </row>
    <row r="5076" spans="1:4" x14ac:dyDescent="0.2">
      <c r="A5076" s="289">
        <v>9782408050153</v>
      </c>
      <c r="B5076" t="s">
        <v>2900</v>
      </c>
      <c r="C5076">
        <v>0</v>
      </c>
      <c r="D5076" t="s">
        <v>3545</v>
      </c>
    </row>
    <row r="5077" spans="1:4" x14ac:dyDescent="0.2">
      <c r="A5077" s="289">
        <v>9782408050245</v>
      </c>
      <c r="B5077" t="s">
        <v>2900</v>
      </c>
      <c r="C5077">
        <v>0</v>
      </c>
      <c r="D5077" t="s">
        <v>3545</v>
      </c>
    </row>
    <row r="5078" spans="1:4" x14ac:dyDescent="0.2">
      <c r="A5078" s="289">
        <v>9782408050313</v>
      </c>
      <c r="B5078" t="s">
        <v>2900</v>
      </c>
      <c r="C5078">
        <v>0</v>
      </c>
      <c r="D5078" t="s">
        <v>3545</v>
      </c>
    </row>
    <row r="5079" spans="1:4" x14ac:dyDescent="0.2">
      <c r="A5079" s="289">
        <v>9782408050337</v>
      </c>
      <c r="B5079" t="s">
        <v>2900</v>
      </c>
      <c r="C5079">
        <v>0</v>
      </c>
      <c r="D5079" t="s">
        <v>3545</v>
      </c>
    </row>
    <row r="5080" spans="1:4" x14ac:dyDescent="0.2">
      <c r="A5080" s="289">
        <v>9782408050351</v>
      </c>
      <c r="B5080" t="s">
        <v>2900</v>
      </c>
      <c r="C5080">
        <v>0</v>
      </c>
      <c r="D5080" t="s">
        <v>3545</v>
      </c>
    </row>
    <row r="5081" spans="1:4" x14ac:dyDescent="0.2">
      <c r="A5081" s="289">
        <v>9782745970749</v>
      </c>
      <c r="B5081" t="s">
        <v>2900</v>
      </c>
      <c r="C5081">
        <v>0</v>
      </c>
      <c r="D5081" t="s">
        <v>3545</v>
      </c>
    </row>
    <row r="5082" spans="1:4" x14ac:dyDescent="0.2">
      <c r="A5082" s="289">
        <v>9782745975836</v>
      </c>
      <c r="B5082" t="s">
        <v>2900</v>
      </c>
      <c r="C5082">
        <v>0</v>
      </c>
      <c r="D5082" t="s">
        <v>3545</v>
      </c>
    </row>
    <row r="5083" spans="1:4" x14ac:dyDescent="0.2">
      <c r="A5083" s="289">
        <v>9782408050122</v>
      </c>
      <c r="B5083" t="s">
        <v>2900</v>
      </c>
      <c r="C5083">
        <v>0</v>
      </c>
      <c r="D5083" t="s">
        <v>3545</v>
      </c>
    </row>
    <row r="5084" spans="1:4" x14ac:dyDescent="0.2">
      <c r="A5084" s="289">
        <v>9782408050160</v>
      </c>
      <c r="B5084" t="s">
        <v>2900</v>
      </c>
      <c r="C5084">
        <v>0</v>
      </c>
      <c r="D5084" t="s">
        <v>3545</v>
      </c>
    </row>
    <row r="5085" spans="1:4" x14ac:dyDescent="0.2">
      <c r="A5085" s="289">
        <v>9782408050177</v>
      </c>
      <c r="B5085" t="s">
        <v>2900</v>
      </c>
      <c r="C5085">
        <v>0</v>
      </c>
      <c r="D5085" t="s">
        <v>3545</v>
      </c>
    </row>
    <row r="5086" spans="1:4" x14ac:dyDescent="0.2">
      <c r="A5086" s="289">
        <v>9782408050184</v>
      </c>
      <c r="B5086" t="s">
        <v>2900</v>
      </c>
      <c r="C5086">
        <v>0</v>
      </c>
      <c r="D5086" t="s">
        <v>3545</v>
      </c>
    </row>
    <row r="5087" spans="1:4" x14ac:dyDescent="0.2">
      <c r="A5087" s="289">
        <v>9782408050191</v>
      </c>
      <c r="B5087" t="s">
        <v>2900</v>
      </c>
      <c r="C5087">
        <v>0</v>
      </c>
      <c r="D5087" t="s">
        <v>3545</v>
      </c>
    </row>
    <row r="5088" spans="1:4" x14ac:dyDescent="0.2">
      <c r="A5088" s="289">
        <v>9782745980403</v>
      </c>
      <c r="B5088" t="s">
        <v>2900</v>
      </c>
      <c r="C5088">
        <v>0</v>
      </c>
      <c r="D5088" t="s">
        <v>3545</v>
      </c>
    </row>
    <row r="5089" spans="1:4" x14ac:dyDescent="0.2">
      <c r="A5089" s="289">
        <v>9782408050207</v>
      </c>
      <c r="B5089" t="s">
        <v>2900</v>
      </c>
      <c r="C5089">
        <v>0</v>
      </c>
      <c r="D5089" t="s">
        <v>3545</v>
      </c>
    </row>
    <row r="5090" spans="1:4" x14ac:dyDescent="0.2">
      <c r="A5090" s="289">
        <v>9782745980397</v>
      </c>
      <c r="B5090" t="s">
        <v>2900</v>
      </c>
      <c r="C5090">
        <v>0</v>
      </c>
      <c r="D5090" t="s">
        <v>3545</v>
      </c>
    </row>
    <row r="5091" spans="1:4" x14ac:dyDescent="0.2">
      <c r="A5091" s="289">
        <v>9782408050221</v>
      </c>
      <c r="B5091" t="s">
        <v>2900</v>
      </c>
      <c r="C5091">
        <v>0</v>
      </c>
      <c r="D5091" t="s">
        <v>3545</v>
      </c>
    </row>
    <row r="5092" spans="1:4" x14ac:dyDescent="0.2">
      <c r="A5092" s="289">
        <v>9782408050238</v>
      </c>
      <c r="B5092" t="s">
        <v>2900</v>
      </c>
      <c r="C5092">
        <v>0</v>
      </c>
      <c r="D5092" t="s">
        <v>3545</v>
      </c>
    </row>
    <row r="5093" spans="1:4" x14ac:dyDescent="0.2">
      <c r="A5093" s="289">
        <v>9782408050269</v>
      </c>
      <c r="B5093" t="s">
        <v>2900</v>
      </c>
      <c r="C5093">
        <v>0</v>
      </c>
      <c r="D5093" t="s">
        <v>3545</v>
      </c>
    </row>
    <row r="5094" spans="1:4" x14ac:dyDescent="0.2">
      <c r="A5094" s="289">
        <v>9782408050283</v>
      </c>
      <c r="B5094" t="s">
        <v>2900</v>
      </c>
      <c r="C5094">
        <v>0</v>
      </c>
      <c r="D5094" t="s">
        <v>3545</v>
      </c>
    </row>
    <row r="5095" spans="1:4" x14ac:dyDescent="0.2">
      <c r="A5095" s="289">
        <v>9782408050290</v>
      </c>
      <c r="B5095" t="s">
        <v>2900</v>
      </c>
      <c r="C5095">
        <v>0</v>
      </c>
      <c r="D5095" t="s">
        <v>3545</v>
      </c>
    </row>
    <row r="5096" spans="1:4" x14ac:dyDescent="0.2">
      <c r="A5096" s="289">
        <v>9782408050306</v>
      </c>
      <c r="B5096" t="s">
        <v>2900</v>
      </c>
      <c r="C5096">
        <v>0</v>
      </c>
      <c r="D5096" t="s">
        <v>3545</v>
      </c>
    </row>
    <row r="5097" spans="1:4" x14ac:dyDescent="0.2">
      <c r="A5097" s="289">
        <v>9782408050320</v>
      </c>
      <c r="B5097" t="s">
        <v>2900</v>
      </c>
      <c r="C5097">
        <v>0</v>
      </c>
      <c r="D5097" t="s">
        <v>3545</v>
      </c>
    </row>
    <row r="5098" spans="1:4" x14ac:dyDescent="0.2">
      <c r="A5098" s="289">
        <v>9782408050368</v>
      </c>
      <c r="B5098" t="s">
        <v>2900</v>
      </c>
      <c r="C5098">
        <v>0</v>
      </c>
      <c r="D5098" t="s">
        <v>3545</v>
      </c>
    </row>
    <row r="5099" spans="1:4" x14ac:dyDescent="0.2">
      <c r="A5099" s="289">
        <v>9782408042196</v>
      </c>
      <c r="B5099" t="s">
        <v>2900</v>
      </c>
      <c r="C5099">
        <v>0</v>
      </c>
      <c r="D5099" t="s">
        <v>3545</v>
      </c>
    </row>
    <row r="5100" spans="1:4" x14ac:dyDescent="0.2">
      <c r="A5100" s="289">
        <v>9782408032456</v>
      </c>
      <c r="B5100" t="s">
        <v>2900</v>
      </c>
      <c r="C5100">
        <v>0</v>
      </c>
      <c r="D5100" t="s">
        <v>3545</v>
      </c>
    </row>
    <row r="5101" spans="1:4" x14ac:dyDescent="0.2">
      <c r="A5101" s="289">
        <v>9782408032463</v>
      </c>
      <c r="B5101" t="s">
        <v>2900</v>
      </c>
      <c r="C5101">
        <v>0</v>
      </c>
      <c r="D5101" t="s">
        <v>3545</v>
      </c>
    </row>
    <row r="5102" spans="1:4" x14ac:dyDescent="0.2">
      <c r="A5102" s="289">
        <v>9782408050092</v>
      </c>
      <c r="B5102" t="s">
        <v>2900</v>
      </c>
      <c r="C5102">
        <v>0</v>
      </c>
      <c r="D5102" t="s">
        <v>3545</v>
      </c>
    </row>
    <row r="5103" spans="1:4" x14ac:dyDescent="0.2">
      <c r="A5103" s="289">
        <v>9782408050115</v>
      </c>
      <c r="B5103" t="s">
        <v>2900</v>
      </c>
      <c r="C5103">
        <v>0</v>
      </c>
      <c r="D5103" t="s">
        <v>3545</v>
      </c>
    </row>
    <row r="5104" spans="1:4" x14ac:dyDescent="0.2">
      <c r="A5104" s="289">
        <v>9782408050139</v>
      </c>
      <c r="B5104" t="s">
        <v>2900</v>
      </c>
      <c r="C5104">
        <v>0</v>
      </c>
      <c r="D5104" t="s">
        <v>3545</v>
      </c>
    </row>
    <row r="5105" spans="1:4" x14ac:dyDescent="0.2">
      <c r="A5105" s="289">
        <v>9782408050214</v>
      </c>
      <c r="B5105" t="s">
        <v>2900</v>
      </c>
      <c r="C5105">
        <v>0</v>
      </c>
      <c r="D5105" t="s">
        <v>3545</v>
      </c>
    </row>
    <row r="5106" spans="1:4" x14ac:dyDescent="0.2">
      <c r="A5106" s="289">
        <v>9782408050252</v>
      </c>
      <c r="B5106" t="s">
        <v>2900</v>
      </c>
      <c r="C5106">
        <v>0</v>
      </c>
      <c r="D5106" t="s">
        <v>3545</v>
      </c>
    </row>
    <row r="5107" spans="1:4" x14ac:dyDescent="0.2">
      <c r="A5107" s="289">
        <v>9782408050276</v>
      </c>
      <c r="B5107" t="s">
        <v>2900</v>
      </c>
      <c r="C5107">
        <v>0</v>
      </c>
      <c r="D5107" t="s">
        <v>3545</v>
      </c>
    </row>
    <row r="5108" spans="1:4" x14ac:dyDescent="0.2">
      <c r="A5108" s="289">
        <v>9782408050344</v>
      </c>
      <c r="B5108" t="s">
        <v>2900</v>
      </c>
      <c r="C5108">
        <v>0</v>
      </c>
      <c r="D5108" t="s">
        <v>3545</v>
      </c>
    </row>
    <row r="5109" spans="1:4" x14ac:dyDescent="0.2">
      <c r="A5109" s="289">
        <v>9782408032630</v>
      </c>
      <c r="B5109" t="s">
        <v>2900</v>
      </c>
      <c r="C5109">
        <v>0</v>
      </c>
      <c r="D5109" t="s">
        <v>3545</v>
      </c>
    </row>
    <row r="5110" spans="1:4" x14ac:dyDescent="0.2">
      <c r="A5110" s="289">
        <v>9782408050382</v>
      </c>
      <c r="B5110" t="s">
        <v>2900</v>
      </c>
      <c r="C5110">
        <v>0</v>
      </c>
      <c r="D5110" t="s">
        <v>3545</v>
      </c>
    </row>
    <row r="5111" spans="1:4" x14ac:dyDescent="0.2">
      <c r="A5111" s="289">
        <v>9782745970756</v>
      </c>
      <c r="B5111" t="s">
        <v>2900</v>
      </c>
      <c r="C5111">
        <v>0</v>
      </c>
      <c r="D5111" t="s">
        <v>3545</v>
      </c>
    </row>
    <row r="5112" spans="1:4" x14ac:dyDescent="0.2">
      <c r="A5112" s="289">
        <v>9782408032654</v>
      </c>
      <c r="B5112" t="s">
        <v>2900</v>
      </c>
      <c r="C5112">
        <v>0</v>
      </c>
      <c r="D5112" t="s">
        <v>3545</v>
      </c>
    </row>
    <row r="5113" spans="1:4" x14ac:dyDescent="0.2">
      <c r="A5113" s="289">
        <v>9782745980793</v>
      </c>
      <c r="B5113" t="s">
        <v>2900</v>
      </c>
      <c r="C5113">
        <v>0</v>
      </c>
      <c r="D5113" t="s">
        <v>3545</v>
      </c>
    </row>
    <row r="5114" spans="1:4" x14ac:dyDescent="0.2">
      <c r="A5114" s="289">
        <v>9782408032661</v>
      </c>
      <c r="B5114" t="s">
        <v>2900</v>
      </c>
      <c r="C5114">
        <v>0</v>
      </c>
      <c r="D5114" t="s">
        <v>3545</v>
      </c>
    </row>
    <row r="5115" spans="1:4" x14ac:dyDescent="0.2">
      <c r="A5115" s="289">
        <v>9782408032760</v>
      </c>
      <c r="B5115" t="s">
        <v>2900</v>
      </c>
      <c r="C5115">
        <v>0</v>
      </c>
      <c r="D5115" t="s">
        <v>3545</v>
      </c>
    </row>
    <row r="5116" spans="1:4" x14ac:dyDescent="0.2">
      <c r="A5116" s="289">
        <v>9782408032777</v>
      </c>
      <c r="B5116" t="s">
        <v>2900</v>
      </c>
      <c r="C5116">
        <v>0</v>
      </c>
      <c r="D5116" t="s">
        <v>3545</v>
      </c>
    </row>
    <row r="5117" spans="1:4" x14ac:dyDescent="0.2">
      <c r="A5117" s="289">
        <v>9782745980847</v>
      </c>
      <c r="B5117" t="s">
        <v>2900</v>
      </c>
      <c r="C5117">
        <v>0</v>
      </c>
      <c r="D5117" t="s">
        <v>3545</v>
      </c>
    </row>
    <row r="5118" spans="1:4" x14ac:dyDescent="0.2">
      <c r="A5118" s="289">
        <v>9782408042400</v>
      </c>
      <c r="B5118" t="s">
        <v>2900</v>
      </c>
      <c r="C5118">
        <v>0</v>
      </c>
      <c r="D5118" t="s">
        <v>3545</v>
      </c>
    </row>
    <row r="5119" spans="1:4" x14ac:dyDescent="0.2">
      <c r="A5119" s="289">
        <v>9782408042387</v>
      </c>
      <c r="B5119" t="s">
        <v>2900</v>
      </c>
      <c r="C5119">
        <v>0</v>
      </c>
      <c r="D5119" t="s">
        <v>3545</v>
      </c>
    </row>
    <row r="5120" spans="1:4" x14ac:dyDescent="0.2">
      <c r="A5120" s="289">
        <v>9782408042394</v>
      </c>
      <c r="B5120" t="s">
        <v>2900</v>
      </c>
      <c r="C5120">
        <v>0</v>
      </c>
      <c r="D5120" t="s">
        <v>3545</v>
      </c>
    </row>
    <row r="5121" spans="1:4" x14ac:dyDescent="0.2">
      <c r="A5121" s="289">
        <v>9782408042479</v>
      </c>
      <c r="B5121" t="s">
        <v>2900</v>
      </c>
      <c r="C5121">
        <v>0</v>
      </c>
      <c r="D5121" t="s">
        <v>3545</v>
      </c>
    </row>
    <row r="5122" spans="1:4" x14ac:dyDescent="0.2">
      <c r="A5122" s="289">
        <v>9782408050474</v>
      </c>
      <c r="B5122" t="s">
        <v>2900</v>
      </c>
      <c r="C5122">
        <v>0</v>
      </c>
      <c r="D5122" t="s">
        <v>3545</v>
      </c>
    </row>
    <row r="5123" spans="1:4" x14ac:dyDescent="0.2">
      <c r="A5123" s="289">
        <v>9782408042493</v>
      </c>
      <c r="B5123" t="s">
        <v>2900</v>
      </c>
      <c r="C5123">
        <v>0</v>
      </c>
      <c r="D5123" t="s">
        <v>3545</v>
      </c>
    </row>
    <row r="5124" spans="1:4" x14ac:dyDescent="0.2">
      <c r="A5124" s="289">
        <v>9782408014964</v>
      </c>
      <c r="B5124" t="s">
        <v>2900</v>
      </c>
      <c r="C5124">
        <v>0</v>
      </c>
      <c r="D5124" t="s">
        <v>3545</v>
      </c>
    </row>
    <row r="5125" spans="1:4" x14ac:dyDescent="0.2">
      <c r="A5125" s="289">
        <v>9782408042509</v>
      </c>
      <c r="B5125" t="s">
        <v>2900</v>
      </c>
      <c r="C5125">
        <v>0</v>
      </c>
      <c r="D5125" t="s">
        <v>3545</v>
      </c>
    </row>
    <row r="5126" spans="1:4" x14ac:dyDescent="0.2">
      <c r="A5126" s="289">
        <v>9782408050450</v>
      </c>
      <c r="B5126" t="s">
        <v>2900</v>
      </c>
      <c r="C5126">
        <v>0</v>
      </c>
      <c r="D5126" t="s">
        <v>3545</v>
      </c>
    </row>
    <row r="5127" spans="1:4" x14ac:dyDescent="0.2">
      <c r="A5127" s="289">
        <v>9782408042516</v>
      </c>
      <c r="B5127" t="s">
        <v>2900</v>
      </c>
      <c r="C5127">
        <v>0</v>
      </c>
      <c r="D5127" t="s">
        <v>3545</v>
      </c>
    </row>
    <row r="5128" spans="1:4" x14ac:dyDescent="0.2">
      <c r="A5128" s="289">
        <v>9782745992680</v>
      </c>
      <c r="B5128" t="s">
        <v>2900</v>
      </c>
      <c r="C5128">
        <v>0</v>
      </c>
      <c r="D5128" t="s">
        <v>3545</v>
      </c>
    </row>
    <row r="5129" spans="1:4" x14ac:dyDescent="0.2">
      <c r="A5129" s="289">
        <v>9782745992673</v>
      </c>
      <c r="B5129" t="s">
        <v>2900</v>
      </c>
      <c r="C5129">
        <v>0</v>
      </c>
      <c r="D5129" t="s">
        <v>3545</v>
      </c>
    </row>
    <row r="5130" spans="1:4" x14ac:dyDescent="0.2">
      <c r="A5130" s="289">
        <v>9782408032906</v>
      </c>
      <c r="B5130" t="s">
        <v>2900</v>
      </c>
      <c r="C5130">
        <v>0</v>
      </c>
      <c r="D5130" t="s">
        <v>3545</v>
      </c>
    </row>
    <row r="5131" spans="1:4" x14ac:dyDescent="0.2">
      <c r="A5131" s="289">
        <v>9782408032913</v>
      </c>
      <c r="B5131" t="s">
        <v>2900</v>
      </c>
      <c r="C5131">
        <v>0</v>
      </c>
      <c r="D5131" t="s">
        <v>3545</v>
      </c>
    </row>
    <row r="5132" spans="1:4" x14ac:dyDescent="0.2">
      <c r="A5132" s="289">
        <v>9782408032920</v>
      </c>
      <c r="B5132" t="s">
        <v>2900</v>
      </c>
      <c r="C5132">
        <v>0</v>
      </c>
      <c r="D5132" t="s">
        <v>3545</v>
      </c>
    </row>
    <row r="5133" spans="1:4" x14ac:dyDescent="0.2">
      <c r="A5133" s="289">
        <v>9782408032937</v>
      </c>
      <c r="B5133" t="s">
        <v>2900</v>
      </c>
      <c r="C5133">
        <v>0</v>
      </c>
      <c r="D5133" t="s">
        <v>3545</v>
      </c>
    </row>
    <row r="5134" spans="1:4" x14ac:dyDescent="0.2">
      <c r="A5134" s="289">
        <v>9782408032944</v>
      </c>
      <c r="B5134" t="s">
        <v>2900</v>
      </c>
      <c r="C5134">
        <v>0</v>
      </c>
      <c r="D5134" t="s">
        <v>3545</v>
      </c>
    </row>
    <row r="5135" spans="1:4" x14ac:dyDescent="0.2">
      <c r="A5135" s="289">
        <v>9782408064884</v>
      </c>
      <c r="B5135" t="s">
        <v>2900</v>
      </c>
      <c r="C5135">
        <v>0</v>
      </c>
      <c r="D5135" t="s">
        <v>3547</v>
      </c>
    </row>
    <row r="5136" spans="1:4" x14ac:dyDescent="0.2">
      <c r="A5136" s="289">
        <v>9782745992864</v>
      </c>
      <c r="B5136" t="s">
        <v>2900</v>
      </c>
      <c r="C5136">
        <v>0</v>
      </c>
      <c r="D5136" t="s">
        <v>3545</v>
      </c>
    </row>
    <row r="5137" spans="1:4" x14ac:dyDescent="0.2">
      <c r="A5137" s="289">
        <v>9782408064891</v>
      </c>
      <c r="B5137" t="s">
        <v>2900</v>
      </c>
      <c r="C5137">
        <v>0</v>
      </c>
      <c r="D5137" t="s">
        <v>3547</v>
      </c>
    </row>
    <row r="5138" spans="1:4" x14ac:dyDescent="0.2">
      <c r="A5138" s="289">
        <v>9782745992857</v>
      </c>
      <c r="B5138" t="s">
        <v>2900</v>
      </c>
      <c r="C5138">
        <v>0</v>
      </c>
      <c r="D5138" t="s">
        <v>3545</v>
      </c>
    </row>
    <row r="5139" spans="1:4" x14ac:dyDescent="0.2">
      <c r="A5139" s="289">
        <v>9782408064907</v>
      </c>
      <c r="B5139" t="s">
        <v>2900</v>
      </c>
      <c r="C5139">
        <v>0</v>
      </c>
      <c r="D5139" t="s">
        <v>3547</v>
      </c>
    </row>
    <row r="5140" spans="1:4" x14ac:dyDescent="0.2">
      <c r="A5140" s="289">
        <v>9782745992840</v>
      </c>
      <c r="B5140" t="s">
        <v>2900</v>
      </c>
      <c r="C5140">
        <v>0</v>
      </c>
      <c r="D5140" t="s">
        <v>3545</v>
      </c>
    </row>
    <row r="5141" spans="1:4" x14ac:dyDescent="0.2">
      <c r="A5141" s="289">
        <v>9782745992833</v>
      </c>
      <c r="B5141" t="s">
        <v>2900</v>
      </c>
      <c r="C5141">
        <v>0</v>
      </c>
      <c r="D5141" t="s">
        <v>3545</v>
      </c>
    </row>
    <row r="5142" spans="1:4" x14ac:dyDescent="0.2">
      <c r="A5142" s="289">
        <v>9782745992826</v>
      </c>
      <c r="B5142" t="s">
        <v>2900</v>
      </c>
      <c r="C5142">
        <v>0</v>
      </c>
      <c r="D5142" t="s">
        <v>3545</v>
      </c>
    </row>
    <row r="5143" spans="1:4" x14ac:dyDescent="0.2">
      <c r="A5143" s="289">
        <v>9782745992819</v>
      </c>
      <c r="B5143" t="s">
        <v>2900</v>
      </c>
      <c r="C5143">
        <v>0</v>
      </c>
      <c r="D5143" t="s">
        <v>3545</v>
      </c>
    </row>
    <row r="5144" spans="1:4" x14ac:dyDescent="0.2">
      <c r="A5144" s="289">
        <v>9782745992802</v>
      </c>
      <c r="B5144" t="s">
        <v>2900</v>
      </c>
      <c r="C5144">
        <v>0</v>
      </c>
      <c r="D5144" t="s">
        <v>3545</v>
      </c>
    </row>
    <row r="5145" spans="1:4" x14ac:dyDescent="0.2">
      <c r="A5145" s="289">
        <v>9782745992796</v>
      </c>
      <c r="B5145" t="s">
        <v>2900</v>
      </c>
      <c r="C5145">
        <v>0</v>
      </c>
      <c r="D5145" t="s">
        <v>3545</v>
      </c>
    </row>
    <row r="5146" spans="1:4" x14ac:dyDescent="0.2">
      <c r="A5146" s="289">
        <v>9782745992789</v>
      </c>
      <c r="B5146" t="s">
        <v>2900</v>
      </c>
      <c r="C5146">
        <v>0</v>
      </c>
      <c r="D5146" t="s">
        <v>3545</v>
      </c>
    </row>
    <row r="5147" spans="1:4" x14ac:dyDescent="0.2">
      <c r="A5147" s="289">
        <v>9782745992772</v>
      </c>
      <c r="B5147" t="s">
        <v>2900</v>
      </c>
      <c r="C5147">
        <v>0</v>
      </c>
      <c r="D5147" t="s">
        <v>3545</v>
      </c>
    </row>
    <row r="5148" spans="1:4" x14ac:dyDescent="0.2">
      <c r="A5148" s="289">
        <v>9782408033019</v>
      </c>
      <c r="B5148" t="s">
        <v>2900</v>
      </c>
      <c r="C5148">
        <v>0</v>
      </c>
      <c r="D5148" t="s">
        <v>3545</v>
      </c>
    </row>
    <row r="5149" spans="1:4" x14ac:dyDescent="0.2">
      <c r="A5149" s="289">
        <v>9782745970763</v>
      </c>
      <c r="B5149" t="s">
        <v>2900</v>
      </c>
      <c r="C5149">
        <v>0</v>
      </c>
      <c r="D5149" t="s">
        <v>3545</v>
      </c>
    </row>
    <row r="5150" spans="1:4" x14ac:dyDescent="0.2">
      <c r="A5150" s="289">
        <v>9782745973153</v>
      </c>
      <c r="B5150" t="s">
        <v>2900</v>
      </c>
      <c r="C5150">
        <v>0</v>
      </c>
      <c r="D5150" t="s">
        <v>3545</v>
      </c>
    </row>
    <row r="5151" spans="1:4" x14ac:dyDescent="0.2">
      <c r="A5151" s="289">
        <v>9782745992765</v>
      </c>
      <c r="B5151" t="s">
        <v>2900</v>
      </c>
      <c r="C5151">
        <v>0</v>
      </c>
      <c r="D5151" t="s">
        <v>3545</v>
      </c>
    </row>
    <row r="5152" spans="1:4" x14ac:dyDescent="0.2">
      <c r="A5152" s="289">
        <v>9782408033033</v>
      </c>
      <c r="B5152" t="s">
        <v>2900</v>
      </c>
      <c r="C5152">
        <v>0</v>
      </c>
      <c r="D5152" t="s">
        <v>3545</v>
      </c>
    </row>
    <row r="5153" spans="1:4" x14ac:dyDescent="0.2">
      <c r="A5153" s="289">
        <v>9782408065003</v>
      </c>
      <c r="B5153" t="s">
        <v>2900</v>
      </c>
      <c r="C5153">
        <v>0</v>
      </c>
      <c r="D5153" t="s">
        <v>3547</v>
      </c>
    </row>
    <row r="5154" spans="1:4" x14ac:dyDescent="0.2">
      <c r="A5154" s="289">
        <v>9782745992758</v>
      </c>
      <c r="B5154" t="s">
        <v>2900</v>
      </c>
      <c r="C5154">
        <v>0</v>
      </c>
      <c r="D5154" t="s">
        <v>3545</v>
      </c>
    </row>
    <row r="5155" spans="1:4" x14ac:dyDescent="0.2">
      <c r="A5155" s="289">
        <v>9782408065010</v>
      </c>
      <c r="B5155" t="s">
        <v>2900</v>
      </c>
      <c r="C5155">
        <v>0</v>
      </c>
      <c r="D5155" t="s">
        <v>3547</v>
      </c>
    </row>
    <row r="5156" spans="1:4" x14ac:dyDescent="0.2">
      <c r="A5156" s="289">
        <v>9782745992741</v>
      </c>
      <c r="B5156" t="s">
        <v>2900</v>
      </c>
      <c r="C5156">
        <v>0</v>
      </c>
      <c r="D5156" t="s">
        <v>3545</v>
      </c>
    </row>
    <row r="5157" spans="1:4" x14ac:dyDescent="0.2">
      <c r="A5157" s="289">
        <v>9782745992734</v>
      </c>
      <c r="B5157" t="s">
        <v>2900</v>
      </c>
      <c r="C5157">
        <v>0</v>
      </c>
      <c r="D5157" t="s">
        <v>3545</v>
      </c>
    </row>
    <row r="5158" spans="1:4" x14ac:dyDescent="0.2">
      <c r="A5158" s="289">
        <v>9782745992727</v>
      </c>
      <c r="B5158" t="s">
        <v>2900</v>
      </c>
      <c r="C5158">
        <v>0</v>
      </c>
      <c r="D5158" t="s">
        <v>3545</v>
      </c>
    </row>
    <row r="5159" spans="1:4" x14ac:dyDescent="0.2">
      <c r="A5159" s="289">
        <v>9782745992710</v>
      </c>
      <c r="B5159" t="s">
        <v>2900</v>
      </c>
      <c r="C5159">
        <v>0</v>
      </c>
      <c r="D5159" t="s">
        <v>3545</v>
      </c>
    </row>
    <row r="5160" spans="1:4" x14ac:dyDescent="0.2">
      <c r="A5160" s="289">
        <v>9782408065034</v>
      </c>
      <c r="B5160" t="s">
        <v>2900</v>
      </c>
      <c r="C5160">
        <v>0</v>
      </c>
      <c r="D5160" t="s">
        <v>3547</v>
      </c>
    </row>
    <row r="5161" spans="1:4" x14ac:dyDescent="0.2">
      <c r="A5161" s="289">
        <v>9782745992703</v>
      </c>
      <c r="B5161" t="s">
        <v>2900</v>
      </c>
      <c r="C5161">
        <v>0</v>
      </c>
      <c r="D5161" t="s">
        <v>3545</v>
      </c>
    </row>
    <row r="5162" spans="1:4" x14ac:dyDescent="0.2">
      <c r="A5162" s="289">
        <v>9782408065119</v>
      </c>
      <c r="B5162" t="s">
        <v>2900</v>
      </c>
      <c r="C5162">
        <v>0</v>
      </c>
      <c r="D5162" t="s">
        <v>3547</v>
      </c>
    </row>
    <row r="5163" spans="1:4" x14ac:dyDescent="0.2">
      <c r="A5163" s="289">
        <v>9782745992697</v>
      </c>
      <c r="B5163" t="s">
        <v>2900</v>
      </c>
      <c r="C5163">
        <v>0</v>
      </c>
      <c r="D5163" t="s">
        <v>3545</v>
      </c>
    </row>
    <row r="5164" spans="1:4" x14ac:dyDescent="0.2">
      <c r="A5164" s="289">
        <v>9782408006624</v>
      </c>
      <c r="B5164" t="s">
        <v>2900</v>
      </c>
      <c r="C5164">
        <v>0</v>
      </c>
      <c r="D5164" t="s">
        <v>3545</v>
      </c>
    </row>
    <row r="5165" spans="1:4" x14ac:dyDescent="0.2">
      <c r="A5165" s="289">
        <v>9782745992925</v>
      </c>
      <c r="B5165" t="s">
        <v>2900</v>
      </c>
      <c r="C5165">
        <v>0</v>
      </c>
      <c r="D5165" t="s">
        <v>3545</v>
      </c>
    </row>
    <row r="5166" spans="1:4" x14ac:dyDescent="0.2">
      <c r="A5166" s="289">
        <v>9782745992932</v>
      </c>
      <c r="B5166" t="s">
        <v>2900</v>
      </c>
      <c r="C5166">
        <v>0</v>
      </c>
      <c r="D5166" t="s">
        <v>3545</v>
      </c>
    </row>
    <row r="5167" spans="1:4" x14ac:dyDescent="0.2">
      <c r="A5167" s="289">
        <v>9782408065423</v>
      </c>
      <c r="B5167" t="s">
        <v>2900</v>
      </c>
      <c r="C5167">
        <v>0</v>
      </c>
      <c r="D5167" t="s">
        <v>3547</v>
      </c>
    </row>
    <row r="5168" spans="1:4" x14ac:dyDescent="0.2">
      <c r="A5168" s="289">
        <v>9782408042684</v>
      </c>
      <c r="B5168" t="s">
        <v>2900</v>
      </c>
      <c r="C5168">
        <v>0</v>
      </c>
      <c r="D5168" t="s">
        <v>3545</v>
      </c>
    </row>
    <row r="5169" spans="1:4" x14ac:dyDescent="0.2">
      <c r="A5169" s="289">
        <v>9782408042707</v>
      </c>
      <c r="B5169" t="s">
        <v>2900</v>
      </c>
      <c r="C5169">
        <v>0</v>
      </c>
      <c r="D5169" t="s">
        <v>3545</v>
      </c>
    </row>
    <row r="5170" spans="1:4" x14ac:dyDescent="0.2">
      <c r="A5170" s="289">
        <v>9782408057039</v>
      </c>
      <c r="B5170" t="s">
        <v>2900</v>
      </c>
      <c r="C5170">
        <v>0</v>
      </c>
      <c r="D5170" t="s">
        <v>3545</v>
      </c>
    </row>
    <row r="5171" spans="1:4" x14ac:dyDescent="0.2">
      <c r="A5171" s="289">
        <v>9782745981073</v>
      </c>
      <c r="B5171" t="s">
        <v>2900</v>
      </c>
      <c r="C5171">
        <v>0</v>
      </c>
      <c r="D5171" t="s">
        <v>3545</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8"/>
  <sheetViews>
    <sheetView zoomScale="95" workbookViewId="0">
      <pane xSplit="4" ySplit="1" topLeftCell="E2" activePane="bottomRight" state="frozen"/>
      <selection pane="topRight" activeCell="E1" sqref="E1"/>
      <selection pane="bottomLeft" activeCell="A2" sqref="A2"/>
      <selection pane="bottomRight"/>
    </sheetView>
  </sheetViews>
  <sheetFormatPr baseColWidth="10" defaultColWidth="10.83203125" defaultRowHeight="13" x14ac:dyDescent="0.15"/>
  <cols>
    <col min="1" max="1" width="16" style="54" customWidth="1"/>
    <col min="2" max="2" width="12.1640625" style="1" customWidth="1"/>
    <col min="3" max="3" width="10.83203125" style="55"/>
    <col min="4" max="4" width="71.5" style="49" customWidth="1"/>
    <col min="5" max="5" width="10.83203125" style="56"/>
    <col min="6" max="6" width="13.6640625" style="56" customWidth="1"/>
    <col min="7" max="7" width="15.1640625" style="85" customWidth="1"/>
    <col min="8" max="16384" width="10.83203125" style="1"/>
  </cols>
  <sheetData>
    <row r="1" spans="1:7" ht="42" x14ac:dyDescent="0.15">
      <c r="A1" s="53" t="s">
        <v>0</v>
      </c>
      <c r="B1" s="50" t="s">
        <v>2901</v>
      </c>
      <c r="C1" s="50" t="s">
        <v>14</v>
      </c>
      <c r="D1" s="51" t="s">
        <v>2902</v>
      </c>
      <c r="E1" s="52" t="s">
        <v>2903</v>
      </c>
      <c r="F1" s="52" t="s">
        <v>2904</v>
      </c>
      <c r="G1" s="84" t="s">
        <v>2905</v>
      </c>
    </row>
    <row r="2" spans="1:7" x14ac:dyDescent="0.15">
      <c r="A2" s="91">
        <v>9782408038120</v>
      </c>
      <c r="B2" s="90" t="s">
        <v>2906</v>
      </c>
      <c r="C2" s="221">
        <v>3023090</v>
      </c>
      <c r="D2" s="222" t="s">
        <v>3298</v>
      </c>
      <c r="E2" s="92">
        <v>9.5</v>
      </c>
      <c r="F2" s="92">
        <v>10.5</v>
      </c>
      <c r="G2" s="93">
        <v>45839</v>
      </c>
    </row>
    <row r="3" spans="1:7" x14ac:dyDescent="0.15">
      <c r="A3" s="91">
        <v>9782408038137</v>
      </c>
      <c r="B3" s="90" t="s">
        <v>2906</v>
      </c>
      <c r="C3" s="221">
        <v>3023213</v>
      </c>
      <c r="D3" s="222" t="s">
        <v>3299</v>
      </c>
      <c r="E3" s="92">
        <v>9.5</v>
      </c>
      <c r="F3" s="92">
        <v>10.5</v>
      </c>
      <c r="G3" s="93">
        <v>45839</v>
      </c>
    </row>
    <row r="4" spans="1:7" x14ac:dyDescent="0.15">
      <c r="A4" s="91">
        <v>9782408039936</v>
      </c>
      <c r="B4" s="90" t="s">
        <v>2906</v>
      </c>
      <c r="C4" s="221">
        <v>4578359</v>
      </c>
      <c r="D4" s="222" t="s">
        <v>3300</v>
      </c>
      <c r="E4" s="92">
        <v>9.5</v>
      </c>
      <c r="F4" s="92">
        <v>10.5</v>
      </c>
      <c r="G4" s="93">
        <v>45839</v>
      </c>
    </row>
    <row r="5" spans="1:7" x14ac:dyDescent="0.15">
      <c r="A5" s="91">
        <v>9782408039943</v>
      </c>
      <c r="B5" s="90" t="s">
        <v>2906</v>
      </c>
      <c r="C5" s="221">
        <v>4578482</v>
      </c>
      <c r="D5" s="222" t="s">
        <v>3301</v>
      </c>
      <c r="E5" s="92">
        <v>9.5</v>
      </c>
      <c r="F5" s="92">
        <v>10.5</v>
      </c>
      <c r="G5" s="93">
        <v>45839</v>
      </c>
    </row>
    <row r="6" spans="1:7" x14ac:dyDescent="0.15">
      <c r="A6" s="91">
        <v>9782408046958</v>
      </c>
      <c r="B6" s="90" t="s">
        <v>2906</v>
      </c>
      <c r="C6" s="221">
        <v>5023899</v>
      </c>
      <c r="D6" s="222" t="s">
        <v>3302</v>
      </c>
      <c r="E6" s="92">
        <v>9.5</v>
      </c>
      <c r="F6" s="92">
        <v>10.5</v>
      </c>
      <c r="G6" s="93">
        <v>45839</v>
      </c>
    </row>
    <row r="7" spans="1:7" x14ac:dyDescent="0.15">
      <c r="A7" s="91">
        <v>9782408048242</v>
      </c>
      <c r="B7" s="90" t="s">
        <v>2906</v>
      </c>
      <c r="C7" s="221">
        <v>6324745</v>
      </c>
      <c r="D7" s="222" t="s">
        <v>3303</v>
      </c>
      <c r="E7" s="92">
        <v>9.5</v>
      </c>
      <c r="F7" s="92">
        <v>10.5</v>
      </c>
      <c r="G7" s="93">
        <v>45839</v>
      </c>
    </row>
    <row r="8" spans="1:7" x14ac:dyDescent="0.15">
      <c r="A8" s="91">
        <v>9782408048938</v>
      </c>
      <c r="B8" s="90" t="s">
        <v>2906</v>
      </c>
      <c r="C8" s="221">
        <v>7119566</v>
      </c>
      <c r="D8" s="222" t="s">
        <v>3304</v>
      </c>
      <c r="E8" s="92">
        <v>9.5</v>
      </c>
      <c r="F8" s="92">
        <v>10.5</v>
      </c>
      <c r="G8" s="93">
        <v>45839</v>
      </c>
    </row>
    <row r="9" spans="1:7" x14ac:dyDescent="0.15">
      <c r="A9" s="91">
        <v>9782408049645</v>
      </c>
      <c r="B9" s="90" t="s">
        <v>2906</v>
      </c>
      <c r="C9" s="221">
        <v>8193089</v>
      </c>
      <c r="D9" s="222" t="s">
        <v>3305</v>
      </c>
      <c r="E9" s="92">
        <v>9.5</v>
      </c>
      <c r="F9" s="92">
        <v>10.5</v>
      </c>
      <c r="G9" s="93">
        <v>45839</v>
      </c>
    </row>
    <row r="10" spans="1:7" x14ac:dyDescent="0.15">
      <c r="A10" s="91">
        <v>9782408055998</v>
      </c>
      <c r="B10" s="90" t="s">
        <v>2906</v>
      </c>
      <c r="C10" s="221">
        <v>2046450</v>
      </c>
      <c r="D10" s="222" t="s">
        <v>3306</v>
      </c>
      <c r="E10" s="92">
        <v>9.5</v>
      </c>
      <c r="F10" s="92">
        <v>10.5</v>
      </c>
      <c r="G10" s="93">
        <v>45839</v>
      </c>
    </row>
    <row r="11" spans="1:7" x14ac:dyDescent="0.15">
      <c r="A11" s="91">
        <v>9782408006587</v>
      </c>
      <c r="B11" s="90" t="s">
        <v>2906</v>
      </c>
      <c r="C11" s="221">
        <v>2600717</v>
      </c>
      <c r="D11" s="222" t="s">
        <v>3313</v>
      </c>
      <c r="E11" s="92">
        <v>5.9</v>
      </c>
      <c r="F11" s="92">
        <v>6.7</v>
      </c>
      <c r="G11" s="93">
        <v>45809</v>
      </c>
    </row>
    <row r="12" spans="1:7" x14ac:dyDescent="0.15">
      <c r="A12" s="91">
        <v>9782745943835</v>
      </c>
      <c r="B12" s="90" t="s">
        <v>2906</v>
      </c>
      <c r="C12" s="221">
        <v>3459260</v>
      </c>
      <c r="D12" s="222" t="s">
        <v>3314</v>
      </c>
      <c r="E12" s="92">
        <v>5.9</v>
      </c>
      <c r="F12" s="92">
        <v>6.7</v>
      </c>
      <c r="G12" s="93">
        <v>45809</v>
      </c>
    </row>
    <row r="13" spans="1:7" x14ac:dyDescent="0.15">
      <c r="A13" s="91">
        <v>9782408059712</v>
      </c>
      <c r="B13" s="90" t="s">
        <v>2906</v>
      </c>
      <c r="C13" s="221">
        <v>7365389</v>
      </c>
      <c r="D13" s="222" t="s">
        <v>3367</v>
      </c>
      <c r="E13" s="92">
        <v>5.2</v>
      </c>
      <c r="F13" s="92">
        <v>5.5</v>
      </c>
      <c r="G13" s="93">
        <v>45839</v>
      </c>
    </row>
    <row r="14" spans="1:7" x14ac:dyDescent="0.15">
      <c r="A14" s="91">
        <v>9782408058999</v>
      </c>
      <c r="B14" s="90" t="s">
        <v>2906</v>
      </c>
      <c r="C14" s="221">
        <v>6438740</v>
      </c>
      <c r="D14" s="222" t="s">
        <v>3369</v>
      </c>
      <c r="E14" s="92">
        <v>5.2</v>
      </c>
      <c r="F14" s="92">
        <v>5.5</v>
      </c>
      <c r="G14" s="93">
        <v>45839</v>
      </c>
    </row>
    <row r="15" spans="1:7" x14ac:dyDescent="0.15">
      <c r="A15" s="91">
        <v>9782408053994</v>
      </c>
      <c r="B15" s="90" t="s">
        <v>2906</v>
      </c>
      <c r="C15" s="221">
        <v>7128982</v>
      </c>
      <c r="D15" s="222" t="s">
        <v>318</v>
      </c>
      <c r="E15" s="92">
        <v>5.2</v>
      </c>
      <c r="F15" s="92">
        <v>5.5</v>
      </c>
      <c r="G15" s="93">
        <v>45839</v>
      </c>
    </row>
    <row r="16" spans="1:7" x14ac:dyDescent="0.15">
      <c r="A16" s="91">
        <v>9782408054557</v>
      </c>
      <c r="B16" s="90" t="s">
        <v>2906</v>
      </c>
      <c r="C16" s="221">
        <v>8097999</v>
      </c>
      <c r="D16" s="222" t="s">
        <v>2371</v>
      </c>
      <c r="E16" s="92">
        <v>5.2</v>
      </c>
      <c r="F16" s="92">
        <v>5.5</v>
      </c>
      <c r="G16" s="93">
        <v>45839</v>
      </c>
    </row>
    <row r="17" spans="1:7" x14ac:dyDescent="0.15">
      <c r="A17" s="91">
        <v>9782408054311</v>
      </c>
      <c r="B17" s="90" t="s">
        <v>2906</v>
      </c>
      <c r="C17" s="221">
        <v>7729428</v>
      </c>
      <c r="D17" s="222" t="s">
        <v>1995</v>
      </c>
      <c r="E17" s="92">
        <v>5.2</v>
      </c>
      <c r="F17" s="92">
        <v>5.5</v>
      </c>
      <c r="G17" s="93">
        <v>45839</v>
      </c>
    </row>
    <row r="18" spans="1:7" x14ac:dyDescent="0.15">
      <c r="A18" s="91">
        <v>9782408054397</v>
      </c>
      <c r="B18" s="90" t="s">
        <v>2906</v>
      </c>
      <c r="C18" s="221">
        <v>7959164</v>
      </c>
      <c r="D18" s="222" t="s">
        <v>3010</v>
      </c>
      <c r="E18" s="92">
        <v>5.2</v>
      </c>
      <c r="F18" s="92">
        <v>5.5</v>
      </c>
      <c r="G18" s="93">
        <v>45839</v>
      </c>
    </row>
    <row r="19" spans="1:7" x14ac:dyDescent="0.15">
      <c r="A19" s="91">
        <v>9782408053321</v>
      </c>
      <c r="B19" s="90" t="s">
        <v>2906</v>
      </c>
      <c r="C19" s="221">
        <v>6128251</v>
      </c>
      <c r="D19" s="222" t="s">
        <v>3012</v>
      </c>
      <c r="E19" s="92">
        <v>5.2</v>
      </c>
      <c r="F19" s="92">
        <v>5.5</v>
      </c>
      <c r="G19" s="93">
        <v>45839</v>
      </c>
    </row>
    <row r="20" spans="1:7" x14ac:dyDescent="0.15">
      <c r="A20" s="91">
        <v>9782408008246</v>
      </c>
      <c r="B20" s="90" t="s">
        <v>2906</v>
      </c>
      <c r="C20" s="221">
        <v>6330584</v>
      </c>
      <c r="D20" s="222" t="s">
        <v>350</v>
      </c>
      <c r="E20" s="92">
        <v>5.2</v>
      </c>
      <c r="F20" s="92">
        <v>5.5</v>
      </c>
      <c r="G20" s="93">
        <v>45839</v>
      </c>
    </row>
    <row r="21" spans="1:7" x14ac:dyDescent="0.15">
      <c r="A21" s="91">
        <v>9782408017118</v>
      </c>
      <c r="B21" s="90" t="s">
        <v>2906</v>
      </c>
      <c r="C21" s="221">
        <v>8707861</v>
      </c>
      <c r="D21" s="222" t="s">
        <v>352</v>
      </c>
      <c r="E21" s="92">
        <v>5.2</v>
      </c>
      <c r="F21" s="92">
        <v>5.5</v>
      </c>
      <c r="G21" s="93">
        <v>45839</v>
      </c>
    </row>
    <row r="22" spans="1:7" x14ac:dyDescent="0.15">
      <c r="A22" s="91">
        <v>9782408030087</v>
      </c>
      <c r="B22" s="90" t="s">
        <v>2906</v>
      </c>
      <c r="C22" s="221">
        <v>3905453</v>
      </c>
      <c r="D22" s="222" t="s">
        <v>354</v>
      </c>
      <c r="E22" s="92">
        <v>5.2</v>
      </c>
      <c r="F22" s="92">
        <v>5.5</v>
      </c>
      <c r="G22" s="93">
        <v>45839</v>
      </c>
    </row>
    <row r="23" spans="1:7" x14ac:dyDescent="0.15">
      <c r="A23" s="91">
        <v>9782408018788</v>
      </c>
      <c r="B23" s="90" t="s">
        <v>2906</v>
      </c>
      <c r="C23" s="221">
        <v>3289651</v>
      </c>
      <c r="D23" s="222" t="s">
        <v>356</v>
      </c>
      <c r="E23" s="92">
        <v>5.2</v>
      </c>
      <c r="F23" s="92">
        <v>5.5</v>
      </c>
      <c r="G23" s="93">
        <v>45839</v>
      </c>
    </row>
    <row r="24" spans="1:7" x14ac:dyDescent="0.15">
      <c r="A24" s="91">
        <v>9782408029272</v>
      </c>
      <c r="B24" s="90" t="s">
        <v>2906</v>
      </c>
      <c r="C24" s="221">
        <v>3387774</v>
      </c>
      <c r="D24" s="222" t="s">
        <v>358</v>
      </c>
      <c r="E24" s="92">
        <v>5.2</v>
      </c>
      <c r="F24" s="92">
        <v>5.5</v>
      </c>
      <c r="G24" s="93">
        <v>45839</v>
      </c>
    </row>
    <row r="25" spans="1:7" x14ac:dyDescent="0.15">
      <c r="A25" s="91">
        <v>9782408049614</v>
      </c>
      <c r="B25" s="90" t="s">
        <v>2906</v>
      </c>
      <c r="C25" s="221">
        <v>8192720</v>
      </c>
      <c r="D25" s="222" t="s">
        <v>360</v>
      </c>
      <c r="E25" s="92">
        <v>5.2</v>
      </c>
      <c r="F25" s="92">
        <v>5.5</v>
      </c>
      <c r="G25" s="93">
        <v>45839</v>
      </c>
    </row>
    <row r="26" spans="1:7" x14ac:dyDescent="0.15">
      <c r="A26" s="91">
        <v>9782408018795</v>
      </c>
      <c r="B26" s="90" t="s">
        <v>2906</v>
      </c>
      <c r="C26" s="221">
        <v>3290020</v>
      </c>
      <c r="D26" s="222" t="s">
        <v>362</v>
      </c>
      <c r="E26" s="92">
        <v>5.2</v>
      </c>
      <c r="F26" s="92">
        <v>5.5</v>
      </c>
      <c r="G26" s="93">
        <v>45839</v>
      </c>
    </row>
    <row r="27" spans="1:7" x14ac:dyDescent="0.15">
      <c r="A27" s="91">
        <v>9782408018573</v>
      </c>
      <c r="B27" s="90" t="s">
        <v>2906</v>
      </c>
      <c r="C27" s="221">
        <v>2832252</v>
      </c>
      <c r="D27" s="222" t="s">
        <v>271</v>
      </c>
      <c r="E27" s="92">
        <v>5.2</v>
      </c>
      <c r="F27" s="92">
        <v>5.5</v>
      </c>
      <c r="G27" s="93">
        <v>45839</v>
      </c>
    </row>
    <row r="28" spans="1:7" x14ac:dyDescent="0.15">
      <c r="A28" s="91">
        <v>9782408037253</v>
      </c>
      <c r="B28" s="90" t="s">
        <v>2906</v>
      </c>
      <c r="C28" s="221">
        <v>2052352</v>
      </c>
      <c r="D28" s="222" t="s">
        <v>218</v>
      </c>
      <c r="E28" s="92">
        <v>5.2</v>
      </c>
      <c r="F28" s="92">
        <v>5.5</v>
      </c>
      <c r="G28" s="93">
        <v>45839</v>
      </c>
    </row>
    <row r="29" spans="1:7" x14ac:dyDescent="0.15">
      <c r="A29" s="91">
        <v>9782408008239</v>
      </c>
      <c r="B29" s="90" t="s">
        <v>2906</v>
      </c>
      <c r="C29" s="221">
        <v>6282079</v>
      </c>
      <c r="D29" s="222" t="s">
        <v>366</v>
      </c>
      <c r="E29" s="92">
        <v>5.2</v>
      </c>
      <c r="F29" s="92">
        <v>5.5</v>
      </c>
      <c r="G29" s="93">
        <v>45839</v>
      </c>
    </row>
    <row r="30" spans="1:7" x14ac:dyDescent="0.15">
      <c r="A30" s="91">
        <v>9782408016029</v>
      </c>
      <c r="B30" s="90" t="s">
        <v>2906</v>
      </c>
      <c r="C30" s="221">
        <v>7491556</v>
      </c>
      <c r="D30" s="222" t="s">
        <v>368</v>
      </c>
      <c r="E30" s="92">
        <v>5.2</v>
      </c>
      <c r="F30" s="92">
        <v>5.5</v>
      </c>
      <c r="G30" s="93">
        <v>45839</v>
      </c>
    </row>
    <row r="31" spans="1:7" x14ac:dyDescent="0.15">
      <c r="A31" s="91">
        <v>9782408046972</v>
      </c>
      <c r="B31" s="90" t="s">
        <v>2906</v>
      </c>
      <c r="C31" s="221">
        <v>5024145</v>
      </c>
      <c r="D31" s="222" t="s">
        <v>370</v>
      </c>
      <c r="E31" s="92">
        <v>5.2</v>
      </c>
      <c r="F31" s="92">
        <v>5.5</v>
      </c>
      <c r="G31" s="93">
        <v>45839</v>
      </c>
    </row>
    <row r="32" spans="1:7" x14ac:dyDescent="0.15">
      <c r="A32" s="91">
        <v>9782408012625</v>
      </c>
      <c r="B32" s="90" t="s">
        <v>2906</v>
      </c>
      <c r="C32" s="221">
        <v>1073933</v>
      </c>
      <c r="D32" s="222" t="s">
        <v>372</v>
      </c>
      <c r="E32" s="92">
        <v>5.2</v>
      </c>
      <c r="F32" s="92">
        <v>5.5</v>
      </c>
      <c r="G32" s="93">
        <v>45839</v>
      </c>
    </row>
    <row r="33" spans="1:7" x14ac:dyDescent="0.15">
      <c r="A33" s="91">
        <v>9782408048570</v>
      </c>
      <c r="B33" s="90" t="s">
        <v>2906</v>
      </c>
      <c r="C33" s="221">
        <v>6604408</v>
      </c>
      <c r="D33" s="222" t="s">
        <v>374</v>
      </c>
      <c r="E33" s="92">
        <v>5.2</v>
      </c>
      <c r="F33" s="92">
        <v>5.5</v>
      </c>
      <c r="G33" s="93">
        <v>45839</v>
      </c>
    </row>
    <row r="34" spans="1:7" x14ac:dyDescent="0.15">
      <c r="A34" s="91">
        <v>9782408047900</v>
      </c>
      <c r="B34" s="90" t="s">
        <v>2906</v>
      </c>
      <c r="C34" s="221">
        <v>6059164</v>
      </c>
      <c r="D34" s="222" t="s">
        <v>376</v>
      </c>
      <c r="E34" s="92">
        <v>5.2</v>
      </c>
      <c r="F34" s="92">
        <v>5.5</v>
      </c>
      <c r="G34" s="93">
        <v>45839</v>
      </c>
    </row>
    <row r="35" spans="1:7" x14ac:dyDescent="0.15">
      <c r="A35" s="91">
        <v>9782408008222</v>
      </c>
      <c r="B35" s="90" t="s">
        <v>2906</v>
      </c>
      <c r="C35" s="221">
        <v>6281956</v>
      </c>
      <c r="D35" s="222" t="s">
        <v>378</v>
      </c>
      <c r="E35" s="92">
        <v>5.2</v>
      </c>
      <c r="F35" s="92">
        <v>5.5</v>
      </c>
      <c r="G35" s="93">
        <v>45839</v>
      </c>
    </row>
    <row r="36" spans="1:7" x14ac:dyDescent="0.15">
      <c r="A36" s="91">
        <v>9782408012632</v>
      </c>
      <c r="B36" s="90" t="s">
        <v>2906</v>
      </c>
      <c r="C36" s="221">
        <v>1074056</v>
      </c>
      <c r="D36" s="222" t="s">
        <v>380</v>
      </c>
      <c r="E36" s="92">
        <v>5.2</v>
      </c>
      <c r="F36" s="92">
        <v>5.5</v>
      </c>
      <c r="G36" s="93">
        <v>45839</v>
      </c>
    </row>
    <row r="37" spans="1:7" x14ac:dyDescent="0.15">
      <c r="A37" s="91">
        <v>9782408008826</v>
      </c>
      <c r="B37" s="90" t="s">
        <v>2906</v>
      </c>
      <c r="C37" s="221">
        <v>6103676</v>
      </c>
      <c r="D37" s="222" t="s">
        <v>381</v>
      </c>
      <c r="E37" s="92">
        <v>5.2</v>
      </c>
      <c r="F37" s="92">
        <v>5.5</v>
      </c>
      <c r="G37" s="93">
        <v>45839</v>
      </c>
    </row>
    <row r="38" spans="1:7" x14ac:dyDescent="0.15">
      <c r="A38" s="91">
        <v>9782408037246</v>
      </c>
      <c r="B38" s="90" t="s">
        <v>2906</v>
      </c>
      <c r="C38" s="221">
        <v>2051491</v>
      </c>
      <c r="D38" s="222" t="s">
        <v>383</v>
      </c>
      <c r="E38" s="92">
        <v>5.2</v>
      </c>
      <c r="F38" s="92">
        <v>5.5</v>
      </c>
      <c r="G38" s="93">
        <v>45839</v>
      </c>
    </row>
    <row r="39" spans="1:7" x14ac:dyDescent="0.15">
      <c r="A39" s="91">
        <v>9782408029296</v>
      </c>
      <c r="B39" s="90" t="s">
        <v>2906</v>
      </c>
      <c r="C39" s="221">
        <v>3388020</v>
      </c>
      <c r="D39" s="222" t="s">
        <v>385</v>
      </c>
      <c r="E39" s="92">
        <v>5.2</v>
      </c>
      <c r="F39" s="92">
        <v>5.5</v>
      </c>
      <c r="G39" s="93">
        <v>45839</v>
      </c>
    </row>
    <row r="40" spans="1:7" x14ac:dyDescent="0.15">
      <c r="A40" s="91">
        <v>9782408017125</v>
      </c>
      <c r="B40" s="90" t="s">
        <v>2906</v>
      </c>
      <c r="C40" s="221">
        <v>8708230</v>
      </c>
      <c r="D40" s="222" t="s">
        <v>387</v>
      </c>
      <c r="E40" s="92">
        <v>5.2</v>
      </c>
      <c r="F40" s="92">
        <v>5.5</v>
      </c>
      <c r="G40" s="93">
        <v>45839</v>
      </c>
    </row>
    <row r="41" spans="1:7" x14ac:dyDescent="0.15">
      <c r="A41" s="91">
        <v>9782408037468</v>
      </c>
      <c r="B41" s="90" t="s">
        <v>2906</v>
      </c>
      <c r="C41" s="221">
        <v>2648930</v>
      </c>
      <c r="D41" s="222" t="s">
        <v>389</v>
      </c>
      <c r="E41" s="92">
        <v>5.2</v>
      </c>
      <c r="F41" s="92">
        <v>5.5</v>
      </c>
      <c r="G41" s="93">
        <v>45839</v>
      </c>
    </row>
    <row r="42" spans="1:7" x14ac:dyDescent="0.15">
      <c r="A42" s="91">
        <v>9782408049607</v>
      </c>
      <c r="B42" s="90" t="s">
        <v>2906</v>
      </c>
      <c r="C42" s="221">
        <v>8192597</v>
      </c>
      <c r="D42" s="222" t="s">
        <v>391</v>
      </c>
      <c r="E42" s="92">
        <v>5.2</v>
      </c>
      <c r="F42" s="92">
        <v>5.5</v>
      </c>
      <c r="G42" s="93">
        <v>45839</v>
      </c>
    </row>
    <row r="43" spans="1:7" x14ac:dyDescent="0.15">
      <c r="A43" s="91">
        <v>9782408048754</v>
      </c>
      <c r="B43" s="90" t="s">
        <v>2906</v>
      </c>
      <c r="C43" s="221">
        <v>6874124</v>
      </c>
      <c r="D43" s="222" t="s">
        <v>393</v>
      </c>
      <c r="E43" s="92">
        <v>5.2</v>
      </c>
      <c r="F43" s="92">
        <v>5.5</v>
      </c>
      <c r="G43" s="93">
        <v>45839</v>
      </c>
    </row>
    <row r="44" spans="1:7" x14ac:dyDescent="0.15">
      <c r="A44" s="91">
        <v>9782408019938</v>
      </c>
      <c r="B44" s="90" t="s">
        <v>2906</v>
      </c>
      <c r="C44" s="221">
        <v>4271489</v>
      </c>
      <c r="D44" s="222" t="s">
        <v>220</v>
      </c>
      <c r="E44" s="92">
        <v>5.2</v>
      </c>
      <c r="F44" s="92">
        <v>5.5</v>
      </c>
      <c r="G44" s="93">
        <v>45839</v>
      </c>
    </row>
    <row r="45" spans="1:7" x14ac:dyDescent="0.15">
      <c r="A45" s="91">
        <v>9782408037451</v>
      </c>
      <c r="B45" s="90" t="s">
        <v>2906</v>
      </c>
      <c r="C45" s="221">
        <v>2648807</v>
      </c>
      <c r="D45" s="222" t="s">
        <v>396</v>
      </c>
      <c r="E45" s="92">
        <v>5.2</v>
      </c>
      <c r="F45" s="92">
        <v>5.5</v>
      </c>
      <c r="G45" s="93">
        <v>45839</v>
      </c>
    </row>
    <row r="46" spans="1:7" x14ac:dyDescent="0.15">
      <c r="A46" s="91">
        <v>9782408053390</v>
      </c>
      <c r="B46" s="90" t="s">
        <v>2906</v>
      </c>
      <c r="C46" s="221">
        <v>6451414</v>
      </c>
      <c r="D46" s="222" t="s">
        <v>348</v>
      </c>
      <c r="E46" s="92">
        <v>5.2</v>
      </c>
      <c r="F46" s="92">
        <v>5.5</v>
      </c>
      <c r="G46" s="93">
        <v>45839</v>
      </c>
    </row>
    <row r="47" spans="1:7" x14ac:dyDescent="0.15">
      <c r="A47" s="91">
        <v>9782408008840</v>
      </c>
      <c r="B47" s="90" t="s">
        <v>2906</v>
      </c>
      <c r="C47" s="221">
        <v>6086686</v>
      </c>
      <c r="D47" s="222" t="s">
        <v>398</v>
      </c>
      <c r="E47" s="92">
        <v>5.2</v>
      </c>
      <c r="F47" s="92">
        <v>5.5</v>
      </c>
      <c r="G47" s="93">
        <v>45839</v>
      </c>
    </row>
    <row r="48" spans="1:7" x14ac:dyDescent="0.15">
      <c r="A48" s="91">
        <v>9782408031565</v>
      </c>
      <c r="B48" s="90" t="s">
        <v>2906</v>
      </c>
      <c r="C48" s="221">
        <v>5550701</v>
      </c>
      <c r="D48" s="222" t="s">
        <v>399</v>
      </c>
      <c r="E48" s="92">
        <v>5.2</v>
      </c>
      <c r="F48" s="92">
        <v>5.5</v>
      </c>
      <c r="G48" s="93">
        <v>45839</v>
      </c>
    </row>
    <row r="49" spans="1:7" x14ac:dyDescent="0.15">
      <c r="A49" s="91">
        <v>9782408037321</v>
      </c>
      <c r="B49" s="90" t="s">
        <v>2906</v>
      </c>
      <c r="C49" s="221">
        <v>2221817</v>
      </c>
      <c r="D49" s="222" t="s">
        <v>401</v>
      </c>
      <c r="E49" s="92">
        <v>5.2</v>
      </c>
      <c r="F49" s="92">
        <v>5.5</v>
      </c>
      <c r="G49" s="93">
        <v>45839</v>
      </c>
    </row>
    <row r="50" spans="1:7" x14ac:dyDescent="0.15">
      <c r="A50" s="91">
        <v>9782408018801</v>
      </c>
      <c r="B50" s="90" t="s">
        <v>2906</v>
      </c>
      <c r="C50" s="221">
        <v>3289774</v>
      </c>
      <c r="D50" s="222" t="s">
        <v>403</v>
      </c>
      <c r="E50" s="92">
        <v>5.2</v>
      </c>
      <c r="F50" s="92">
        <v>5.5</v>
      </c>
      <c r="G50" s="93">
        <v>45839</v>
      </c>
    </row>
    <row r="51" spans="1:7" x14ac:dyDescent="0.15">
      <c r="A51" s="91">
        <v>9782408016159</v>
      </c>
      <c r="B51" s="90" t="s">
        <v>2906</v>
      </c>
      <c r="C51" s="221">
        <v>7654158</v>
      </c>
      <c r="D51" s="222" t="s">
        <v>405</v>
      </c>
      <c r="E51" s="92">
        <v>5.2</v>
      </c>
      <c r="F51" s="92">
        <v>5.5</v>
      </c>
      <c r="G51" s="93">
        <v>45839</v>
      </c>
    </row>
    <row r="52" spans="1:7" x14ac:dyDescent="0.15">
      <c r="A52" s="91">
        <v>9782408008253</v>
      </c>
      <c r="B52" s="90" t="s">
        <v>2906</v>
      </c>
      <c r="C52" s="221">
        <v>6255237</v>
      </c>
      <c r="D52" s="222" t="s">
        <v>407</v>
      </c>
      <c r="E52" s="92">
        <v>5.2</v>
      </c>
      <c r="F52" s="92">
        <v>5.5</v>
      </c>
      <c r="G52" s="93">
        <v>45839</v>
      </c>
    </row>
    <row r="53" spans="1:7" x14ac:dyDescent="0.15">
      <c r="A53" s="91">
        <v>9782408018825</v>
      </c>
      <c r="B53" s="90" t="s">
        <v>2906</v>
      </c>
      <c r="C53" s="221">
        <v>3304167</v>
      </c>
      <c r="D53" s="222" t="s">
        <v>408</v>
      </c>
      <c r="E53" s="92">
        <v>5.2</v>
      </c>
      <c r="F53" s="92">
        <v>5.5</v>
      </c>
      <c r="G53" s="93">
        <v>45839</v>
      </c>
    </row>
    <row r="54" spans="1:7" x14ac:dyDescent="0.15">
      <c r="A54" s="91">
        <v>9782408012618</v>
      </c>
      <c r="B54" s="90" t="s">
        <v>2906</v>
      </c>
      <c r="C54" s="221">
        <v>1073687</v>
      </c>
      <c r="D54" s="222" t="s">
        <v>410</v>
      </c>
      <c r="E54" s="92">
        <v>5.2</v>
      </c>
      <c r="F54" s="92">
        <v>5.5</v>
      </c>
      <c r="G54" s="93">
        <v>45839</v>
      </c>
    </row>
    <row r="55" spans="1:7" x14ac:dyDescent="0.15">
      <c r="A55" s="91">
        <v>9782408029289</v>
      </c>
      <c r="B55" s="90" t="s">
        <v>2906</v>
      </c>
      <c r="C55" s="221">
        <v>3387897</v>
      </c>
      <c r="D55" s="222" t="s">
        <v>412</v>
      </c>
      <c r="E55" s="92">
        <v>5.2</v>
      </c>
      <c r="F55" s="92">
        <v>5.5</v>
      </c>
      <c r="G55" s="93">
        <v>45839</v>
      </c>
    </row>
    <row r="56" spans="1:7" x14ac:dyDescent="0.15">
      <c r="A56" s="91">
        <v>9782408037475</v>
      </c>
      <c r="B56" s="90" t="s">
        <v>2906</v>
      </c>
      <c r="C56" s="221">
        <v>2649053</v>
      </c>
      <c r="D56" s="222" t="s">
        <v>413</v>
      </c>
      <c r="E56" s="92">
        <v>5.2</v>
      </c>
      <c r="F56" s="92">
        <v>5.5</v>
      </c>
      <c r="G56" s="93">
        <v>45839</v>
      </c>
    </row>
    <row r="57" spans="1:7" x14ac:dyDescent="0.15">
      <c r="A57" s="91">
        <v>9782408052058</v>
      </c>
      <c r="B57" s="90" t="s">
        <v>2906</v>
      </c>
      <c r="C57" s="221">
        <v>4916210</v>
      </c>
      <c r="D57" s="222" t="s">
        <v>3074</v>
      </c>
      <c r="E57" s="92">
        <v>9.5</v>
      </c>
      <c r="F57" s="92">
        <v>9.9</v>
      </c>
      <c r="G57" s="93">
        <v>45839</v>
      </c>
    </row>
    <row r="58" spans="1:7" x14ac:dyDescent="0.15">
      <c r="A58" s="91">
        <v>9782408053512</v>
      </c>
      <c r="B58" s="90" t="s">
        <v>2906</v>
      </c>
      <c r="C58" s="221">
        <v>6540420</v>
      </c>
      <c r="D58" s="222" t="s">
        <v>2620</v>
      </c>
      <c r="E58" s="92">
        <v>9.5</v>
      </c>
      <c r="F58" s="92">
        <v>9.9</v>
      </c>
      <c r="G58" s="93">
        <v>45839</v>
      </c>
    </row>
    <row r="59" spans="1:7" x14ac:dyDescent="0.15">
      <c r="A59" s="91">
        <v>9782408054106</v>
      </c>
      <c r="B59" s="90" t="s">
        <v>2906</v>
      </c>
      <c r="C59" s="221">
        <v>7221442</v>
      </c>
      <c r="D59" s="222" t="s">
        <v>2622</v>
      </c>
      <c r="E59" s="92">
        <v>9.5</v>
      </c>
      <c r="F59" s="92">
        <v>9.9</v>
      </c>
      <c r="G59" s="93">
        <v>45839</v>
      </c>
    </row>
    <row r="60" spans="1:7" x14ac:dyDescent="0.15">
      <c r="A60" s="91">
        <v>9782408048785</v>
      </c>
      <c r="B60" s="90" t="s">
        <v>2906</v>
      </c>
      <c r="C60" s="221">
        <v>6900576</v>
      </c>
      <c r="D60" s="222" t="s">
        <v>2624</v>
      </c>
      <c r="E60" s="92">
        <v>9.5</v>
      </c>
      <c r="F60" s="92">
        <v>9.9</v>
      </c>
      <c r="G60" s="93">
        <v>45839</v>
      </c>
    </row>
    <row r="61" spans="1:7" x14ac:dyDescent="0.15">
      <c r="A61" s="91">
        <v>9782408022846</v>
      </c>
      <c r="B61" s="90" t="s">
        <v>2906</v>
      </c>
      <c r="C61" s="221">
        <v>5921859</v>
      </c>
      <c r="D61" s="222" t="s">
        <v>2626</v>
      </c>
      <c r="E61" s="92">
        <v>9.5</v>
      </c>
      <c r="F61" s="92">
        <v>9.9</v>
      </c>
      <c r="G61" s="93">
        <v>45839</v>
      </c>
    </row>
    <row r="62" spans="1:7" x14ac:dyDescent="0.15">
      <c r="A62" s="91">
        <v>9782408004651</v>
      </c>
      <c r="B62" s="90" t="s">
        <v>2906</v>
      </c>
      <c r="C62" s="221">
        <v>8298163</v>
      </c>
      <c r="D62" s="222" t="s">
        <v>2628</v>
      </c>
      <c r="E62" s="92">
        <v>9.5</v>
      </c>
      <c r="F62" s="92">
        <v>9.9</v>
      </c>
      <c r="G62" s="93">
        <v>45839</v>
      </c>
    </row>
    <row r="63" spans="1:7" x14ac:dyDescent="0.15">
      <c r="A63" s="91">
        <v>9782408019914</v>
      </c>
      <c r="B63" s="90" t="s">
        <v>2906</v>
      </c>
      <c r="C63" s="221">
        <v>4271243</v>
      </c>
      <c r="D63" s="222" t="s">
        <v>2630</v>
      </c>
      <c r="E63" s="92">
        <v>9.5</v>
      </c>
      <c r="F63" s="92">
        <v>9.9</v>
      </c>
      <c r="G63" s="93">
        <v>45839</v>
      </c>
    </row>
    <row r="64" spans="1:7" x14ac:dyDescent="0.15">
      <c r="A64" s="91">
        <v>9782408007997</v>
      </c>
      <c r="B64" s="90" t="s">
        <v>2906</v>
      </c>
      <c r="C64" s="221">
        <v>5182189</v>
      </c>
      <c r="D64" s="222" t="s">
        <v>2632</v>
      </c>
      <c r="E64" s="92">
        <v>9.5</v>
      </c>
      <c r="F64" s="92">
        <v>9.9</v>
      </c>
      <c r="G64" s="93">
        <v>45839</v>
      </c>
    </row>
    <row r="65" spans="1:7" x14ac:dyDescent="0.15">
      <c r="A65" s="91">
        <v>9782408016906</v>
      </c>
      <c r="B65" s="90" t="s">
        <v>2906</v>
      </c>
      <c r="C65" s="221">
        <v>8041700</v>
      </c>
      <c r="D65" s="222" t="s">
        <v>2634</v>
      </c>
      <c r="E65" s="92">
        <v>9.5</v>
      </c>
      <c r="F65" s="92">
        <v>9.9</v>
      </c>
      <c r="G65" s="93">
        <v>45839</v>
      </c>
    </row>
    <row r="66" spans="1:7" x14ac:dyDescent="0.15">
      <c r="A66" s="91">
        <v>9782408016890</v>
      </c>
      <c r="B66" s="90" t="s">
        <v>2906</v>
      </c>
      <c r="C66" s="221">
        <v>8041577</v>
      </c>
      <c r="D66" s="222" t="s">
        <v>2636</v>
      </c>
      <c r="E66" s="92">
        <v>9.5</v>
      </c>
      <c r="F66" s="92">
        <v>9.9</v>
      </c>
      <c r="G66" s="93">
        <v>45839</v>
      </c>
    </row>
    <row r="67" spans="1:7" x14ac:dyDescent="0.15">
      <c r="A67" s="91">
        <v>9782408012984</v>
      </c>
      <c r="B67" s="90" t="s">
        <v>2906</v>
      </c>
      <c r="C67" s="221">
        <v>3516452</v>
      </c>
      <c r="D67" s="222" t="s">
        <v>2638</v>
      </c>
      <c r="E67" s="92">
        <v>9.5</v>
      </c>
      <c r="F67" s="92">
        <v>9.9</v>
      </c>
      <c r="G67" s="93">
        <v>45839</v>
      </c>
    </row>
    <row r="68" spans="1:7" x14ac:dyDescent="0.15">
      <c r="A68" s="91">
        <v>9782745996091</v>
      </c>
      <c r="B68" s="90" t="s">
        <v>2906</v>
      </c>
      <c r="C68" s="221">
        <v>1237357</v>
      </c>
      <c r="D68" s="222" t="s">
        <v>2640</v>
      </c>
      <c r="E68" s="92">
        <v>9.5</v>
      </c>
      <c r="F68" s="92">
        <v>9.9</v>
      </c>
      <c r="G68" s="93">
        <v>45839</v>
      </c>
    </row>
    <row r="69" spans="1:7" x14ac:dyDescent="0.15">
      <c r="A69" s="91">
        <v>9782408039172</v>
      </c>
      <c r="B69" s="90" t="s">
        <v>2906</v>
      </c>
      <c r="C69" s="221">
        <v>3596952</v>
      </c>
      <c r="D69" s="222" t="s">
        <v>2642</v>
      </c>
      <c r="E69" s="92">
        <v>9.5</v>
      </c>
      <c r="F69" s="92">
        <v>9.9</v>
      </c>
      <c r="G69" s="93">
        <v>45839</v>
      </c>
    </row>
    <row r="70" spans="1:7" x14ac:dyDescent="0.15">
      <c r="A70" s="91">
        <v>9782408016241</v>
      </c>
      <c r="B70" s="90" t="s">
        <v>2906</v>
      </c>
      <c r="C70" s="221">
        <v>7726178</v>
      </c>
      <c r="D70" s="222" t="s">
        <v>2644</v>
      </c>
      <c r="E70" s="92">
        <v>9.5</v>
      </c>
      <c r="F70" s="92">
        <v>9.9</v>
      </c>
      <c r="G70" s="93">
        <v>45839</v>
      </c>
    </row>
    <row r="71" spans="1:7" x14ac:dyDescent="0.15">
      <c r="A71" s="91">
        <v>9782408005603</v>
      </c>
      <c r="B71" s="90" t="s">
        <v>2906</v>
      </c>
      <c r="C71" s="221">
        <v>8737346</v>
      </c>
      <c r="D71" s="222" t="s">
        <v>1974</v>
      </c>
      <c r="E71" s="92">
        <v>9.5</v>
      </c>
      <c r="F71" s="92">
        <v>9.9</v>
      </c>
      <c r="G71" s="93">
        <v>45839</v>
      </c>
    </row>
    <row r="72" spans="1:7" x14ac:dyDescent="0.15">
      <c r="A72" s="91">
        <v>9782408031688</v>
      </c>
      <c r="B72" s="90" t="s">
        <v>2906</v>
      </c>
      <c r="C72" s="221">
        <v>5497753</v>
      </c>
      <c r="D72" s="222" t="s">
        <v>2647</v>
      </c>
      <c r="E72" s="92">
        <v>9.5</v>
      </c>
      <c r="F72" s="92">
        <v>9.9</v>
      </c>
      <c r="G72" s="93">
        <v>45839</v>
      </c>
    </row>
    <row r="73" spans="1:7" x14ac:dyDescent="0.15">
      <c r="A73" s="91">
        <v>9782408023799</v>
      </c>
      <c r="B73" s="90" t="s">
        <v>2906</v>
      </c>
      <c r="C73" s="221">
        <v>6389666</v>
      </c>
      <c r="D73" s="222" t="s">
        <v>2649</v>
      </c>
      <c r="E73" s="92">
        <v>9.5</v>
      </c>
      <c r="F73" s="92">
        <v>9.9</v>
      </c>
      <c r="G73" s="93">
        <v>45839</v>
      </c>
    </row>
    <row r="74" spans="1:7" x14ac:dyDescent="0.15">
      <c r="A74" s="91">
        <v>9782408014087</v>
      </c>
      <c r="B74" s="90" t="s">
        <v>2906</v>
      </c>
      <c r="C74" s="221">
        <v>5342935</v>
      </c>
      <c r="D74" s="222" t="s">
        <v>2651</v>
      </c>
      <c r="E74" s="92">
        <v>9.5</v>
      </c>
      <c r="F74" s="92">
        <v>9.9</v>
      </c>
      <c r="G74" s="93">
        <v>45839</v>
      </c>
    </row>
    <row r="75" spans="1:7" x14ac:dyDescent="0.15">
      <c r="A75" s="91">
        <v>9782408016234</v>
      </c>
      <c r="B75" s="90" t="s">
        <v>2906</v>
      </c>
      <c r="C75" s="221">
        <v>7726054</v>
      </c>
      <c r="D75" s="222" t="s">
        <v>2653</v>
      </c>
      <c r="E75" s="92">
        <v>9.5</v>
      </c>
      <c r="F75" s="92">
        <v>9.9</v>
      </c>
      <c r="G75" s="93">
        <v>45839</v>
      </c>
    </row>
    <row r="76" spans="1:7" x14ac:dyDescent="0.15">
      <c r="A76" s="91">
        <v>9782408030889</v>
      </c>
      <c r="B76" s="90" t="s">
        <v>2906</v>
      </c>
      <c r="C76" s="221">
        <v>4366887</v>
      </c>
      <c r="D76" s="222" t="s">
        <v>2655</v>
      </c>
      <c r="E76" s="92">
        <v>9.5</v>
      </c>
      <c r="F76" s="92">
        <v>9.9</v>
      </c>
      <c r="G76" s="93">
        <v>45839</v>
      </c>
    </row>
    <row r="77" spans="1:7" x14ac:dyDescent="0.15">
      <c r="A77" s="91">
        <v>9782745998316</v>
      </c>
      <c r="B77" s="90" t="s">
        <v>2906</v>
      </c>
      <c r="C77" s="221">
        <v>5305273</v>
      </c>
      <c r="D77" s="222" t="s">
        <v>2657</v>
      </c>
      <c r="E77" s="92">
        <v>9.5</v>
      </c>
      <c r="F77" s="92">
        <v>9.9</v>
      </c>
      <c r="G77" s="93">
        <v>45839</v>
      </c>
    </row>
    <row r="78" spans="1:7" x14ac:dyDescent="0.15">
      <c r="A78" s="91">
        <v>9782408054182</v>
      </c>
      <c r="B78" s="90" t="s">
        <v>2906</v>
      </c>
      <c r="C78" s="221">
        <v>7237213</v>
      </c>
      <c r="D78" s="222" t="s">
        <v>3072</v>
      </c>
      <c r="E78" s="92">
        <v>9.5</v>
      </c>
      <c r="F78" s="92">
        <v>9.9</v>
      </c>
      <c r="G78" s="93">
        <v>45839</v>
      </c>
    </row>
    <row r="79" spans="1:7" x14ac:dyDescent="0.15">
      <c r="A79" s="91">
        <v>9782408030896</v>
      </c>
      <c r="B79" s="90" t="s">
        <v>2906</v>
      </c>
      <c r="C79" s="221">
        <v>4367010</v>
      </c>
      <c r="D79" s="222" t="s">
        <v>2613</v>
      </c>
      <c r="E79" s="92">
        <v>9.5</v>
      </c>
      <c r="F79" s="92">
        <v>9.9</v>
      </c>
      <c r="G79" s="93">
        <v>45839</v>
      </c>
    </row>
    <row r="80" spans="1:7" x14ac:dyDescent="0.15">
      <c r="A80" s="91">
        <v>9782408050719</v>
      </c>
      <c r="B80" s="90" t="s">
        <v>2906</v>
      </c>
      <c r="C80" s="221">
        <v>1690410</v>
      </c>
      <c r="D80" s="222" t="s">
        <v>2611</v>
      </c>
      <c r="E80" s="92">
        <v>9.5</v>
      </c>
      <c r="F80" s="92">
        <v>9.9</v>
      </c>
      <c r="G80" s="93">
        <v>45839</v>
      </c>
    </row>
    <row r="81" spans="1:7" x14ac:dyDescent="0.15">
      <c r="A81" s="91">
        <v>9782408038533</v>
      </c>
      <c r="B81" s="90" t="s">
        <v>2906</v>
      </c>
      <c r="C81" s="221">
        <v>3200769</v>
      </c>
      <c r="D81" s="222" t="s">
        <v>2615</v>
      </c>
      <c r="E81" s="92">
        <v>9.5</v>
      </c>
      <c r="F81" s="92">
        <v>9.9</v>
      </c>
      <c r="G81" s="93">
        <v>45839</v>
      </c>
    </row>
    <row r="82" spans="1:7" x14ac:dyDescent="0.15">
      <c r="A82" s="91">
        <v>9782408025267</v>
      </c>
      <c r="B82" s="90" t="s">
        <v>2906</v>
      </c>
      <c r="C82" s="221">
        <v>8822654</v>
      </c>
      <c r="D82" s="222" t="s">
        <v>2617</v>
      </c>
      <c r="E82" s="92">
        <v>9.5</v>
      </c>
      <c r="F82" s="92">
        <v>9.9</v>
      </c>
      <c r="G82" s="93">
        <v>45839</v>
      </c>
    </row>
    <row r="83" spans="1:7" x14ac:dyDescent="0.15">
      <c r="A83" s="91">
        <v>9782408020538</v>
      </c>
      <c r="B83" s="90" t="s">
        <v>2906</v>
      </c>
      <c r="C83" s="221">
        <v>4800663</v>
      </c>
      <c r="D83" s="222" t="s">
        <v>2126</v>
      </c>
      <c r="E83" s="92">
        <v>9.5</v>
      </c>
      <c r="F83" s="92">
        <v>9.9</v>
      </c>
      <c r="G83" s="93">
        <v>45839</v>
      </c>
    </row>
    <row r="84" spans="1:7" x14ac:dyDescent="0.15">
      <c r="A84" s="91">
        <v>9782408032609</v>
      </c>
      <c r="B84" s="90" t="s">
        <v>2906</v>
      </c>
      <c r="C84" s="221">
        <v>6534829</v>
      </c>
      <c r="D84" s="222" t="s">
        <v>3283</v>
      </c>
      <c r="E84" s="92">
        <v>9.5</v>
      </c>
      <c r="F84" s="92">
        <v>9.9</v>
      </c>
      <c r="G84" s="93">
        <v>45839</v>
      </c>
    </row>
    <row r="85" spans="1:7" x14ac:dyDescent="0.15">
      <c r="A85" s="91">
        <v>9782408020545</v>
      </c>
      <c r="B85" s="90" t="s">
        <v>2906</v>
      </c>
      <c r="C85" s="221">
        <v>4801032</v>
      </c>
      <c r="D85" s="222" t="s">
        <v>1788</v>
      </c>
      <c r="E85" s="92">
        <v>9.5</v>
      </c>
      <c r="F85" s="92">
        <v>9.9</v>
      </c>
      <c r="G85" s="93">
        <v>45839</v>
      </c>
    </row>
    <row r="86" spans="1:7" x14ac:dyDescent="0.15">
      <c r="A86" s="91">
        <v>9782408029029</v>
      </c>
      <c r="B86" s="90" t="s">
        <v>2906</v>
      </c>
      <c r="C86" s="221">
        <v>3177731</v>
      </c>
      <c r="D86" s="222" t="s">
        <v>2130</v>
      </c>
      <c r="E86" s="92">
        <v>9.5</v>
      </c>
      <c r="F86" s="92">
        <v>9.9</v>
      </c>
      <c r="G86" s="93">
        <v>45839</v>
      </c>
    </row>
    <row r="87" spans="1:7" x14ac:dyDescent="0.15">
      <c r="A87" s="91">
        <v>9782408031596</v>
      </c>
      <c r="B87" s="90" t="s">
        <v>2906</v>
      </c>
      <c r="C87" s="221">
        <v>5339552</v>
      </c>
      <c r="D87" s="222" t="s">
        <v>2132</v>
      </c>
      <c r="E87" s="92">
        <v>9.5</v>
      </c>
      <c r="F87" s="92">
        <v>9.9</v>
      </c>
      <c r="G87" s="93">
        <v>45839</v>
      </c>
    </row>
    <row r="88" spans="1:7" x14ac:dyDescent="0.15">
      <c r="A88" s="91">
        <v>9782408028275</v>
      </c>
      <c r="B88" s="90" t="s">
        <v>2906</v>
      </c>
      <c r="C88" s="221">
        <v>2349949</v>
      </c>
      <c r="D88" s="222" t="s">
        <v>2134</v>
      </c>
      <c r="E88" s="92">
        <v>9.5</v>
      </c>
      <c r="F88" s="92">
        <v>9.9</v>
      </c>
      <c r="G88" s="93">
        <v>45839</v>
      </c>
    </row>
    <row r="89" spans="1:7" x14ac:dyDescent="0.15">
      <c r="A89" s="91">
        <v>9782408029005</v>
      </c>
      <c r="B89" s="90" t="s">
        <v>2906</v>
      </c>
      <c r="C89" s="221">
        <v>3178105</v>
      </c>
      <c r="D89" s="222" t="s">
        <v>2136</v>
      </c>
      <c r="E89" s="92">
        <v>9.5</v>
      </c>
      <c r="F89" s="92">
        <v>9.9</v>
      </c>
      <c r="G89" s="93">
        <v>45839</v>
      </c>
    </row>
    <row r="90" spans="1:7" x14ac:dyDescent="0.15">
      <c r="A90" s="91">
        <v>9782408032043</v>
      </c>
      <c r="B90" s="90" t="s">
        <v>2906</v>
      </c>
      <c r="C90" s="221">
        <v>5647090</v>
      </c>
      <c r="D90" s="222" t="s">
        <v>3284</v>
      </c>
      <c r="E90" s="92">
        <v>9.5</v>
      </c>
      <c r="F90" s="92">
        <v>9.9</v>
      </c>
      <c r="G90" s="93">
        <v>45839</v>
      </c>
    </row>
    <row r="91" spans="1:7" x14ac:dyDescent="0.15">
      <c r="A91" s="91">
        <v>9782408018870</v>
      </c>
      <c r="B91" s="90" t="s">
        <v>2906</v>
      </c>
      <c r="C91" s="221">
        <v>3408193</v>
      </c>
      <c r="D91" s="222" t="s">
        <v>2139</v>
      </c>
      <c r="E91" s="92">
        <v>9.5</v>
      </c>
      <c r="F91" s="92">
        <v>9.9</v>
      </c>
      <c r="G91" s="93">
        <v>45839</v>
      </c>
    </row>
    <row r="92" spans="1:7" x14ac:dyDescent="0.15">
      <c r="A92" s="91">
        <v>9782408028268</v>
      </c>
      <c r="B92" s="90" t="s">
        <v>2906</v>
      </c>
      <c r="C92" s="221">
        <v>2349826</v>
      </c>
      <c r="D92" s="222" t="s">
        <v>2141</v>
      </c>
      <c r="E92" s="92">
        <v>9.5</v>
      </c>
      <c r="F92" s="92">
        <v>9.9</v>
      </c>
      <c r="G92" s="93">
        <v>45839</v>
      </c>
    </row>
    <row r="93" spans="1:7" x14ac:dyDescent="0.15">
      <c r="A93" s="91">
        <v>9782408018863</v>
      </c>
      <c r="B93" s="90" t="s">
        <v>2906</v>
      </c>
      <c r="C93" s="221">
        <v>3407823</v>
      </c>
      <c r="D93" s="222" t="s">
        <v>2143</v>
      </c>
      <c r="E93" s="92">
        <v>9.5</v>
      </c>
      <c r="F93" s="92">
        <v>9.9</v>
      </c>
      <c r="G93" s="93">
        <v>45839</v>
      </c>
    </row>
    <row r="94" spans="1:7" x14ac:dyDescent="0.15">
      <c r="A94" s="91">
        <v>9782408023669</v>
      </c>
      <c r="B94" s="90" t="s">
        <v>2906</v>
      </c>
      <c r="C94" s="221">
        <v>6299075</v>
      </c>
      <c r="D94" s="222" t="s">
        <v>2145</v>
      </c>
      <c r="E94" s="92">
        <v>9.5</v>
      </c>
      <c r="F94" s="92">
        <v>9.9</v>
      </c>
      <c r="G94" s="93">
        <v>45839</v>
      </c>
    </row>
    <row r="95" spans="1:7" x14ac:dyDescent="0.15">
      <c r="A95" s="91">
        <v>9782408029012</v>
      </c>
      <c r="B95" s="90" t="s">
        <v>2906</v>
      </c>
      <c r="C95" s="221">
        <v>3177608</v>
      </c>
      <c r="D95" s="222" t="s">
        <v>2147</v>
      </c>
      <c r="E95" s="92">
        <v>9.5</v>
      </c>
      <c r="F95" s="92">
        <v>9.9</v>
      </c>
      <c r="G95" s="93">
        <v>45839</v>
      </c>
    </row>
    <row r="96" spans="1:7" x14ac:dyDescent="0.15">
      <c r="A96" s="91">
        <v>9782408037406</v>
      </c>
      <c r="B96" s="90" t="s">
        <v>2906</v>
      </c>
      <c r="C96" s="221">
        <v>2467202</v>
      </c>
      <c r="D96" s="222" t="s">
        <v>3285</v>
      </c>
      <c r="E96" s="92">
        <v>9.5</v>
      </c>
      <c r="F96" s="92">
        <v>9.9</v>
      </c>
      <c r="G96" s="93">
        <v>45839</v>
      </c>
    </row>
    <row r="97" spans="1:7" x14ac:dyDescent="0.15">
      <c r="A97" s="91">
        <v>9782408022815</v>
      </c>
      <c r="B97" s="90" t="s">
        <v>2906</v>
      </c>
      <c r="C97" s="221">
        <v>5925061</v>
      </c>
      <c r="D97" s="222" t="s">
        <v>2150</v>
      </c>
      <c r="E97" s="92">
        <v>9.5</v>
      </c>
      <c r="F97" s="92">
        <v>9.9</v>
      </c>
      <c r="G97" s="93">
        <v>45839</v>
      </c>
    </row>
    <row r="98" spans="1:7" x14ac:dyDescent="0.15">
      <c r="A98" s="91">
        <v>9782408041939</v>
      </c>
      <c r="B98" s="90" t="s">
        <v>2906</v>
      </c>
      <c r="C98" s="221">
        <v>6055200</v>
      </c>
      <c r="D98" s="222" t="s">
        <v>3286</v>
      </c>
      <c r="E98" s="92">
        <v>9.5</v>
      </c>
      <c r="F98" s="92">
        <v>9.9</v>
      </c>
      <c r="G98" s="93">
        <v>45839</v>
      </c>
    </row>
    <row r="99" spans="1:7" x14ac:dyDescent="0.15">
      <c r="A99" s="91">
        <v>9782408054137</v>
      </c>
      <c r="B99" s="90" t="s">
        <v>2906</v>
      </c>
      <c r="C99" s="221">
        <v>7236844</v>
      </c>
      <c r="D99" s="222" t="s">
        <v>3384</v>
      </c>
      <c r="E99" s="92">
        <v>5.2</v>
      </c>
      <c r="F99" s="92">
        <v>5.5</v>
      </c>
      <c r="G99" s="93">
        <v>45839</v>
      </c>
    </row>
    <row r="100" spans="1:7" x14ac:dyDescent="0.15">
      <c r="A100" s="91">
        <v>9782408057336</v>
      </c>
      <c r="B100" s="90" t="s">
        <v>2906</v>
      </c>
      <c r="C100" s="221">
        <v>4352047</v>
      </c>
      <c r="D100" s="222" t="s">
        <v>3086</v>
      </c>
      <c r="E100" s="92">
        <v>5.2</v>
      </c>
      <c r="F100" s="92">
        <v>5.5</v>
      </c>
      <c r="G100" s="93">
        <v>45839</v>
      </c>
    </row>
    <row r="101" spans="1:7" x14ac:dyDescent="0.15">
      <c r="A101" s="91">
        <v>9782408054120</v>
      </c>
      <c r="B101" s="90" t="s">
        <v>2906</v>
      </c>
      <c r="C101" s="221">
        <v>7236475</v>
      </c>
      <c r="D101" s="222" t="s">
        <v>3083</v>
      </c>
      <c r="E101" s="92">
        <v>5.2</v>
      </c>
      <c r="F101" s="92">
        <v>5.5</v>
      </c>
      <c r="G101" s="93">
        <v>45839</v>
      </c>
    </row>
    <row r="102" spans="1:7" x14ac:dyDescent="0.15">
      <c r="A102" s="91">
        <v>9782408048235</v>
      </c>
      <c r="B102" s="90" t="s">
        <v>2906</v>
      </c>
      <c r="C102" s="221">
        <v>6324622</v>
      </c>
      <c r="D102" s="222" t="s">
        <v>1755</v>
      </c>
      <c r="E102" s="92">
        <v>5.2</v>
      </c>
      <c r="F102" s="92">
        <v>5.5</v>
      </c>
      <c r="G102" s="93">
        <v>45839</v>
      </c>
    </row>
    <row r="103" spans="1:7" x14ac:dyDescent="0.15">
      <c r="A103" s="91">
        <v>9782408048228</v>
      </c>
      <c r="B103" s="90" t="s">
        <v>2906</v>
      </c>
      <c r="C103" s="221">
        <v>6324499</v>
      </c>
      <c r="D103" s="222" t="s">
        <v>1757</v>
      </c>
      <c r="E103" s="92">
        <v>5.2</v>
      </c>
      <c r="F103" s="92">
        <v>5.5</v>
      </c>
      <c r="G103" s="93">
        <v>45839</v>
      </c>
    </row>
    <row r="104" spans="1:7" x14ac:dyDescent="0.15">
      <c r="A104" s="91">
        <v>9782408048259</v>
      </c>
      <c r="B104" s="90" t="s">
        <v>2906</v>
      </c>
      <c r="C104" s="221">
        <v>6532520</v>
      </c>
      <c r="D104" s="222" t="s">
        <v>1759</v>
      </c>
      <c r="E104" s="92">
        <v>5.2</v>
      </c>
      <c r="F104" s="92">
        <v>5.5</v>
      </c>
      <c r="G104" s="93">
        <v>45839</v>
      </c>
    </row>
    <row r="105" spans="1:7" x14ac:dyDescent="0.15">
      <c r="A105" s="91">
        <v>9782408053338</v>
      </c>
      <c r="B105" s="90" t="s">
        <v>2906</v>
      </c>
      <c r="C105" s="221">
        <v>6128004</v>
      </c>
      <c r="D105" s="222" t="s">
        <v>1761</v>
      </c>
      <c r="E105" s="92">
        <v>5.2</v>
      </c>
      <c r="F105" s="92">
        <v>5.5</v>
      </c>
      <c r="G105" s="93">
        <v>45839</v>
      </c>
    </row>
    <row r="106" spans="1:7" x14ac:dyDescent="0.15">
      <c r="A106" s="91">
        <v>9782408053345</v>
      </c>
      <c r="B106" s="90" t="s">
        <v>2906</v>
      </c>
      <c r="C106" s="221">
        <v>6127881</v>
      </c>
      <c r="D106" s="222" t="s">
        <v>1763</v>
      </c>
      <c r="E106" s="92">
        <v>5.2</v>
      </c>
      <c r="F106" s="92">
        <v>5.5</v>
      </c>
      <c r="G106" s="93">
        <v>45839</v>
      </c>
    </row>
    <row r="107" spans="1:7" x14ac:dyDescent="0.15">
      <c r="A107" s="91">
        <v>9782408040178</v>
      </c>
      <c r="B107" s="90" t="s">
        <v>2906</v>
      </c>
      <c r="C107" s="221">
        <v>4580081</v>
      </c>
      <c r="D107" s="222" t="s">
        <v>1765</v>
      </c>
      <c r="E107" s="92">
        <v>5.2</v>
      </c>
      <c r="F107" s="92">
        <v>5.5</v>
      </c>
      <c r="G107" s="93">
        <v>45839</v>
      </c>
    </row>
    <row r="108" spans="1:7" x14ac:dyDescent="0.15">
      <c r="A108" s="91">
        <v>9782408040185</v>
      </c>
      <c r="B108" s="90" t="s">
        <v>2906</v>
      </c>
      <c r="C108" s="221">
        <v>4580204</v>
      </c>
      <c r="D108" s="222" t="s">
        <v>1767</v>
      </c>
      <c r="E108" s="92">
        <v>5.2</v>
      </c>
      <c r="F108" s="92">
        <v>5.5</v>
      </c>
      <c r="G108" s="93">
        <v>45839</v>
      </c>
    </row>
    <row r="109" spans="1:7" x14ac:dyDescent="0.15">
      <c r="A109" s="91">
        <v>9782408040161</v>
      </c>
      <c r="B109" s="90" t="s">
        <v>2906</v>
      </c>
      <c r="C109" s="221">
        <v>4579958</v>
      </c>
      <c r="D109" s="222" t="s">
        <v>1769</v>
      </c>
      <c r="E109" s="92">
        <v>5.2</v>
      </c>
      <c r="F109" s="92">
        <v>5.5</v>
      </c>
      <c r="G109" s="93">
        <v>45839</v>
      </c>
    </row>
    <row r="110" spans="1:7" x14ac:dyDescent="0.15">
      <c r="A110" s="91">
        <v>9782408040154</v>
      </c>
      <c r="B110" s="90" t="s">
        <v>2906</v>
      </c>
      <c r="C110" s="221">
        <v>4579835</v>
      </c>
      <c r="D110" s="222" t="s">
        <v>1771</v>
      </c>
      <c r="E110" s="92">
        <v>5.2</v>
      </c>
      <c r="F110" s="92">
        <v>5.5</v>
      </c>
      <c r="G110" s="93">
        <v>45839</v>
      </c>
    </row>
    <row r="111" spans="1:7" x14ac:dyDescent="0.15">
      <c r="A111" s="91">
        <v>9782408047658</v>
      </c>
      <c r="B111" s="90" t="s">
        <v>2906</v>
      </c>
      <c r="C111" s="221">
        <v>5642016</v>
      </c>
      <c r="D111" s="222" t="s">
        <v>1773</v>
      </c>
      <c r="E111" s="92">
        <v>5.2</v>
      </c>
      <c r="F111" s="92">
        <v>5.5</v>
      </c>
      <c r="G111" s="93">
        <v>45839</v>
      </c>
    </row>
    <row r="112" spans="1:7" x14ac:dyDescent="0.15">
      <c r="A112" s="91">
        <v>9782408047443</v>
      </c>
      <c r="B112" s="90" t="s">
        <v>2906</v>
      </c>
      <c r="C112" s="221">
        <v>5600896</v>
      </c>
      <c r="D112" s="222" t="s">
        <v>1775</v>
      </c>
      <c r="E112" s="92">
        <v>5.2</v>
      </c>
      <c r="F112" s="92">
        <v>5.5</v>
      </c>
      <c r="G112" s="93">
        <v>45839</v>
      </c>
    </row>
    <row r="113" spans="1:7" x14ac:dyDescent="0.15">
      <c r="A113" s="91">
        <v>9782408058524</v>
      </c>
      <c r="B113" s="90" t="s">
        <v>2906</v>
      </c>
      <c r="C113" s="221">
        <v>5290514</v>
      </c>
      <c r="D113" s="222" t="s">
        <v>3209</v>
      </c>
      <c r="E113" s="92">
        <v>5.2</v>
      </c>
      <c r="F113" s="92">
        <v>5.5</v>
      </c>
      <c r="G113" s="93">
        <v>45839</v>
      </c>
    </row>
    <row r="114" spans="1:7" x14ac:dyDescent="0.15">
      <c r="A114" s="91">
        <v>9782408058517</v>
      </c>
      <c r="B114" s="90" t="s">
        <v>2906</v>
      </c>
      <c r="C114" s="221">
        <v>5290391</v>
      </c>
      <c r="D114" s="222" t="s">
        <v>2431</v>
      </c>
      <c r="E114" s="92">
        <v>5.2</v>
      </c>
      <c r="F114" s="92">
        <v>5.5</v>
      </c>
      <c r="G114" s="93">
        <v>45839</v>
      </c>
    </row>
    <row r="115" spans="1:7" x14ac:dyDescent="0.15">
      <c r="A115" s="91">
        <v>9782408059019</v>
      </c>
      <c r="B115" s="90" t="s">
        <v>2906</v>
      </c>
      <c r="C115" s="221">
        <v>6440586</v>
      </c>
      <c r="D115" s="222" t="s">
        <v>3386</v>
      </c>
      <c r="E115" s="92">
        <v>5.2</v>
      </c>
      <c r="F115" s="92">
        <v>5.5</v>
      </c>
      <c r="G115" s="93">
        <v>45839</v>
      </c>
    </row>
    <row r="116" spans="1:7" x14ac:dyDescent="0.15">
      <c r="A116" s="91">
        <v>9782408056506</v>
      </c>
      <c r="B116" s="90" t="s">
        <v>2906</v>
      </c>
      <c r="C116" s="221">
        <v>2995335</v>
      </c>
      <c r="D116" s="222" t="s">
        <v>3206</v>
      </c>
      <c r="E116" s="92">
        <v>5.2</v>
      </c>
      <c r="F116" s="92">
        <v>5.5</v>
      </c>
      <c r="G116" s="93">
        <v>45839</v>
      </c>
    </row>
    <row r="117" spans="1:7" x14ac:dyDescent="0.15">
      <c r="A117" s="91">
        <v>9782408055561</v>
      </c>
      <c r="B117" s="90" t="s">
        <v>2906</v>
      </c>
      <c r="C117" s="221">
        <v>1513747</v>
      </c>
      <c r="D117" s="222" t="s">
        <v>3088</v>
      </c>
      <c r="E117" s="92">
        <v>5.2</v>
      </c>
      <c r="F117" s="92">
        <v>5.5</v>
      </c>
      <c r="G117" s="93">
        <v>45839</v>
      </c>
    </row>
    <row r="118" spans="1:7" x14ac:dyDescent="0.15">
      <c r="A118" s="91">
        <v>9782408057893</v>
      </c>
      <c r="B118" s="90" t="s">
        <v>2906</v>
      </c>
      <c r="C118" s="221">
        <v>4796554</v>
      </c>
      <c r="D118" s="222" t="s">
        <v>1853</v>
      </c>
      <c r="E118" s="92">
        <v>5.2</v>
      </c>
      <c r="F118" s="92">
        <v>5.5</v>
      </c>
      <c r="G118" s="93">
        <v>45839</v>
      </c>
    </row>
    <row r="119" spans="1:7" x14ac:dyDescent="0.15">
      <c r="A119" s="91">
        <v>9782408031251</v>
      </c>
      <c r="B119" s="90" t="s">
        <v>2906</v>
      </c>
      <c r="C119" s="221">
        <v>4864943</v>
      </c>
      <c r="D119" s="222" t="s">
        <v>1779</v>
      </c>
      <c r="E119" s="92">
        <v>5.2</v>
      </c>
      <c r="F119" s="92">
        <v>5.5</v>
      </c>
      <c r="G119" s="93">
        <v>45839</v>
      </c>
    </row>
    <row r="120" spans="1:7" x14ac:dyDescent="0.15">
      <c r="A120" s="91">
        <v>9782408031466</v>
      </c>
      <c r="B120" s="90" t="s">
        <v>2906</v>
      </c>
      <c r="C120" s="221">
        <v>5582090</v>
      </c>
      <c r="D120" s="222" t="s">
        <v>1780</v>
      </c>
      <c r="E120" s="92">
        <v>5.2</v>
      </c>
      <c r="F120" s="92">
        <v>5.5</v>
      </c>
      <c r="G120" s="93">
        <v>45839</v>
      </c>
    </row>
    <row r="121" spans="1:7" x14ac:dyDescent="0.15">
      <c r="A121" s="91">
        <v>9782408006396</v>
      </c>
      <c r="B121" s="90" t="s">
        <v>2906</v>
      </c>
      <c r="C121" s="221">
        <v>2148247</v>
      </c>
      <c r="D121" s="222" t="s">
        <v>1782</v>
      </c>
      <c r="E121" s="92">
        <v>5.2</v>
      </c>
      <c r="F121" s="92">
        <v>5.5</v>
      </c>
      <c r="G121" s="93">
        <v>45839</v>
      </c>
    </row>
    <row r="122" spans="1:7" x14ac:dyDescent="0.15">
      <c r="A122" s="91">
        <v>9782408037291</v>
      </c>
      <c r="B122" s="90" t="s">
        <v>2906</v>
      </c>
      <c r="C122" s="221">
        <v>2051860</v>
      </c>
      <c r="D122" s="222" t="s">
        <v>1784</v>
      </c>
      <c r="E122" s="92">
        <v>5.2</v>
      </c>
      <c r="F122" s="92">
        <v>5.5</v>
      </c>
      <c r="G122" s="93">
        <v>45839</v>
      </c>
    </row>
    <row r="123" spans="1:7" x14ac:dyDescent="0.15">
      <c r="A123" s="91">
        <v>9782745992260</v>
      </c>
      <c r="B123" s="90" t="s">
        <v>2906</v>
      </c>
      <c r="C123" s="221">
        <v>6406814</v>
      </c>
      <c r="D123" s="222" t="s">
        <v>1786</v>
      </c>
      <c r="E123" s="92">
        <v>5.2</v>
      </c>
      <c r="F123" s="92">
        <v>5.5</v>
      </c>
      <c r="G123" s="93">
        <v>45839</v>
      </c>
    </row>
    <row r="124" spans="1:7" x14ac:dyDescent="0.15">
      <c r="A124" s="91">
        <v>9782745974938</v>
      </c>
      <c r="B124" s="90" t="s">
        <v>2906</v>
      </c>
      <c r="C124" s="221">
        <v>1666126</v>
      </c>
      <c r="D124" s="222" t="s">
        <v>1788</v>
      </c>
      <c r="E124" s="92">
        <v>5.2</v>
      </c>
      <c r="F124" s="92">
        <v>5.5</v>
      </c>
      <c r="G124" s="93">
        <v>45839</v>
      </c>
    </row>
    <row r="125" spans="1:7" x14ac:dyDescent="0.15">
      <c r="A125" s="91">
        <v>9782408024017</v>
      </c>
      <c r="B125" s="90" t="s">
        <v>2906</v>
      </c>
      <c r="C125" s="221">
        <v>6886261</v>
      </c>
      <c r="D125" s="222" t="s">
        <v>1790</v>
      </c>
      <c r="E125" s="92">
        <v>5.2</v>
      </c>
      <c r="F125" s="92">
        <v>5.5</v>
      </c>
      <c r="G125" s="93">
        <v>45839</v>
      </c>
    </row>
    <row r="126" spans="1:7" x14ac:dyDescent="0.15">
      <c r="A126" s="91">
        <v>9782745997982</v>
      </c>
      <c r="B126" s="90" t="s">
        <v>2906</v>
      </c>
      <c r="C126" s="221">
        <v>3958472</v>
      </c>
      <c r="D126" s="222" t="s">
        <v>1792</v>
      </c>
      <c r="E126" s="92">
        <v>5.2</v>
      </c>
      <c r="F126" s="92">
        <v>5.5</v>
      </c>
      <c r="G126" s="93">
        <v>45839</v>
      </c>
    </row>
    <row r="127" spans="1:7" x14ac:dyDescent="0.15">
      <c r="A127" s="91">
        <v>9782408041953</v>
      </c>
      <c r="B127" s="90" t="s">
        <v>2906</v>
      </c>
      <c r="C127" s="221">
        <v>6055447</v>
      </c>
      <c r="D127" s="222" t="s">
        <v>1794</v>
      </c>
      <c r="E127" s="92">
        <v>5.2</v>
      </c>
      <c r="F127" s="92">
        <v>5.5</v>
      </c>
      <c r="G127" s="93">
        <v>45839</v>
      </c>
    </row>
    <row r="128" spans="1:7" x14ac:dyDescent="0.15">
      <c r="A128" s="91">
        <v>9782408047863</v>
      </c>
      <c r="B128" s="90" t="s">
        <v>2906</v>
      </c>
      <c r="C128" s="221">
        <v>6058672</v>
      </c>
      <c r="D128" s="222" t="s">
        <v>1618</v>
      </c>
      <c r="E128" s="92">
        <v>5.2</v>
      </c>
      <c r="F128" s="92">
        <v>5.5</v>
      </c>
      <c r="G128" s="93">
        <v>45839</v>
      </c>
    </row>
    <row r="129" spans="1:7" x14ac:dyDescent="0.15">
      <c r="A129" s="91">
        <v>9782408017163</v>
      </c>
      <c r="B129" s="90" t="s">
        <v>2906</v>
      </c>
      <c r="C129" s="221">
        <v>8708107</v>
      </c>
      <c r="D129" s="222" t="s">
        <v>1797</v>
      </c>
      <c r="E129" s="92">
        <v>5.2</v>
      </c>
      <c r="F129" s="92">
        <v>5.5</v>
      </c>
      <c r="G129" s="93">
        <v>45839</v>
      </c>
    </row>
    <row r="130" spans="1:7" x14ac:dyDescent="0.15">
      <c r="A130" s="91">
        <v>9782745961860</v>
      </c>
      <c r="B130" s="90" t="s">
        <v>2906</v>
      </c>
      <c r="C130" s="221">
        <v>3306099</v>
      </c>
      <c r="D130" s="222" t="s">
        <v>1799</v>
      </c>
      <c r="E130" s="92">
        <v>5.2</v>
      </c>
      <c r="F130" s="92">
        <v>5.5</v>
      </c>
      <c r="G130" s="93">
        <v>45839</v>
      </c>
    </row>
    <row r="131" spans="1:7" x14ac:dyDescent="0.15">
      <c r="A131" s="91">
        <v>9782745979056</v>
      </c>
      <c r="B131" s="90" t="s">
        <v>2906</v>
      </c>
      <c r="C131" s="221">
        <v>7141892</v>
      </c>
      <c r="D131" s="222" t="s">
        <v>358</v>
      </c>
      <c r="E131" s="92">
        <v>5.2</v>
      </c>
      <c r="F131" s="92">
        <v>5.5</v>
      </c>
      <c r="G131" s="93">
        <v>45839</v>
      </c>
    </row>
    <row r="132" spans="1:7" x14ac:dyDescent="0.15">
      <c r="A132" s="91">
        <v>9782408041212</v>
      </c>
      <c r="B132" s="90" t="s">
        <v>2906</v>
      </c>
      <c r="C132" s="221">
        <v>5456023</v>
      </c>
      <c r="D132" s="222" t="s">
        <v>1802</v>
      </c>
      <c r="E132" s="92">
        <v>5.2</v>
      </c>
      <c r="F132" s="92">
        <v>5.5</v>
      </c>
      <c r="G132" s="93">
        <v>45839</v>
      </c>
    </row>
    <row r="133" spans="1:7" x14ac:dyDescent="0.15">
      <c r="A133" s="91">
        <v>9782745963659</v>
      </c>
      <c r="B133" s="90" t="s">
        <v>2906</v>
      </c>
      <c r="C133" s="221">
        <v>3307790</v>
      </c>
      <c r="D133" s="222" t="s">
        <v>1804</v>
      </c>
      <c r="E133" s="92">
        <v>5.2</v>
      </c>
      <c r="F133" s="92">
        <v>5.5</v>
      </c>
      <c r="G133" s="93">
        <v>45839</v>
      </c>
    </row>
    <row r="134" spans="1:7" x14ac:dyDescent="0.15">
      <c r="A134" s="91">
        <v>9782408020057</v>
      </c>
      <c r="B134" s="90" t="s">
        <v>2906</v>
      </c>
      <c r="C134" s="221">
        <v>4447114</v>
      </c>
      <c r="D134" s="222" t="s">
        <v>1806</v>
      </c>
      <c r="E134" s="92">
        <v>5.2</v>
      </c>
      <c r="F134" s="92">
        <v>5.5</v>
      </c>
      <c r="G134" s="93">
        <v>45839</v>
      </c>
    </row>
    <row r="135" spans="1:7" x14ac:dyDescent="0.15">
      <c r="A135" s="91">
        <v>9782408031510</v>
      </c>
      <c r="B135" s="90" t="s">
        <v>2906</v>
      </c>
      <c r="C135" s="221">
        <v>5550331</v>
      </c>
      <c r="D135" s="222" t="s">
        <v>1808</v>
      </c>
      <c r="E135" s="92">
        <v>5.2</v>
      </c>
      <c r="F135" s="92">
        <v>5.5</v>
      </c>
      <c r="G135" s="93">
        <v>45839</v>
      </c>
    </row>
    <row r="136" spans="1:7" x14ac:dyDescent="0.15">
      <c r="A136" s="91">
        <v>9782408015923</v>
      </c>
      <c r="B136" s="90" t="s">
        <v>2906</v>
      </c>
      <c r="C136" s="221">
        <v>7362043</v>
      </c>
      <c r="D136" s="222" t="s">
        <v>1810</v>
      </c>
      <c r="E136" s="92">
        <v>5.2</v>
      </c>
      <c r="F136" s="92">
        <v>5.5</v>
      </c>
      <c r="G136" s="93">
        <v>45839</v>
      </c>
    </row>
    <row r="137" spans="1:7" x14ac:dyDescent="0.15">
      <c r="A137" s="91">
        <v>9782745992468</v>
      </c>
      <c r="B137" s="90" t="s">
        <v>2906</v>
      </c>
      <c r="C137" s="221">
        <v>6407060</v>
      </c>
      <c r="D137" s="222" t="s">
        <v>1812</v>
      </c>
      <c r="E137" s="92">
        <v>5.2</v>
      </c>
      <c r="F137" s="92">
        <v>5.5</v>
      </c>
      <c r="G137" s="93">
        <v>45839</v>
      </c>
    </row>
    <row r="138" spans="1:7" x14ac:dyDescent="0.15">
      <c r="A138" s="91">
        <v>9782408006013</v>
      </c>
      <c r="B138" s="90" t="s">
        <v>2906</v>
      </c>
      <c r="C138" s="221">
        <v>1929769</v>
      </c>
      <c r="D138" s="222" t="s">
        <v>1622</v>
      </c>
      <c r="E138" s="92">
        <v>5.2</v>
      </c>
      <c r="F138" s="92">
        <v>5.5</v>
      </c>
      <c r="G138" s="93">
        <v>45839</v>
      </c>
    </row>
    <row r="139" spans="1:7" x14ac:dyDescent="0.15">
      <c r="A139" s="91">
        <v>9782408008710</v>
      </c>
      <c r="B139" s="90" t="s">
        <v>2906</v>
      </c>
      <c r="C139" s="221">
        <v>5816698</v>
      </c>
      <c r="D139" s="222" t="s">
        <v>513</v>
      </c>
      <c r="E139" s="92">
        <v>5.2</v>
      </c>
      <c r="F139" s="92">
        <v>5.5</v>
      </c>
      <c r="G139" s="93">
        <v>45839</v>
      </c>
    </row>
    <row r="140" spans="1:7" x14ac:dyDescent="0.15">
      <c r="A140" s="91">
        <v>9782408014759</v>
      </c>
      <c r="B140" s="90" t="s">
        <v>2906</v>
      </c>
      <c r="C140" s="221">
        <v>5966043</v>
      </c>
      <c r="D140" s="222" t="s">
        <v>1626</v>
      </c>
      <c r="E140" s="92">
        <v>5.2</v>
      </c>
      <c r="F140" s="92">
        <v>5.5</v>
      </c>
      <c r="G140" s="93">
        <v>45839</v>
      </c>
    </row>
    <row r="141" spans="1:7" x14ac:dyDescent="0.15">
      <c r="A141" s="91">
        <v>9782408008567</v>
      </c>
      <c r="B141" s="90" t="s">
        <v>2906</v>
      </c>
      <c r="C141" s="221">
        <v>5771887</v>
      </c>
      <c r="D141" s="222" t="s">
        <v>1817</v>
      </c>
      <c r="E141" s="92">
        <v>5.2</v>
      </c>
      <c r="F141" s="92">
        <v>5.5</v>
      </c>
      <c r="G141" s="93">
        <v>45839</v>
      </c>
    </row>
    <row r="142" spans="1:7" x14ac:dyDescent="0.15">
      <c r="A142" s="91">
        <v>9782745997975</v>
      </c>
      <c r="B142" s="90" t="s">
        <v>2906</v>
      </c>
      <c r="C142" s="221">
        <v>4105450</v>
      </c>
      <c r="D142" s="222" t="s">
        <v>1819</v>
      </c>
      <c r="E142" s="92">
        <v>5.2</v>
      </c>
      <c r="F142" s="92">
        <v>5.5</v>
      </c>
      <c r="G142" s="93">
        <v>45839</v>
      </c>
    </row>
    <row r="143" spans="1:7" x14ac:dyDescent="0.15">
      <c r="A143" s="91">
        <v>9782408007669</v>
      </c>
      <c r="B143" s="90" t="s">
        <v>2906</v>
      </c>
      <c r="C143" s="221">
        <v>4467867</v>
      </c>
      <c r="D143" s="222" t="s">
        <v>1821</v>
      </c>
      <c r="E143" s="92">
        <v>5.2</v>
      </c>
      <c r="F143" s="92">
        <v>5.5</v>
      </c>
      <c r="G143" s="93">
        <v>45839</v>
      </c>
    </row>
    <row r="144" spans="1:7" x14ac:dyDescent="0.15">
      <c r="A144" s="91">
        <v>9782408047122</v>
      </c>
      <c r="B144" s="90" t="s">
        <v>2906</v>
      </c>
      <c r="C144" s="221">
        <v>5310691</v>
      </c>
      <c r="D144" s="222" t="s">
        <v>1823</v>
      </c>
      <c r="E144" s="92">
        <v>5.2</v>
      </c>
      <c r="F144" s="92">
        <v>5.5</v>
      </c>
      <c r="G144" s="93">
        <v>45839</v>
      </c>
    </row>
    <row r="145" spans="1:7" x14ac:dyDescent="0.15">
      <c r="A145" s="91">
        <v>9782408028176</v>
      </c>
      <c r="B145" s="90" t="s">
        <v>2906</v>
      </c>
      <c r="C145" s="221">
        <v>2349334</v>
      </c>
      <c r="D145" s="222" t="s">
        <v>1825</v>
      </c>
      <c r="E145" s="92">
        <v>5.2</v>
      </c>
      <c r="F145" s="92">
        <v>5.5</v>
      </c>
      <c r="G145" s="93">
        <v>45839</v>
      </c>
    </row>
    <row r="146" spans="1:7" x14ac:dyDescent="0.15">
      <c r="A146" s="91">
        <v>9782408028251</v>
      </c>
      <c r="B146" s="90" t="s">
        <v>2906</v>
      </c>
      <c r="C146" s="221">
        <v>2349703</v>
      </c>
      <c r="D146" s="222" t="s">
        <v>1827</v>
      </c>
      <c r="E146" s="92">
        <v>5.2</v>
      </c>
      <c r="F146" s="92">
        <v>5.5</v>
      </c>
      <c r="G146" s="93">
        <v>45839</v>
      </c>
    </row>
    <row r="147" spans="1:7" x14ac:dyDescent="0.15">
      <c r="A147" s="91">
        <v>9782745984265</v>
      </c>
      <c r="B147" s="90" t="s">
        <v>2906</v>
      </c>
      <c r="C147" s="221">
        <v>4942452</v>
      </c>
      <c r="D147" s="222" t="s">
        <v>1829</v>
      </c>
      <c r="E147" s="92">
        <v>5.2</v>
      </c>
      <c r="F147" s="92">
        <v>5.5</v>
      </c>
      <c r="G147" s="93">
        <v>45839</v>
      </c>
    </row>
    <row r="148" spans="1:7" x14ac:dyDescent="0.15">
      <c r="A148" s="91">
        <v>9782408051389</v>
      </c>
      <c r="B148" s="90" t="s">
        <v>2906</v>
      </c>
      <c r="C148" s="221">
        <v>3602530</v>
      </c>
      <c r="D148" s="222" t="s">
        <v>1831</v>
      </c>
      <c r="E148" s="92">
        <v>5.2</v>
      </c>
      <c r="F148" s="92">
        <v>5.5</v>
      </c>
      <c r="G148" s="93">
        <v>45839</v>
      </c>
    </row>
    <row r="149" spans="1:7" x14ac:dyDescent="0.15">
      <c r="A149" s="91">
        <v>9782408014070</v>
      </c>
      <c r="B149" s="90" t="s">
        <v>2906</v>
      </c>
      <c r="C149" s="221">
        <v>5342812</v>
      </c>
      <c r="D149" s="222" t="s">
        <v>1833</v>
      </c>
      <c r="E149" s="92">
        <v>5.2</v>
      </c>
      <c r="F149" s="92">
        <v>5.5</v>
      </c>
      <c r="G149" s="93">
        <v>45839</v>
      </c>
    </row>
    <row r="150" spans="1:7" x14ac:dyDescent="0.15">
      <c r="A150" s="91">
        <v>9782408014681</v>
      </c>
      <c r="B150" s="90" t="s">
        <v>2906</v>
      </c>
      <c r="C150" s="221">
        <v>5763769</v>
      </c>
      <c r="D150" s="222" t="s">
        <v>1834</v>
      </c>
      <c r="E150" s="92">
        <v>5.2</v>
      </c>
      <c r="F150" s="92">
        <v>5.5</v>
      </c>
      <c r="G150" s="93">
        <v>45839</v>
      </c>
    </row>
    <row r="151" spans="1:7" x14ac:dyDescent="0.15">
      <c r="A151" s="91">
        <v>9782408053413</v>
      </c>
      <c r="B151" s="90" t="s">
        <v>2906</v>
      </c>
      <c r="C151" s="221">
        <v>6451537</v>
      </c>
      <c r="D151" s="222" t="s">
        <v>1777</v>
      </c>
      <c r="E151" s="92">
        <v>5.2</v>
      </c>
      <c r="F151" s="92">
        <v>5.5</v>
      </c>
      <c r="G151" s="93">
        <v>45839</v>
      </c>
    </row>
    <row r="152" spans="1:7" x14ac:dyDescent="0.15">
      <c r="A152" s="91">
        <v>9782408004163</v>
      </c>
      <c r="B152" s="90" t="s">
        <v>2906</v>
      </c>
      <c r="C152" s="221">
        <v>7333344</v>
      </c>
      <c r="D152" s="222" t="s">
        <v>1836</v>
      </c>
      <c r="E152" s="92">
        <v>5.2</v>
      </c>
      <c r="F152" s="92">
        <v>5.5</v>
      </c>
      <c r="G152" s="93">
        <v>45839</v>
      </c>
    </row>
    <row r="153" spans="1:7" x14ac:dyDescent="0.15">
      <c r="A153" s="91">
        <v>9782408004156</v>
      </c>
      <c r="B153" s="90" t="s">
        <v>2906</v>
      </c>
      <c r="C153" s="221">
        <v>7333221</v>
      </c>
      <c r="D153" s="222" t="s">
        <v>1838</v>
      </c>
      <c r="E153" s="92">
        <v>5.2</v>
      </c>
      <c r="F153" s="92">
        <v>5.5</v>
      </c>
      <c r="G153" s="93">
        <v>45839</v>
      </c>
    </row>
    <row r="154" spans="1:7" x14ac:dyDescent="0.15">
      <c r="A154" s="91">
        <v>9782745992284</v>
      </c>
      <c r="B154" s="90" t="s">
        <v>2906</v>
      </c>
      <c r="C154" s="221">
        <v>6406568</v>
      </c>
      <c r="D154" s="222" t="s">
        <v>1840</v>
      </c>
      <c r="E154" s="92">
        <v>5.2</v>
      </c>
      <c r="F154" s="92">
        <v>5.5</v>
      </c>
      <c r="G154" s="93">
        <v>45839</v>
      </c>
    </row>
    <row r="155" spans="1:7" x14ac:dyDescent="0.15">
      <c r="A155" s="91">
        <v>9782408041700</v>
      </c>
      <c r="B155" s="90" t="s">
        <v>2906</v>
      </c>
      <c r="C155" s="221">
        <v>5743750</v>
      </c>
      <c r="D155" s="222" t="s">
        <v>1841</v>
      </c>
      <c r="E155" s="92">
        <v>5.2</v>
      </c>
      <c r="F155" s="92">
        <v>5.5</v>
      </c>
      <c r="G155" s="93">
        <v>45839</v>
      </c>
    </row>
    <row r="156" spans="1:7" x14ac:dyDescent="0.15">
      <c r="A156" s="91">
        <v>9782408051976</v>
      </c>
      <c r="B156" s="90" t="s">
        <v>2906</v>
      </c>
      <c r="C156" s="221">
        <v>4818090</v>
      </c>
      <c r="D156" s="222" t="s">
        <v>1843</v>
      </c>
      <c r="E156" s="92">
        <v>5.2</v>
      </c>
      <c r="F156" s="92">
        <v>5.5</v>
      </c>
      <c r="G156" s="93">
        <v>45839</v>
      </c>
    </row>
    <row r="157" spans="1:7" x14ac:dyDescent="0.15">
      <c r="A157" s="91">
        <v>9782745979087</v>
      </c>
      <c r="B157" s="90" t="s">
        <v>2906</v>
      </c>
      <c r="C157" s="221">
        <v>7141523</v>
      </c>
      <c r="D157" s="222" t="s">
        <v>1845</v>
      </c>
      <c r="E157" s="92">
        <v>5.2</v>
      </c>
      <c r="F157" s="92">
        <v>5.5</v>
      </c>
      <c r="G157" s="93">
        <v>45839</v>
      </c>
    </row>
    <row r="158" spans="1:7" x14ac:dyDescent="0.15">
      <c r="A158" s="91">
        <v>9782408018610</v>
      </c>
      <c r="B158" s="90" t="s">
        <v>2906</v>
      </c>
      <c r="C158" s="221">
        <v>2832005</v>
      </c>
      <c r="D158" s="222" t="s">
        <v>1847</v>
      </c>
      <c r="E158" s="92">
        <v>5.2</v>
      </c>
      <c r="F158" s="92">
        <v>5.5</v>
      </c>
      <c r="G158" s="93">
        <v>45839</v>
      </c>
    </row>
    <row r="159" spans="1:7" x14ac:dyDescent="0.15">
      <c r="A159" s="91">
        <v>9782408024291</v>
      </c>
      <c r="B159" s="90" t="s">
        <v>2906</v>
      </c>
      <c r="C159" s="221">
        <v>7797583</v>
      </c>
      <c r="D159" s="222" t="s">
        <v>1849</v>
      </c>
      <c r="E159" s="92">
        <v>5.2</v>
      </c>
      <c r="F159" s="92">
        <v>5.5</v>
      </c>
      <c r="G159" s="93">
        <v>45839</v>
      </c>
    </row>
    <row r="160" spans="1:7" x14ac:dyDescent="0.15">
      <c r="A160" s="91">
        <v>9782745994882</v>
      </c>
      <c r="B160" s="90" t="s">
        <v>2906</v>
      </c>
      <c r="C160" s="221">
        <v>7882468</v>
      </c>
      <c r="D160" s="222" t="s">
        <v>389</v>
      </c>
      <c r="E160" s="92">
        <v>5.2</v>
      </c>
      <c r="F160" s="92">
        <v>5.5</v>
      </c>
      <c r="G160" s="93">
        <v>45839</v>
      </c>
    </row>
    <row r="161" spans="1:7" x14ac:dyDescent="0.15">
      <c r="A161" s="91">
        <v>9782408028039</v>
      </c>
      <c r="B161" s="90" t="s">
        <v>2906</v>
      </c>
      <c r="C161" s="221">
        <v>2107173</v>
      </c>
      <c r="D161" s="222" t="s">
        <v>1852</v>
      </c>
      <c r="E161" s="92">
        <v>5.2</v>
      </c>
      <c r="F161" s="92">
        <v>5.5</v>
      </c>
      <c r="G161" s="93">
        <v>45839</v>
      </c>
    </row>
    <row r="162" spans="1:7" x14ac:dyDescent="0.15">
      <c r="A162" s="91">
        <v>9782745997708</v>
      </c>
      <c r="B162" s="90" t="s">
        <v>2906</v>
      </c>
      <c r="C162" s="221">
        <v>3524636</v>
      </c>
      <c r="D162" s="222" t="s">
        <v>1853</v>
      </c>
      <c r="E162" s="92">
        <v>5.2</v>
      </c>
      <c r="F162" s="92">
        <v>5.5</v>
      </c>
      <c r="G162" s="93">
        <v>45839</v>
      </c>
    </row>
    <row r="163" spans="1:7" x14ac:dyDescent="0.15">
      <c r="A163" s="91">
        <v>9782408008697</v>
      </c>
      <c r="B163" s="90" t="s">
        <v>2906</v>
      </c>
      <c r="C163" s="221">
        <v>5816451</v>
      </c>
      <c r="D163" s="222" t="s">
        <v>1854</v>
      </c>
      <c r="E163" s="92">
        <v>5.2</v>
      </c>
      <c r="F163" s="92">
        <v>5.5</v>
      </c>
      <c r="G163" s="93">
        <v>45839</v>
      </c>
    </row>
    <row r="164" spans="1:7" x14ac:dyDescent="0.15">
      <c r="A164" s="91">
        <v>9782408020064</v>
      </c>
      <c r="B164" s="90" t="s">
        <v>2906</v>
      </c>
      <c r="C164" s="221">
        <v>4446745</v>
      </c>
      <c r="D164" s="222" t="s">
        <v>1856</v>
      </c>
      <c r="E164" s="92">
        <v>5.2</v>
      </c>
      <c r="F164" s="92">
        <v>5.5</v>
      </c>
      <c r="G164" s="93">
        <v>45839</v>
      </c>
    </row>
    <row r="165" spans="1:7" x14ac:dyDescent="0.15">
      <c r="A165" s="91">
        <v>9782408049522</v>
      </c>
      <c r="B165" s="90" t="s">
        <v>2906</v>
      </c>
      <c r="C165" s="221">
        <v>8071055</v>
      </c>
      <c r="D165" s="222" t="s">
        <v>1858</v>
      </c>
      <c r="E165" s="92">
        <v>5.2</v>
      </c>
      <c r="F165" s="92">
        <v>5.5</v>
      </c>
      <c r="G165" s="93">
        <v>45839</v>
      </c>
    </row>
    <row r="166" spans="1:7" x14ac:dyDescent="0.15">
      <c r="A166" s="91">
        <v>9782408046965</v>
      </c>
      <c r="B166" s="90" t="s">
        <v>2906</v>
      </c>
      <c r="C166" s="221">
        <v>5024022</v>
      </c>
      <c r="D166" s="222" t="s">
        <v>1860</v>
      </c>
      <c r="E166" s="92">
        <v>5.2</v>
      </c>
      <c r="F166" s="92">
        <v>5.5</v>
      </c>
      <c r="G166" s="93">
        <v>45839</v>
      </c>
    </row>
    <row r="167" spans="1:7" x14ac:dyDescent="0.15">
      <c r="A167" s="91">
        <v>9782408008536</v>
      </c>
      <c r="B167" s="90" t="s">
        <v>2906</v>
      </c>
      <c r="C167" s="221">
        <v>5771641</v>
      </c>
      <c r="D167" s="222" t="s">
        <v>1637</v>
      </c>
      <c r="E167" s="92">
        <v>5.2</v>
      </c>
      <c r="F167" s="92">
        <v>5.5</v>
      </c>
      <c r="G167" s="93">
        <v>45839</v>
      </c>
    </row>
    <row r="168" spans="1:7" x14ac:dyDescent="0.15">
      <c r="A168" s="91">
        <v>9782745969934</v>
      </c>
      <c r="B168" s="90" t="s">
        <v>2906</v>
      </c>
      <c r="C168" s="221">
        <v>2344484</v>
      </c>
      <c r="D168" s="222" t="s">
        <v>1863</v>
      </c>
      <c r="E168" s="92">
        <v>5.2</v>
      </c>
      <c r="F168" s="92">
        <v>5.5</v>
      </c>
      <c r="G168" s="93">
        <v>45839</v>
      </c>
    </row>
    <row r="169" spans="1:7" x14ac:dyDescent="0.15">
      <c r="A169" s="91">
        <v>9782408027278</v>
      </c>
      <c r="B169" s="90" t="s">
        <v>2906</v>
      </c>
      <c r="C169" s="221">
        <v>1708894</v>
      </c>
      <c r="D169" s="222" t="s">
        <v>1864</v>
      </c>
      <c r="E169" s="92">
        <v>5.2</v>
      </c>
      <c r="F169" s="92">
        <v>5.5</v>
      </c>
      <c r="G169" s="93">
        <v>45839</v>
      </c>
    </row>
    <row r="170" spans="1:7" x14ac:dyDescent="0.15">
      <c r="A170" s="91">
        <v>9782408020071</v>
      </c>
      <c r="B170" s="90" t="s">
        <v>2906</v>
      </c>
      <c r="C170" s="221">
        <v>4447237</v>
      </c>
      <c r="D170" s="222" t="s">
        <v>1639</v>
      </c>
      <c r="E170" s="92">
        <v>5.2</v>
      </c>
      <c r="F170" s="92">
        <v>5.5</v>
      </c>
      <c r="G170" s="93">
        <v>45839</v>
      </c>
    </row>
    <row r="171" spans="1:7" x14ac:dyDescent="0.15">
      <c r="A171" s="91">
        <v>9782408047139</v>
      </c>
      <c r="B171" s="90" t="s">
        <v>2906</v>
      </c>
      <c r="C171" s="221">
        <v>5310814</v>
      </c>
      <c r="D171" s="222" t="s">
        <v>516</v>
      </c>
      <c r="E171" s="92">
        <v>5.2</v>
      </c>
      <c r="F171" s="92">
        <v>5.5</v>
      </c>
      <c r="G171" s="93">
        <v>45839</v>
      </c>
    </row>
    <row r="172" spans="1:7" x14ac:dyDescent="0.15">
      <c r="A172" s="91">
        <v>9782408028244</v>
      </c>
      <c r="B172" s="90" t="s">
        <v>2906</v>
      </c>
      <c r="C172" s="221">
        <v>2349580</v>
      </c>
      <c r="D172" s="222" t="s">
        <v>1868</v>
      </c>
      <c r="E172" s="92">
        <v>5.2</v>
      </c>
      <c r="F172" s="92">
        <v>5.5</v>
      </c>
      <c r="G172" s="93">
        <v>45839</v>
      </c>
    </row>
    <row r="173" spans="1:7" x14ac:dyDescent="0.15">
      <c r="A173" s="91">
        <v>9782408033149</v>
      </c>
      <c r="B173" s="90" t="s">
        <v>2906</v>
      </c>
      <c r="C173" s="221">
        <v>6938985</v>
      </c>
      <c r="D173" s="222" t="s">
        <v>1870</v>
      </c>
      <c r="E173" s="92">
        <v>5.2</v>
      </c>
      <c r="F173" s="92">
        <v>5.5</v>
      </c>
      <c r="G173" s="93">
        <v>45839</v>
      </c>
    </row>
    <row r="174" spans="1:7" x14ac:dyDescent="0.15">
      <c r="A174" s="91">
        <v>9782745955524</v>
      </c>
      <c r="B174" s="90" t="s">
        <v>2906</v>
      </c>
      <c r="C174" s="221">
        <v>3482551</v>
      </c>
      <c r="D174" s="222" t="s">
        <v>1872</v>
      </c>
      <c r="E174" s="92">
        <v>5.2</v>
      </c>
      <c r="F174" s="92">
        <v>5.5</v>
      </c>
      <c r="G174" s="93">
        <v>45839</v>
      </c>
    </row>
    <row r="175" spans="1:7" x14ac:dyDescent="0.15">
      <c r="A175" s="91">
        <v>9782408008895</v>
      </c>
      <c r="B175" s="90" t="s">
        <v>2906</v>
      </c>
      <c r="C175" s="221">
        <v>6087301</v>
      </c>
      <c r="D175" s="222" t="s">
        <v>1874</v>
      </c>
      <c r="E175" s="92">
        <v>5.2</v>
      </c>
      <c r="F175" s="92">
        <v>5.5</v>
      </c>
      <c r="G175" s="93">
        <v>45839</v>
      </c>
    </row>
    <row r="176" spans="1:7" x14ac:dyDescent="0.15">
      <c r="A176" s="91">
        <v>9782408048037</v>
      </c>
      <c r="B176" s="90" t="s">
        <v>2906</v>
      </c>
      <c r="C176" s="221">
        <v>6224771</v>
      </c>
      <c r="D176" s="222" t="s">
        <v>1876</v>
      </c>
      <c r="E176" s="92">
        <v>5.2</v>
      </c>
      <c r="F176" s="92">
        <v>5.5</v>
      </c>
      <c r="G176" s="93">
        <v>45839</v>
      </c>
    </row>
    <row r="177" spans="1:7" x14ac:dyDescent="0.15">
      <c r="A177" s="91">
        <v>9782745963512</v>
      </c>
      <c r="B177" s="90" t="s">
        <v>2906</v>
      </c>
      <c r="C177" s="221">
        <v>3307659</v>
      </c>
      <c r="D177" s="222" t="s">
        <v>1878</v>
      </c>
      <c r="E177" s="92">
        <v>5.2</v>
      </c>
      <c r="F177" s="92">
        <v>5.5</v>
      </c>
      <c r="G177" s="93">
        <v>45839</v>
      </c>
    </row>
    <row r="178" spans="1:7" x14ac:dyDescent="0.15">
      <c r="A178" s="91">
        <v>9782408015848</v>
      </c>
      <c r="B178" s="90" t="s">
        <v>2906</v>
      </c>
      <c r="C178" s="221">
        <v>7121977</v>
      </c>
      <c r="D178" s="222" t="s">
        <v>1880</v>
      </c>
      <c r="E178" s="92">
        <v>5.2</v>
      </c>
      <c r="F178" s="92">
        <v>5.5</v>
      </c>
      <c r="G178" s="93">
        <v>45839</v>
      </c>
    </row>
    <row r="179" spans="1:7" x14ac:dyDescent="0.15">
      <c r="A179" s="91">
        <v>9782408023805</v>
      </c>
      <c r="B179" s="90" t="s">
        <v>2906</v>
      </c>
      <c r="C179" s="221">
        <v>6389789</v>
      </c>
      <c r="D179" s="222" t="s">
        <v>1882</v>
      </c>
      <c r="E179" s="92">
        <v>5.2</v>
      </c>
      <c r="F179" s="92">
        <v>5.5</v>
      </c>
      <c r="G179" s="93">
        <v>45839</v>
      </c>
    </row>
    <row r="180" spans="1:7" x14ac:dyDescent="0.15">
      <c r="A180" s="91">
        <v>9782745984272</v>
      </c>
      <c r="B180" s="90" t="s">
        <v>2906</v>
      </c>
      <c r="C180" s="221">
        <v>4942329</v>
      </c>
      <c r="D180" s="222" t="s">
        <v>1884</v>
      </c>
      <c r="E180" s="92">
        <v>5.2</v>
      </c>
      <c r="F180" s="92">
        <v>5.5</v>
      </c>
      <c r="G180" s="93">
        <v>45839</v>
      </c>
    </row>
    <row r="181" spans="1:7" x14ac:dyDescent="0.15">
      <c r="A181" s="91">
        <v>9782408017262</v>
      </c>
      <c r="B181" s="90" t="s">
        <v>2906</v>
      </c>
      <c r="C181" s="221">
        <v>8771346</v>
      </c>
      <c r="D181" s="222" t="s">
        <v>1886</v>
      </c>
      <c r="E181" s="92">
        <v>5.2</v>
      </c>
      <c r="F181" s="92">
        <v>5.5</v>
      </c>
      <c r="G181" s="93">
        <v>45839</v>
      </c>
    </row>
    <row r="182" spans="1:7" x14ac:dyDescent="0.15">
      <c r="A182" s="91">
        <v>9782408031633</v>
      </c>
      <c r="B182" s="90" t="s">
        <v>2906</v>
      </c>
      <c r="C182" s="221">
        <v>5482121</v>
      </c>
      <c r="D182" s="222" t="s">
        <v>1888</v>
      </c>
      <c r="E182" s="92">
        <v>5.2</v>
      </c>
      <c r="F182" s="92">
        <v>5.5</v>
      </c>
      <c r="G182" s="93">
        <v>45839</v>
      </c>
    </row>
    <row r="183" spans="1:7" x14ac:dyDescent="0.15">
      <c r="A183" s="91">
        <v>9782745979063</v>
      </c>
      <c r="B183" s="90" t="s">
        <v>2906</v>
      </c>
      <c r="C183" s="221">
        <v>7141769</v>
      </c>
      <c r="D183" s="222" t="s">
        <v>1890</v>
      </c>
      <c r="E183" s="92">
        <v>5.2</v>
      </c>
      <c r="F183" s="92">
        <v>5.5</v>
      </c>
      <c r="G183" s="93">
        <v>45839</v>
      </c>
    </row>
    <row r="184" spans="1:7" x14ac:dyDescent="0.15">
      <c r="A184" s="91">
        <v>9782408042790</v>
      </c>
      <c r="B184" s="90" t="s">
        <v>2906</v>
      </c>
      <c r="C184" s="221">
        <v>7462415</v>
      </c>
      <c r="D184" s="222" t="s">
        <v>1891</v>
      </c>
      <c r="E184" s="92">
        <v>5.2</v>
      </c>
      <c r="F184" s="92">
        <v>5.5</v>
      </c>
      <c r="G184" s="93">
        <v>45839</v>
      </c>
    </row>
    <row r="185" spans="1:7" x14ac:dyDescent="0.15">
      <c r="A185" s="91">
        <v>9782408052713</v>
      </c>
      <c r="B185" s="90" t="s">
        <v>2906</v>
      </c>
      <c r="C185" s="221">
        <v>5743613</v>
      </c>
      <c r="D185" s="222" t="s">
        <v>2256</v>
      </c>
      <c r="E185" s="92">
        <v>13.5</v>
      </c>
      <c r="F185" s="92">
        <v>14.5</v>
      </c>
      <c r="G185" s="93">
        <v>45839</v>
      </c>
    </row>
    <row r="186" spans="1:7" x14ac:dyDescent="0.15">
      <c r="A186" s="91">
        <v>9782408028633</v>
      </c>
      <c r="B186" s="90" t="s">
        <v>2906</v>
      </c>
      <c r="C186" s="221">
        <v>2751155</v>
      </c>
      <c r="D186" s="222" t="s">
        <v>2258</v>
      </c>
      <c r="E186" s="92">
        <v>13.5</v>
      </c>
      <c r="F186" s="92">
        <v>14.5</v>
      </c>
      <c r="G186" s="93">
        <v>45839</v>
      </c>
    </row>
    <row r="187" spans="1:7" x14ac:dyDescent="0.15">
      <c r="A187" s="91">
        <v>9782408028626</v>
      </c>
      <c r="B187" s="90" t="s">
        <v>2906</v>
      </c>
      <c r="C187" s="221">
        <v>2751524</v>
      </c>
      <c r="D187" s="222" t="s">
        <v>2260</v>
      </c>
      <c r="E187" s="92">
        <v>13.5</v>
      </c>
      <c r="F187" s="92">
        <v>14.5</v>
      </c>
      <c r="G187" s="93">
        <v>45839</v>
      </c>
    </row>
    <row r="188" spans="1:7" x14ac:dyDescent="0.15">
      <c r="A188" s="91">
        <v>9782408014605</v>
      </c>
      <c r="B188" s="90" t="s">
        <v>2906</v>
      </c>
      <c r="C188" s="221">
        <v>5611353</v>
      </c>
      <c r="D188" s="222" t="s">
        <v>2262</v>
      </c>
      <c r="E188" s="92">
        <v>13.5</v>
      </c>
      <c r="F188" s="92">
        <v>14.5</v>
      </c>
      <c r="G188" s="93">
        <v>45839</v>
      </c>
    </row>
    <row r="189" spans="1:7" x14ac:dyDescent="0.15">
      <c r="A189" s="91">
        <v>9782408056148</v>
      </c>
      <c r="B189" s="90" t="s">
        <v>2906</v>
      </c>
      <c r="C189" s="221">
        <v>2046944</v>
      </c>
      <c r="D189" s="222" t="s">
        <v>3415</v>
      </c>
      <c r="E189" s="92">
        <v>6.5</v>
      </c>
      <c r="F189" s="92">
        <v>6.9</v>
      </c>
      <c r="G189" s="93">
        <v>45839</v>
      </c>
    </row>
    <row r="190" spans="1:7" x14ac:dyDescent="0.15">
      <c r="A190" s="91">
        <v>9782408043469</v>
      </c>
      <c r="B190" s="90" t="s">
        <v>2906</v>
      </c>
      <c r="C190" s="221">
        <v>8309290</v>
      </c>
      <c r="D190" s="222" t="s">
        <v>2812</v>
      </c>
      <c r="E190" s="92">
        <v>6.5</v>
      </c>
      <c r="F190" s="92">
        <v>6.9</v>
      </c>
      <c r="G190" s="93">
        <v>45839</v>
      </c>
    </row>
    <row r="191" spans="1:7" x14ac:dyDescent="0.15">
      <c r="A191" s="91">
        <v>9782408050825</v>
      </c>
      <c r="B191" s="90" t="s">
        <v>2906</v>
      </c>
      <c r="C191" s="221">
        <v>2240199</v>
      </c>
      <c r="D191" s="222" t="s">
        <v>2814</v>
      </c>
      <c r="E191" s="92">
        <v>6.5</v>
      </c>
      <c r="F191" s="92">
        <v>6.9</v>
      </c>
      <c r="G191" s="93">
        <v>45839</v>
      </c>
    </row>
    <row r="192" spans="1:7" x14ac:dyDescent="0.15">
      <c r="A192" s="91">
        <v>9782408043483</v>
      </c>
      <c r="B192" s="90" t="s">
        <v>2906</v>
      </c>
      <c r="C192" s="221">
        <v>8309536</v>
      </c>
      <c r="D192" s="222" t="s">
        <v>2816</v>
      </c>
      <c r="E192" s="92">
        <v>6.5</v>
      </c>
      <c r="F192" s="92">
        <v>6.9</v>
      </c>
      <c r="G192" s="93">
        <v>45839</v>
      </c>
    </row>
    <row r="193" spans="1:7" x14ac:dyDescent="0.15">
      <c r="A193" s="91">
        <v>9782745952691</v>
      </c>
      <c r="B193" s="90" t="s">
        <v>2906</v>
      </c>
      <c r="C193" s="221">
        <v>3478880</v>
      </c>
      <c r="D193" s="222" t="s">
        <v>2818</v>
      </c>
      <c r="E193" s="92">
        <v>6.5</v>
      </c>
      <c r="F193" s="92">
        <v>6.9</v>
      </c>
      <c r="G193" s="93">
        <v>45839</v>
      </c>
    </row>
    <row r="194" spans="1:7" x14ac:dyDescent="0.15">
      <c r="A194" s="91">
        <v>9782408043636</v>
      </c>
      <c r="B194" s="90" t="s">
        <v>2906</v>
      </c>
      <c r="C194" s="221">
        <v>8625705</v>
      </c>
      <c r="D194" s="222" t="s">
        <v>2819</v>
      </c>
      <c r="E194" s="92">
        <v>6.5</v>
      </c>
      <c r="F194" s="92">
        <v>6.9</v>
      </c>
      <c r="G194" s="93">
        <v>45839</v>
      </c>
    </row>
    <row r="195" spans="1:7" x14ac:dyDescent="0.15">
      <c r="A195" s="91">
        <v>9782408043490</v>
      </c>
      <c r="B195" s="90" t="s">
        <v>2906</v>
      </c>
      <c r="C195" s="221">
        <v>8310151</v>
      </c>
      <c r="D195" s="222" t="s">
        <v>2821</v>
      </c>
      <c r="E195" s="92">
        <v>6.5</v>
      </c>
      <c r="F195" s="92">
        <v>6.9</v>
      </c>
      <c r="G195" s="93">
        <v>45839</v>
      </c>
    </row>
    <row r="196" spans="1:7" x14ac:dyDescent="0.15">
      <c r="A196" s="91">
        <v>9782745954282</v>
      </c>
      <c r="B196" s="90" t="s">
        <v>2906</v>
      </c>
      <c r="C196" s="221">
        <v>3481314</v>
      </c>
      <c r="D196" s="222" t="s">
        <v>2823</v>
      </c>
      <c r="E196" s="92">
        <v>6.5</v>
      </c>
      <c r="F196" s="92">
        <v>6.9</v>
      </c>
      <c r="G196" s="93">
        <v>45839</v>
      </c>
    </row>
    <row r="197" spans="1:7" x14ac:dyDescent="0.15">
      <c r="A197" s="91">
        <v>9782408043513</v>
      </c>
      <c r="B197" s="90" t="s">
        <v>2906</v>
      </c>
      <c r="C197" s="221">
        <v>8310274</v>
      </c>
      <c r="D197" s="222" t="s">
        <v>2824</v>
      </c>
      <c r="E197" s="92">
        <v>6.5</v>
      </c>
      <c r="F197" s="92">
        <v>6.9</v>
      </c>
      <c r="G197" s="93">
        <v>45839</v>
      </c>
    </row>
    <row r="198" spans="1:7" x14ac:dyDescent="0.15">
      <c r="A198" s="91">
        <v>9782408046125</v>
      </c>
      <c r="B198" s="90" t="s">
        <v>2906</v>
      </c>
      <c r="C198" s="221">
        <v>3431276</v>
      </c>
      <c r="D198" s="222" t="s">
        <v>3239</v>
      </c>
      <c r="E198" s="92">
        <v>6.5</v>
      </c>
      <c r="F198" s="92">
        <v>6.9</v>
      </c>
      <c r="G198" s="93">
        <v>45839</v>
      </c>
    </row>
    <row r="199" spans="1:7" x14ac:dyDescent="0.15">
      <c r="A199" s="91">
        <v>9782408043506</v>
      </c>
      <c r="B199" s="90" t="s">
        <v>2906</v>
      </c>
      <c r="C199" s="221">
        <v>8309659</v>
      </c>
      <c r="D199" s="222" t="s">
        <v>2826</v>
      </c>
      <c r="E199" s="92">
        <v>6.5</v>
      </c>
      <c r="F199" s="92">
        <v>6.9</v>
      </c>
      <c r="G199" s="93">
        <v>45839</v>
      </c>
    </row>
    <row r="200" spans="1:7" x14ac:dyDescent="0.15">
      <c r="A200" s="91">
        <v>9782408046118</v>
      </c>
      <c r="B200" s="90" t="s">
        <v>2906</v>
      </c>
      <c r="C200" s="221">
        <v>3431645</v>
      </c>
      <c r="D200" s="222" t="s">
        <v>2828</v>
      </c>
      <c r="E200" s="92">
        <v>6.5</v>
      </c>
      <c r="F200" s="92">
        <v>6.9</v>
      </c>
      <c r="G200" s="93">
        <v>45839</v>
      </c>
    </row>
    <row r="201" spans="1:7" x14ac:dyDescent="0.15">
      <c r="A201" s="91">
        <v>9782408048549</v>
      </c>
      <c r="B201" s="90" t="s">
        <v>2906</v>
      </c>
      <c r="C201" s="221">
        <v>6604162</v>
      </c>
      <c r="D201" s="222" t="s">
        <v>2830</v>
      </c>
      <c r="E201" s="92">
        <v>6.5</v>
      </c>
      <c r="F201" s="92">
        <v>6.9</v>
      </c>
      <c r="G201" s="93">
        <v>45839</v>
      </c>
    </row>
    <row r="202" spans="1:7" x14ac:dyDescent="0.15">
      <c r="A202" s="91">
        <v>9782745958426</v>
      </c>
      <c r="B202" s="90" t="s">
        <v>2906</v>
      </c>
      <c r="C202" s="221">
        <v>3486883</v>
      </c>
      <c r="D202" s="222" t="s">
        <v>1874</v>
      </c>
      <c r="E202" s="92">
        <v>6.5</v>
      </c>
      <c r="F202" s="92">
        <v>6.9</v>
      </c>
      <c r="G202" s="93">
        <v>45839</v>
      </c>
    </row>
    <row r="203" spans="1:7" x14ac:dyDescent="0.15">
      <c r="A203" s="91">
        <v>9782408043629</v>
      </c>
      <c r="B203" s="90" t="s">
        <v>2906</v>
      </c>
      <c r="C203" s="221">
        <v>8625582</v>
      </c>
      <c r="D203" s="222" t="s">
        <v>3089</v>
      </c>
      <c r="E203" s="92">
        <v>6.5</v>
      </c>
      <c r="F203" s="92">
        <v>6.9</v>
      </c>
      <c r="G203" s="93">
        <v>45839</v>
      </c>
    </row>
    <row r="204" spans="1:7" x14ac:dyDescent="0.15">
      <c r="A204" s="91">
        <v>9782408043476</v>
      </c>
      <c r="B204" s="90" t="s">
        <v>2906</v>
      </c>
      <c r="C204" s="221">
        <v>8309413</v>
      </c>
      <c r="D204" s="222" t="s">
        <v>2832</v>
      </c>
      <c r="E204" s="92">
        <v>6.5</v>
      </c>
      <c r="F204" s="92">
        <v>6.9</v>
      </c>
      <c r="G204" s="93">
        <v>45839</v>
      </c>
    </row>
    <row r="205" spans="1:7" x14ac:dyDescent="0.15">
      <c r="A205" s="91">
        <v>9782408053987</v>
      </c>
      <c r="B205" s="90" t="s">
        <v>2906</v>
      </c>
      <c r="C205" s="221">
        <v>7128859</v>
      </c>
      <c r="D205" s="222" t="s">
        <v>3066</v>
      </c>
      <c r="E205" s="92">
        <v>12.5</v>
      </c>
      <c r="F205" s="92">
        <v>12.9</v>
      </c>
      <c r="G205" s="93">
        <v>45839</v>
      </c>
    </row>
    <row r="206" spans="1:7" x14ac:dyDescent="0.15">
      <c r="A206" s="91">
        <v>9782408045456</v>
      </c>
      <c r="B206" s="90" t="s">
        <v>2906</v>
      </c>
      <c r="C206" s="221">
        <v>2835982</v>
      </c>
      <c r="D206" s="222" t="s">
        <v>2485</v>
      </c>
      <c r="E206" s="92">
        <v>12.5</v>
      </c>
      <c r="F206" s="92">
        <v>12.9</v>
      </c>
      <c r="G206" s="93">
        <v>45839</v>
      </c>
    </row>
    <row r="207" spans="1:7" x14ac:dyDescent="0.15">
      <c r="A207" s="91">
        <v>9782408041298</v>
      </c>
      <c r="B207" s="90" t="s">
        <v>2906</v>
      </c>
      <c r="C207" s="221">
        <v>5486556</v>
      </c>
      <c r="D207" s="222" t="s">
        <v>2488</v>
      </c>
      <c r="E207" s="92">
        <v>12.5</v>
      </c>
      <c r="F207" s="92">
        <v>12.9</v>
      </c>
      <c r="G207" s="93">
        <v>45839</v>
      </c>
    </row>
    <row r="208" spans="1:7" x14ac:dyDescent="0.15">
      <c r="A208" s="91">
        <v>9782408030834</v>
      </c>
      <c r="B208" s="90" t="s">
        <v>2906</v>
      </c>
      <c r="C208" s="221">
        <v>4366641</v>
      </c>
      <c r="D208" s="222" t="s">
        <v>2490</v>
      </c>
      <c r="E208" s="92">
        <v>12.5</v>
      </c>
      <c r="F208" s="92">
        <v>12.9</v>
      </c>
      <c r="G208" s="93">
        <v>45839</v>
      </c>
    </row>
    <row r="209" spans="1:7" x14ac:dyDescent="0.15">
      <c r="A209" s="91">
        <v>9782745984876</v>
      </c>
      <c r="B209" s="90" t="s">
        <v>2906</v>
      </c>
      <c r="C209" s="221">
        <v>5848976</v>
      </c>
      <c r="D209" s="222" t="s">
        <v>2492</v>
      </c>
      <c r="E209" s="92">
        <v>12.5</v>
      </c>
      <c r="F209" s="92">
        <v>12.9</v>
      </c>
      <c r="G209" s="93">
        <v>45839</v>
      </c>
    </row>
    <row r="210" spans="1:7" x14ac:dyDescent="0.15">
      <c r="A210" s="91">
        <v>9782408018153</v>
      </c>
      <c r="B210" s="90" t="s">
        <v>2906</v>
      </c>
      <c r="C210" s="221">
        <v>1757679</v>
      </c>
      <c r="D210" s="222" t="s">
        <v>2493</v>
      </c>
      <c r="E210" s="92">
        <v>12.5</v>
      </c>
      <c r="F210" s="92">
        <v>12.9</v>
      </c>
      <c r="G210" s="93">
        <v>45839</v>
      </c>
    </row>
    <row r="211" spans="1:7" x14ac:dyDescent="0.15">
      <c r="A211" s="91">
        <v>9782408007003</v>
      </c>
      <c r="B211" s="90" t="s">
        <v>2906</v>
      </c>
      <c r="C211" s="221">
        <v>3364736</v>
      </c>
      <c r="D211" s="222" t="s">
        <v>2494</v>
      </c>
      <c r="E211" s="92">
        <v>12.5</v>
      </c>
      <c r="F211" s="92">
        <v>12.9</v>
      </c>
      <c r="G211" s="93">
        <v>45839</v>
      </c>
    </row>
    <row r="212" spans="1:7" x14ac:dyDescent="0.15">
      <c r="A212" s="91">
        <v>9782408016456</v>
      </c>
      <c r="B212" s="90" t="s">
        <v>2906</v>
      </c>
      <c r="C212" s="221">
        <v>7923641</v>
      </c>
      <c r="D212" s="222" t="s">
        <v>2496</v>
      </c>
      <c r="E212" s="92">
        <v>12.5</v>
      </c>
      <c r="F212" s="92">
        <v>12.9</v>
      </c>
      <c r="G212" s="93">
        <v>45839</v>
      </c>
    </row>
    <row r="213" spans="1:7" x14ac:dyDescent="0.15">
      <c r="A213" s="91">
        <v>9782408056872</v>
      </c>
      <c r="B213" s="90" t="s">
        <v>2906</v>
      </c>
      <c r="C213" s="221">
        <v>3702713</v>
      </c>
      <c r="D213" s="222" t="s">
        <v>3400</v>
      </c>
      <c r="E213" s="92">
        <v>6.5</v>
      </c>
      <c r="F213" s="92">
        <v>6.9</v>
      </c>
      <c r="G213" s="93">
        <v>45839</v>
      </c>
    </row>
    <row r="214" spans="1:7" x14ac:dyDescent="0.15">
      <c r="A214" s="91">
        <v>9782408060886</v>
      </c>
      <c r="B214" s="90" t="s">
        <v>2906</v>
      </c>
      <c r="C214" s="221">
        <v>8307898</v>
      </c>
      <c r="D214" s="222" t="s">
        <v>3402</v>
      </c>
      <c r="E214" s="92">
        <v>6.5</v>
      </c>
      <c r="F214" s="92">
        <v>6.9</v>
      </c>
      <c r="G214" s="93">
        <v>45839</v>
      </c>
    </row>
    <row r="215" spans="1:7" x14ac:dyDescent="0.15">
      <c r="A215" s="91">
        <v>9782408049829</v>
      </c>
      <c r="B215" s="90" t="s">
        <v>2906</v>
      </c>
      <c r="C215" s="221">
        <v>8532502</v>
      </c>
      <c r="D215" s="222" t="s">
        <v>3222</v>
      </c>
      <c r="E215" s="92">
        <v>6.5</v>
      </c>
      <c r="F215" s="92">
        <v>6.9</v>
      </c>
      <c r="G215" s="93">
        <v>45839</v>
      </c>
    </row>
    <row r="216" spans="1:7" x14ac:dyDescent="0.15">
      <c r="A216" s="91">
        <v>9782408051471</v>
      </c>
      <c r="B216" s="90" t="s">
        <v>2906</v>
      </c>
      <c r="C216" s="221">
        <v>4558975</v>
      </c>
      <c r="D216" s="222" t="s">
        <v>3068</v>
      </c>
      <c r="E216" s="92">
        <v>6.5</v>
      </c>
      <c r="F216" s="92">
        <v>6.9</v>
      </c>
      <c r="G216" s="93">
        <v>45839</v>
      </c>
    </row>
    <row r="217" spans="1:7" x14ac:dyDescent="0.15">
      <c r="A217" s="91">
        <v>9782408050016</v>
      </c>
      <c r="B217" s="90" t="s">
        <v>2906</v>
      </c>
      <c r="C217" s="221">
        <v>8806598</v>
      </c>
      <c r="D217" s="222" t="s">
        <v>2533</v>
      </c>
      <c r="E217" s="92">
        <v>6.5</v>
      </c>
      <c r="F217" s="92">
        <v>6.9</v>
      </c>
      <c r="G217" s="93">
        <v>45839</v>
      </c>
    </row>
    <row r="218" spans="1:7" x14ac:dyDescent="0.15">
      <c r="A218" s="91">
        <v>9782408040390</v>
      </c>
      <c r="B218" s="90" t="s">
        <v>2906</v>
      </c>
      <c r="C218" s="221">
        <v>4807080</v>
      </c>
      <c r="D218" s="222" t="s">
        <v>2535</v>
      </c>
      <c r="E218" s="92">
        <v>6.5</v>
      </c>
      <c r="F218" s="92">
        <v>6.9</v>
      </c>
      <c r="G218" s="93">
        <v>45839</v>
      </c>
    </row>
    <row r="219" spans="1:7" x14ac:dyDescent="0.15">
      <c r="A219" s="91">
        <v>9782408040383</v>
      </c>
      <c r="B219" s="90" t="s">
        <v>2906</v>
      </c>
      <c r="C219" s="221">
        <v>4806957</v>
      </c>
      <c r="D219" s="222" t="s">
        <v>2537</v>
      </c>
      <c r="E219" s="92">
        <v>6.5</v>
      </c>
      <c r="F219" s="92">
        <v>6.9</v>
      </c>
      <c r="G219" s="93">
        <v>45839</v>
      </c>
    </row>
    <row r="220" spans="1:7" x14ac:dyDescent="0.15">
      <c r="A220" s="91">
        <v>9782408039981</v>
      </c>
      <c r="B220" s="90" t="s">
        <v>2906</v>
      </c>
      <c r="C220" s="221">
        <v>4778017</v>
      </c>
      <c r="D220" s="222" t="s">
        <v>2539</v>
      </c>
      <c r="E220" s="92">
        <v>6.5</v>
      </c>
      <c r="F220" s="92">
        <v>6.9</v>
      </c>
      <c r="G220" s="93">
        <v>45839</v>
      </c>
    </row>
    <row r="221" spans="1:7" x14ac:dyDescent="0.15">
      <c r="A221" s="91">
        <v>9782408017286</v>
      </c>
      <c r="B221" s="90" t="s">
        <v>2906</v>
      </c>
      <c r="C221" s="221">
        <v>8769993</v>
      </c>
      <c r="D221" s="222" t="s">
        <v>2541</v>
      </c>
      <c r="E221" s="92">
        <v>6.5</v>
      </c>
      <c r="F221" s="92">
        <v>6.9</v>
      </c>
      <c r="G221" s="93">
        <v>45839</v>
      </c>
    </row>
    <row r="222" spans="1:7" x14ac:dyDescent="0.15">
      <c r="A222" s="91">
        <v>9782408020361</v>
      </c>
      <c r="B222" s="90" t="s">
        <v>2906</v>
      </c>
      <c r="C222" s="221">
        <v>4625475</v>
      </c>
      <c r="D222" s="222" t="s">
        <v>2542</v>
      </c>
      <c r="E222" s="92">
        <v>6.5</v>
      </c>
      <c r="F222" s="92">
        <v>6.9</v>
      </c>
      <c r="G222" s="93">
        <v>45839</v>
      </c>
    </row>
    <row r="223" spans="1:7" x14ac:dyDescent="0.15">
      <c r="A223" s="91">
        <v>9782408031411</v>
      </c>
      <c r="B223" s="90" t="s">
        <v>2906</v>
      </c>
      <c r="C223" s="221">
        <v>5025362</v>
      </c>
      <c r="D223" s="222" t="s">
        <v>2544</v>
      </c>
      <c r="E223" s="92">
        <v>6.5</v>
      </c>
      <c r="F223" s="92">
        <v>6.9</v>
      </c>
      <c r="G223" s="93">
        <v>45839</v>
      </c>
    </row>
    <row r="224" spans="1:7" x14ac:dyDescent="0.15">
      <c r="A224" s="91">
        <v>9782408014643</v>
      </c>
      <c r="B224" s="90" t="s">
        <v>2906</v>
      </c>
      <c r="C224" s="221">
        <v>5763277</v>
      </c>
      <c r="D224" s="222" t="s">
        <v>2545</v>
      </c>
      <c r="E224" s="92">
        <v>6.5</v>
      </c>
      <c r="F224" s="92">
        <v>6.9</v>
      </c>
      <c r="G224" s="93">
        <v>45839</v>
      </c>
    </row>
    <row r="225" spans="1:7" x14ac:dyDescent="0.15">
      <c r="A225" s="91">
        <v>9782408013912</v>
      </c>
      <c r="B225" s="90" t="s">
        <v>2906</v>
      </c>
      <c r="C225" s="221">
        <v>5024305</v>
      </c>
      <c r="D225" s="222" t="s">
        <v>2547</v>
      </c>
      <c r="E225" s="92">
        <v>6.5</v>
      </c>
      <c r="F225" s="92">
        <v>6.9</v>
      </c>
      <c r="G225" s="93">
        <v>45839</v>
      </c>
    </row>
    <row r="226" spans="1:7" x14ac:dyDescent="0.15">
      <c r="A226" s="91">
        <v>9782408018818</v>
      </c>
      <c r="B226" s="90" t="s">
        <v>2906</v>
      </c>
      <c r="C226" s="221">
        <v>3289528</v>
      </c>
      <c r="D226" s="222" t="s">
        <v>2548</v>
      </c>
      <c r="E226" s="92">
        <v>6.5</v>
      </c>
      <c r="F226" s="92">
        <v>6.9</v>
      </c>
      <c r="G226" s="93">
        <v>45839</v>
      </c>
    </row>
    <row r="227" spans="1:7" x14ac:dyDescent="0.15">
      <c r="A227" s="91">
        <v>9782408014650</v>
      </c>
      <c r="B227" s="90" t="s">
        <v>2906</v>
      </c>
      <c r="C227" s="221">
        <v>5763400</v>
      </c>
      <c r="D227" s="222" t="s">
        <v>2550</v>
      </c>
      <c r="E227" s="92">
        <v>6.5</v>
      </c>
      <c r="F227" s="92">
        <v>6.9</v>
      </c>
      <c r="G227" s="93">
        <v>45839</v>
      </c>
    </row>
    <row r="228" spans="1:7" x14ac:dyDescent="0.15">
      <c r="A228" s="91">
        <v>9782408015770</v>
      </c>
      <c r="B228" s="90" t="s">
        <v>2906</v>
      </c>
      <c r="C228" s="221">
        <v>7091330</v>
      </c>
      <c r="D228" s="222" t="s">
        <v>2552</v>
      </c>
      <c r="E228" s="92">
        <v>6.5</v>
      </c>
      <c r="F228" s="92">
        <v>6.9</v>
      </c>
      <c r="G228" s="93">
        <v>45839</v>
      </c>
    </row>
    <row r="229" spans="1:7" x14ac:dyDescent="0.15">
      <c r="A229" s="91">
        <v>9782745977106</v>
      </c>
      <c r="B229" s="90" t="s">
        <v>2906</v>
      </c>
      <c r="C229" s="221">
        <v>6078011</v>
      </c>
      <c r="D229" s="222" t="s">
        <v>630</v>
      </c>
      <c r="E229" s="92">
        <v>12.9</v>
      </c>
      <c r="F229" s="92">
        <v>13.5</v>
      </c>
      <c r="G229" s="93">
        <v>45839</v>
      </c>
    </row>
    <row r="230" spans="1:7" x14ac:dyDescent="0.15">
      <c r="A230" s="91">
        <v>9782745972026</v>
      </c>
      <c r="B230" s="90" t="s">
        <v>2906</v>
      </c>
      <c r="C230" s="221">
        <v>6188909</v>
      </c>
      <c r="D230" s="222" t="s">
        <v>848</v>
      </c>
      <c r="E230" s="92">
        <v>12.9</v>
      </c>
      <c r="F230" s="92">
        <v>13.5</v>
      </c>
      <c r="G230" s="93">
        <v>45839</v>
      </c>
    </row>
    <row r="231" spans="1:7" x14ac:dyDescent="0.15">
      <c r="A231" s="91">
        <v>9782408005825</v>
      </c>
      <c r="B231" s="90" t="s">
        <v>2906</v>
      </c>
      <c r="C231" s="221">
        <v>8826535</v>
      </c>
      <c r="D231" s="222" t="s">
        <v>850</v>
      </c>
      <c r="E231" s="92">
        <v>12.9</v>
      </c>
      <c r="F231" s="92">
        <v>13.5</v>
      </c>
      <c r="G231" s="93">
        <v>45839</v>
      </c>
    </row>
    <row r="232" spans="1:7" x14ac:dyDescent="0.15">
      <c r="A232" s="91">
        <v>9782745965547</v>
      </c>
      <c r="B232" s="90" t="s">
        <v>2906</v>
      </c>
      <c r="C232" s="221">
        <v>3476819</v>
      </c>
      <c r="D232" s="222" t="s">
        <v>852</v>
      </c>
      <c r="E232" s="92">
        <v>12.9</v>
      </c>
      <c r="F232" s="92">
        <v>13.5</v>
      </c>
      <c r="G232" s="93">
        <v>45839</v>
      </c>
    </row>
    <row r="233" spans="1:7" x14ac:dyDescent="0.15">
      <c r="A233" s="91">
        <v>9782745984005</v>
      </c>
      <c r="B233" s="90" t="s">
        <v>2906</v>
      </c>
      <c r="C233" s="221">
        <v>4451446</v>
      </c>
      <c r="D233" s="222" t="s">
        <v>856</v>
      </c>
      <c r="E233" s="92">
        <v>12.9</v>
      </c>
      <c r="F233" s="92">
        <v>13.5</v>
      </c>
      <c r="G233" s="93">
        <v>45839</v>
      </c>
    </row>
    <row r="234" spans="1:7" x14ac:dyDescent="0.15">
      <c r="A234" s="91">
        <v>9782408046156</v>
      </c>
      <c r="B234" s="90" t="s">
        <v>2906</v>
      </c>
      <c r="C234" s="221">
        <v>3618760</v>
      </c>
      <c r="D234" s="222" t="s">
        <v>858</v>
      </c>
      <c r="E234" s="92">
        <v>12.9</v>
      </c>
      <c r="F234" s="92">
        <v>13.5</v>
      </c>
      <c r="G234" s="93">
        <v>45839</v>
      </c>
    </row>
    <row r="235" spans="1:7" x14ac:dyDescent="0.15">
      <c r="A235" s="91">
        <v>9782745997586</v>
      </c>
      <c r="B235" s="90" t="s">
        <v>2906</v>
      </c>
      <c r="C235" s="221">
        <v>3525745</v>
      </c>
      <c r="D235" s="222" t="s">
        <v>861</v>
      </c>
      <c r="E235" s="92">
        <v>12.9</v>
      </c>
      <c r="F235" s="92">
        <v>13.5</v>
      </c>
      <c r="G235" s="93">
        <v>45839</v>
      </c>
    </row>
    <row r="236" spans="1:7" x14ac:dyDescent="0.15">
      <c r="A236" s="91">
        <v>9782745997593</v>
      </c>
      <c r="B236" s="90" t="s">
        <v>2906</v>
      </c>
      <c r="C236" s="221">
        <v>3527468</v>
      </c>
      <c r="D236" s="222" t="s">
        <v>628</v>
      </c>
      <c r="E236" s="92">
        <v>12.9</v>
      </c>
      <c r="F236" s="92">
        <v>13.5</v>
      </c>
      <c r="G236" s="93">
        <v>45839</v>
      </c>
    </row>
    <row r="237" spans="1:7" ht="14" x14ac:dyDescent="0.15">
      <c r="A237" s="91">
        <v>9782745953551</v>
      </c>
      <c r="B237" s="90" t="s">
        <v>2906</v>
      </c>
      <c r="C237" s="221">
        <v>3480381</v>
      </c>
      <c r="D237" s="65" t="s">
        <v>889</v>
      </c>
      <c r="E237" s="92">
        <v>12.2</v>
      </c>
      <c r="F237" s="92">
        <v>12.9</v>
      </c>
      <c r="G237" s="93">
        <v>45839</v>
      </c>
    </row>
    <row r="238" spans="1:7" x14ac:dyDescent="0.15">
      <c r="A238" s="91">
        <v>9782408048952</v>
      </c>
      <c r="B238" s="90" t="s">
        <v>2906</v>
      </c>
      <c r="C238" s="221">
        <v>7174849</v>
      </c>
      <c r="D238" s="222" t="s">
        <v>1000</v>
      </c>
      <c r="E238" s="92">
        <v>5.7</v>
      </c>
      <c r="F238" s="92">
        <v>5.9</v>
      </c>
      <c r="G238" s="93">
        <v>45839</v>
      </c>
    </row>
    <row r="239" spans="1:7" x14ac:dyDescent="0.15">
      <c r="A239" s="91">
        <v>9782408007010</v>
      </c>
      <c r="B239" s="90" t="s">
        <v>2906</v>
      </c>
      <c r="C239" s="221">
        <v>3389971</v>
      </c>
      <c r="D239" s="222" t="s">
        <v>1143</v>
      </c>
      <c r="E239" s="92">
        <v>5.7</v>
      </c>
      <c r="F239" s="92">
        <v>5.9</v>
      </c>
      <c r="G239" s="93">
        <v>45839</v>
      </c>
    </row>
    <row r="240" spans="1:7" x14ac:dyDescent="0.15">
      <c r="A240" s="91">
        <v>9782408015473</v>
      </c>
      <c r="B240" s="90" t="s">
        <v>2906</v>
      </c>
      <c r="C240" s="221">
        <v>6479391</v>
      </c>
      <c r="D240" s="222" t="s">
        <v>1145</v>
      </c>
      <c r="E240" s="92">
        <v>5.7</v>
      </c>
      <c r="F240" s="92">
        <v>5.9</v>
      </c>
      <c r="G240" s="93">
        <v>45839</v>
      </c>
    </row>
    <row r="241" spans="1:7" x14ac:dyDescent="0.15">
      <c r="A241" s="91">
        <v>9782745957313</v>
      </c>
      <c r="B241" s="90" t="s">
        <v>2906</v>
      </c>
      <c r="C241" s="221">
        <v>3485778</v>
      </c>
      <c r="D241" s="222" t="s">
        <v>1146</v>
      </c>
      <c r="E241" s="92">
        <v>5.7</v>
      </c>
      <c r="F241" s="92">
        <v>5.9</v>
      </c>
      <c r="G241" s="93">
        <v>45839</v>
      </c>
    </row>
    <row r="242" spans="1:7" x14ac:dyDescent="0.15">
      <c r="A242" s="91">
        <v>9782745927439</v>
      </c>
      <c r="B242" s="90" t="s">
        <v>2906</v>
      </c>
      <c r="C242" s="221">
        <v>3462298</v>
      </c>
      <c r="D242" s="222" t="s">
        <v>1148</v>
      </c>
      <c r="E242" s="92">
        <v>5.7</v>
      </c>
      <c r="F242" s="92">
        <v>5.9</v>
      </c>
      <c r="G242" s="93">
        <v>45839</v>
      </c>
    </row>
    <row r="243" spans="1:7" x14ac:dyDescent="0.15">
      <c r="A243" s="91">
        <v>9782745957276</v>
      </c>
      <c r="B243" s="90" t="s">
        <v>2906</v>
      </c>
      <c r="C243" s="221">
        <v>3485737</v>
      </c>
      <c r="D243" s="222" t="s">
        <v>1150</v>
      </c>
      <c r="E243" s="92">
        <v>5.7</v>
      </c>
      <c r="F243" s="92">
        <v>5.9</v>
      </c>
      <c r="G243" s="93">
        <v>45839</v>
      </c>
    </row>
    <row r="244" spans="1:7" x14ac:dyDescent="0.15">
      <c r="A244" s="91">
        <v>9782408023300</v>
      </c>
      <c r="B244" s="90" t="s">
        <v>2906</v>
      </c>
      <c r="C244" s="221">
        <v>6211535</v>
      </c>
      <c r="D244" s="222" t="s">
        <v>1152</v>
      </c>
      <c r="E244" s="92">
        <v>5.7</v>
      </c>
      <c r="F244" s="92">
        <v>5.9</v>
      </c>
      <c r="G244" s="93">
        <v>45839</v>
      </c>
    </row>
    <row r="245" spans="1:7" x14ac:dyDescent="0.15">
      <c r="A245" s="91">
        <v>9782408049140</v>
      </c>
      <c r="B245" s="90" t="s">
        <v>2906</v>
      </c>
      <c r="C245" s="221">
        <v>7697556</v>
      </c>
      <c r="D245" s="222" t="s">
        <v>1154</v>
      </c>
      <c r="E245" s="92">
        <v>5.7</v>
      </c>
      <c r="F245" s="92">
        <v>5.9</v>
      </c>
      <c r="G245" s="93">
        <v>45839</v>
      </c>
    </row>
    <row r="246" spans="1:7" x14ac:dyDescent="0.15">
      <c r="A246" s="91">
        <v>9782745993038</v>
      </c>
      <c r="B246" s="90" t="s">
        <v>2906</v>
      </c>
      <c r="C246" s="221">
        <v>6920694</v>
      </c>
      <c r="D246" s="222" t="s">
        <v>1156</v>
      </c>
      <c r="E246" s="92">
        <v>5.7</v>
      </c>
      <c r="F246" s="92">
        <v>5.9</v>
      </c>
      <c r="G246" s="93">
        <v>45839</v>
      </c>
    </row>
    <row r="247" spans="1:7" x14ac:dyDescent="0.15">
      <c r="A247" s="91">
        <v>9782408024536</v>
      </c>
      <c r="B247" s="90" t="s">
        <v>2906</v>
      </c>
      <c r="C247" s="221">
        <v>8037153</v>
      </c>
      <c r="D247" s="222" t="s">
        <v>1158</v>
      </c>
      <c r="E247" s="92">
        <v>5.7</v>
      </c>
      <c r="F247" s="92">
        <v>5.9</v>
      </c>
      <c r="G247" s="93">
        <v>45839</v>
      </c>
    </row>
    <row r="248" spans="1:7" x14ac:dyDescent="0.15">
      <c r="A248" s="91">
        <v>9782745976710</v>
      </c>
      <c r="B248" s="90" t="s">
        <v>2906</v>
      </c>
      <c r="C248" s="221">
        <v>1044520</v>
      </c>
      <c r="D248" s="222" t="s">
        <v>1160</v>
      </c>
      <c r="E248" s="92">
        <v>5.7</v>
      </c>
      <c r="F248" s="92">
        <v>5.9</v>
      </c>
      <c r="G248" s="93">
        <v>45839</v>
      </c>
    </row>
    <row r="249" spans="1:7" x14ac:dyDescent="0.15">
      <c r="A249" s="91">
        <v>9782745929686</v>
      </c>
      <c r="B249" s="90" t="s">
        <v>2906</v>
      </c>
      <c r="C249" s="221">
        <v>3461597</v>
      </c>
      <c r="D249" s="222" t="s">
        <v>1162</v>
      </c>
      <c r="E249" s="92">
        <v>5.7</v>
      </c>
      <c r="F249" s="92">
        <v>5.9</v>
      </c>
      <c r="G249" s="93">
        <v>45839</v>
      </c>
    </row>
    <row r="250" spans="1:7" x14ac:dyDescent="0.15">
      <c r="A250" s="91">
        <v>9782408023317</v>
      </c>
      <c r="B250" s="90" t="s">
        <v>2906</v>
      </c>
      <c r="C250" s="221">
        <v>6212027</v>
      </c>
      <c r="D250" s="222" t="s">
        <v>1164</v>
      </c>
      <c r="E250" s="92">
        <v>5.7</v>
      </c>
      <c r="F250" s="92">
        <v>5.9</v>
      </c>
      <c r="G250" s="93">
        <v>45839</v>
      </c>
    </row>
    <row r="251" spans="1:7" x14ac:dyDescent="0.15">
      <c r="A251" s="91">
        <v>9782745927408</v>
      </c>
      <c r="B251" s="90" t="s">
        <v>2906</v>
      </c>
      <c r="C251" s="221">
        <v>3461837</v>
      </c>
      <c r="D251" s="222" t="s">
        <v>1166</v>
      </c>
      <c r="E251" s="92">
        <v>5.7</v>
      </c>
      <c r="F251" s="92">
        <v>5.9</v>
      </c>
      <c r="G251" s="93">
        <v>45839</v>
      </c>
    </row>
    <row r="252" spans="1:7" x14ac:dyDescent="0.15">
      <c r="A252" s="91">
        <v>9782745928177</v>
      </c>
      <c r="B252" s="90" t="s">
        <v>2906</v>
      </c>
      <c r="C252" s="221">
        <v>3462041</v>
      </c>
      <c r="D252" s="222" t="s">
        <v>1168</v>
      </c>
      <c r="E252" s="92">
        <v>5.7</v>
      </c>
      <c r="F252" s="92">
        <v>5.9</v>
      </c>
      <c r="G252" s="93">
        <v>45839</v>
      </c>
    </row>
    <row r="253" spans="1:7" x14ac:dyDescent="0.15">
      <c r="A253" s="91">
        <v>9782408009168</v>
      </c>
      <c r="B253" s="90" t="s">
        <v>2906</v>
      </c>
      <c r="C253" s="221">
        <v>6392734</v>
      </c>
      <c r="D253" s="222" t="s">
        <v>1170</v>
      </c>
      <c r="E253" s="92">
        <v>5.7</v>
      </c>
      <c r="F253" s="92">
        <v>5.9</v>
      </c>
      <c r="G253" s="93">
        <v>45839</v>
      </c>
    </row>
    <row r="254" spans="1:7" x14ac:dyDescent="0.15">
      <c r="A254" s="91">
        <v>9782745934239</v>
      </c>
      <c r="B254" s="90" t="s">
        <v>2906</v>
      </c>
      <c r="C254" s="221">
        <v>3461670</v>
      </c>
      <c r="D254" s="222" t="s">
        <v>1172</v>
      </c>
      <c r="E254" s="92">
        <v>5.7</v>
      </c>
      <c r="F254" s="92">
        <v>5.9</v>
      </c>
      <c r="G254" s="93">
        <v>45839</v>
      </c>
    </row>
    <row r="255" spans="1:7" x14ac:dyDescent="0.15">
      <c r="A255" s="91">
        <v>9782408030575</v>
      </c>
      <c r="B255" s="90" t="s">
        <v>2906</v>
      </c>
      <c r="C255" s="221">
        <v>4189066</v>
      </c>
      <c r="D255" s="222" t="s">
        <v>1173</v>
      </c>
      <c r="E255" s="92">
        <v>5.7</v>
      </c>
      <c r="F255" s="92">
        <v>5.9</v>
      </c>
      <c r="G255" s="93">
        <v>45839</v>
      </c>
    </row>
    <row r="256" spans="1:7" x14ac:dyDescent="0.15">
      <c r="A256" s="91">
        <v>9782745928344</v>
      </c>
      <c r="B256" s="90" t="s">
        <v>2906</v>
      </c>
      <c r="C256" s="221">
        <v>3462595</v>
      </c>
      <c r="D256" s="222" t="s">
        <v>1175</v>
      </c>
      <c r="E256" s="92">
        <v>5.7</v>
      </c>
      <c r="F256" s="92">
        <v>5.9</v>
      </c>
      <c r="G256" s="93">
        <v>45839</v>
      </c>
    </row>
    <row r="257" spans="1:7" x14ac:dyDescent="0.15">
      <c r="A257" s="91">
        <v>9782408035020</v>
      </c>
      <c r="B257" s="90" t="s">
        <v>2906</v>
      </c>
      <c r="C257" s="221">
        <v>8660883</v>
      </c>
      <c r="D257" s="222" t="s">
        <v>1177</v>
      </c>
      <c r="E257" s="92">
        <v>5.7</v>
      </c>
      <c r="F257" s="92">
        <v>5.9</v>
      </c>
      <c r="G257" s="93">
        <v>45839</v>
      </c>
    </row>
    <row r="258" spans="1:7" x14ac:dyDescent="0.15">
      <c r="A258" s="91">
        <v>9782408007157</v>
      </c>
      <c r="B258" s="90" t="s">
        <v>2906</v>
      </c>
      <c r="C258" s="221">
        <v>6086440</v>
      </c>
      <c r="D258" s="222" t="s">
        <v>1179</v>
      </c>
      <c r="E258" s="92">
        <v>5.7</v>
      </c>
      <c r="F258" s="92">
        <v>5.9</v>
      </c>
      <c r="G258" s="93">
        <v>45839</v>
      </c>
    </row>
    <row r="259" spans="1:7" x14ac:dyDescent="0.15">
      <c r="A259" s="91">
        <v>9782408028831</v>
      </c>
      <c r="B259" s="90" t="s">
        <v>2906</v>
      </c>
      <c r="C259" s="221">
        <v>3098068</v>
      </c>
      <c r="D259" s="222" t="s">
        <v>1181</v>
      </c>
      <c r="E259" s="92">
        <v>5.7</v>
      </c>
      <c r="F259" s="92">
        <v>5.9</v>
      </c>
      <c r="G259" s="93">
        <v>45839</v>
      </c>
    </row>
    <row r="260" spans="1:7" x14ac:dyDescent="0.15">
      <c r="A260" s="91">
        <v>9782408025908</v>
      </c>
      <c r="B260" s="90" t="s">
        <v>2906</v>
      </c>
      <c r="C260" s="221">
        <v>1222855</v>
      </c>
      <c r="D260" s="222" t="s">
        <v>1183</v>
      </c>
      <c r="E260" s="92">
        <v>5.7</v>
      </c>
      <c r="F260" s="92">
        <v>5.9</v>
      </c>
      <c r="G260" s="93">
        <v>45839</v>
      </c>
    </row>
    <row r="261" spans="1:7" x14ac:dyDescent="0.15">
      <c r="A261" s="91">
        <v>9782745975317</v>
      </c>
      <c r="B261" s="90" t="s">
        <v>2906</v>
      </c>
      <c r="C261" s="221">
        <v>2933425</v>
      </c>
      <c r="D261" s="222" t="s">
        <v>1185</v>
      </c>
      <c r="E261" s="92">
        <v>5.7</v>
      </c>
      <c r="F261" s="92">
        <v>5.9</v>
      </c>
      <c r="G261" s="93">
        <v>45839</v>
      </c>
    </row>
    <row r="262" spans="1:7" x14ac:dyDescent="0.15">
      <c r="A262" s="91">
        <v>9782745986603</v>
      </c>
      <c r="B262" s="90" t="s">
        <v>2906</v>
      </c>
      <c r="C262" s="221">
        <v>6750192</v>
      </c>
      <c r="D262" s="222" t="s">
        <v>1186</v>
      </c>
      <c r="E262" s="92">
        <v>5.7</v>
      </c>
      <c r="F262" s="92">
        <v>5.9</v>
      </c>
      <c r="G262" s="93">
        <v>45839</v>
      </c>
    </row>
    <row r="263" spans="1:7" x14ac:dyDescent="0.15">
      <c r="A263" s="91">
        <v>9782408036737</v>
      </c>
      <c r="B263" s="90" t="s">
        <v>2906</v>
      </c>
      <c r="C263" s="221">
        <v>1762976</v>
      </c>
      <c r="D263" s="222" t="s">
        <v>1187</v>
      </c>
      <c r="E263" s="92">
        <v>5.7</v>
      </c>
      <c r="F263" s="92">
        <v>5.9</v>
      </c>
      <c r="G263" s="93">
        <v>45839</v>
      </c>
    </row>
    <row r="264" spans="1:7" x14ac:dyDescent="0.15">
      <c r="A264" s="91">
        <v>9782745925039</v>
      </c>
      <c r="B264" s="90" t="s">
        <v>2906</v>
      </c>
      <c r="C264" s="221">
        <v>3462124</v>
      </c>
      <c r="D264" s="222" t="s">
        <v>1189</v>
      </c>
      <c r="E264" s="92">
        <v>5.7</v>
      </c>
      <c r="F264" s="92">
        <v>5.9</v>
      </c>
      <c r="G264" s="93">
        <v>45839</v>
      </c>
    </row>
    <row r="265" spans="1:7" x14ac:dyDescent="0.15">
      <c r="A265" s="91">
        <v>9782745932549</v>
      </c>
      <c r="B265" s="90" t="s">
        <v>2906</v>
      </c>
      <c r="C265" s="221">
        <v>3462652</v>
      </c>
      <c r="D265" s="222" t="s">
        <v>1191</v>
      </c>
      <c r="E265" s="92">
        <v>5.7</v>
      </c>
      <c r="F265" s="92">
        <v>5.9</v>
      </c>
      <c r="G265" s="93">
        <v>45839</v>
      </c>
    </row>
    <row r="266" spans="1:7" x14ac:dyDescent="0.15">
      <c r="A266" s="91">
        <v>9782408051174</v>
      </c>
      <c r="B266" s="90" t="s">
        <v>2906</v>
      </c>
      <c r="C266" s="221">
        <v>3433871</v>
      </c>
      <c r="D266" s="222" t="s">
        <v>1193</v>
      </c>
      <c r="E266" s="92">
        <v>5.7</v>
      </c>
      <c r="F266" s="92">
        <v>5.9</v>
      </c>
      <c r="G266" s="93">
        <v>45839</v>
      </c>
    </row>
    <row r="267" spans="1:7" x14ac:dyDescent="0.15">
      <c r="A267" s="91">
        <v>9782408046071</v>
      </c>
      <c r="B267" s="90" t="s">
        <v>2906</v>
      </c>
      <c r="C267" s="221">
        <v>3431522</v>
      </c>
      <c r="D267" s="222" t="s">
        <v>1195</v>
      </c>
      <c r="E267" s="92">
        <v>5.7</v>
      </c>
      <c r="F267" s="92">
        <v>5.9</v>
      </c>
      <c r="G267" s="93">
        <v>45839</v>
      </c>
    </row>
    <row r="268" spans="1:7" x14ac:dyDescent="0.15">
      <c r="A268" s="91">
        <v>9782408042004</v>
      </c>
      <c r="B268" s="90" t="s">
        <v>2906</v>
      </c>
      <c r="C268" s="221">
        <v>6193859</v>
      </c>
      <c r="D268" s="222" t="s">
        <v>1197</v>
      </c>
      <c r="E268" s="92">
        <v>5.7</v>
      </c>
      <c r="F268" s="92">
        <v>5.9</v>
      </c>
      <c r="G268" s="93">
        <v>45839</v>
      </c>
    </row>
    <row r="269" spans="1:7" x14ac:dyDescent="0.15">
      <c r="A269" s="91">
        <v>9782745971364</v>
      </c>
      <c r="B269" s="90" t="s">
        <v>2906</v>
      </c>
      <c r="C269" s="221">
        <v>4866677</v>
      </c>
      <c r="D269" s="222" t="s">
        <v>1199</v>
      </c>
      <c r="E269" s="92">
        <v>5.7</v>
      </c>
      <c r="F269" s="92">
        <v>5.9</v>
      </c>
      <c r="G269" s="93">
        <v>45839</v>
      </c>
    </row>
    <row r="270" spans="1:7" x14ac:dyDescent="0.15">
      <c r="A270" s="91">
        <v>9782745957306</v>
      </c>
      <c r="B270" s="90" t="s">
        <v>2906</v>
      </c>
      <c r="C270" s="221">
        <v>3485760</v>
      </c>
      <c r="D270" s="222" t="s">
        <v>1201</v>
      </c>
      <c r="E270" s="92">
        <v>5.7</v>
      </c>
      <c r="F270" s="92">
        <v>5.9</v>
      </c>
      <c r="G270" s="93">
        <v>45839</v>
      </c>
    </row>
    <row r="271" spans="1:7" x14ac:dyDescent="0.15">
      <c r="A271" s="91">
        <v>9782408022518</v>
      </c>
      <c r="B271" s="90" t="s">
        <v>2906</v>
      </c>
      <c r="C271" s="221">
        <v>5836308</v>
      </c>
      <c r="D271" s="222" t="s">
        <v>1203</v>
      </c>
      <c r="E271" s="92">
        <v>5.7</v>
      </c>
      <c r="F271" s="92">
        <v>5.9</v>
      </c>
      <c r="G271" s="93">
        <v>45839</v>
      </c>
    </row>
    <row r="272" spans="1:7" x14ac:dyDescent="0.15">
      <c r="A272" s="91">
        <v>9782745972699</v>
      </c>
      <c r="B272" s="90" t="s">
        <v>2906</v>
      </c>
      <c r="C272" s="221">
        <v>1255594</v>
      </c>
      <c r="D272" s="222" t="s">
        <v>1204</v>
      </c>
      <c r="E272" s="92">
        <v>5.7</v>
      </c>
      <c r="F272" s="92">
        <v>5.9</v>
      </c>
      <c r="G272" s="93">
        <v>45839</v>
      </c>
    </row>
    <row r="273" spans="1:7" x14ac:dyDescent="0.15">
      <c r="A273" s="91">
        <v>9782408025748</v>
      </c>
      <c r="B273" s="90" t="s">
        <v>2906</v>
      </c>
      <c r="C273" s="221">
        <v>8954657</v>
      </c>
      <c r="D273" s="222" t="s">
        <v>1207</v>
      </c>
      <c r="E273" s="92">
        <v>5.7</v>
      </c>
      <c r="F273" s="92">
        <v>5.9</v>
      </c>
      <c r="G273" s="93">
        <v>45839</v>
      </c>
    </row>
    <row r="274" spans="1:7" x14ac:dyDescent="0.15">
      <c r="A274" s="91">
        <v>9782745957627</v>
      </c>
      <c r="B274" s="90" t="s">
        <v>2906</v>
      </c>
      <c r="C274" s="221">
        <v>3486081</v>
      </c>
      <c r="D274" s="222" t="s">
        <v>1209</v>
      </c>
      <c r="E274" s="92">
        <v>5.7</v>
      </c>
      <c r="F274" s="92">
        <v>5.9</v>
      </c>
      <c r="G274" s="93">
        <v>45839</v>
      </c>
    </row>
    <row r="275" spans="1:7" x14ac:dyDescent="0.15">
      <c r="A275" s="91">
        <v>9782408052881</v>
      </c>
      <c r="B275" s="90" t="s">
        <v>2906</v>
      </c>
      <c r="C275" s="221">
        <v>5755068</v>
      </c>
      <c r="D275" s="222" t="s">
        <v>1212</v>
      </c>
      <c r="E275" s="92">
        <v>5.7</v>
      </c>
      <c r="F275" s="92">
        <v>5.9</v>
      </c>
      <c r="G275" s="93">
        <v>45839</v>
      </c>
    </row>
    <row r="276" spans="1:7" x14ac:dyDescent="0.15">
      <c r="A276" s="91">
        <v>9782408045845</v>
      </c>
      <c r="B276" s="90" t="s">
        <v>2906</v>
      </c>
      <c r="C276" s="221">
        <v>2981885</v>
      </c>
      <c r="D276" s="222" t="s">
        <v>1214</v>
      </c>
      <c r="E276" s="92">
        <v>5.7</v>
      </c>
      <c r="F276" s="92">
        <v>5.9</v>
      </c>
      <c r="G276" s="93">
        <v>45839</v>
      </c>
    </row>
    <row r="277" spans="1:7" x14ac:dyDescent="0.15">
      <c r="A277" s="91">
        <v>9782408044107</v>
      </c>
      <c r="B277" s="90" t="s">
        <v>2906</v>
      </c>
      <c r="C277" s="221">
        <v>8896728</v>
      </c>
      <c r="D277" s="222" t="s">
        <v>1216</v>
      </c>
      <c r="E277" s="92">
        <v>5.7</v>
      </c>
      <c r="F277" s="92">
        <v>5.9</v>
      </c>
      <c r="G277" s="93">
        <v>45839</v>
      </c>
    </row>
    <row r="278" spans="1:7" x14ac:dyDescent="0.15">
      <c r="A278" s="91">
        <v>9782408007720</v>
      </c>
      <c r="B278" s="90" t="s">
        <v>2906</v>
      </c>
      <c r="C278" s="221">
        <v>4527448</v>
      </c>
      <c r="D278" s="222" t="s">
        <v>1218</v>
      </c>
      <c r="E278" s="92">
        <v>5.7</v>
      </c>
      <c r="F278" s="92">
        <v>5.9</v>
      </c>
      <c r="G278" s="93">
        <v>45839</v>
      </c>
    </row>
    <row r="279" spans="1:7" x14ac:dyDescent="0.15">
      <c r="A279" s="91">
        <v>9782408017897</v>
      </c>
      <c r="B279" s="90" t="s">
        <v>2906</v>
      </c>
      <c r="C279" s="221">
        <v>1198255</v>
      </c>
      <c r="D279" s="222" t="s">
        <v>1220</v>
      </c>
      <c r="E279" s="92">
        <v>5.7</v>
      </c>
      <c r="F279" s="92">
        <v>5.9</v>
      </c>
      <c r="G279" s="93">
        <v>45839</v>
      </c>
    </row>
    <row r="280" spans="1:7" x14ac:dyDescent="0.15">
      <c r="A280" s="91">
        <v>9782408024970</v>
      </c>
      <c r="B280" s="90" t="s">
        <v>2906</v>
      </c>
      <c r="C280" s="221">
        <v>8592105</v>
      </c>
      <c r="D280" s="222" t="s">
        <v>1221</v>
      </c>
      <c r="E280" s="92">
        <v>5.7</v>
      </c>
      <c r="F280" s="92">
        <v>5.9</v>
      </c>
      <c r="G280" s="93">
        <v>45839</v>
      </c>
    </row>
    <row r="281" spans="1:7" x14ac:dyDescent="0.15">
      <c r="A281" s="91">
        <v>9782408019105</v>
      </c>
      <c r="B281" s="90" t="s">
        <v>2906</v>
      </c>
      <c r="C281" s="221">
        <v>3722621</v>
      </c>
      <c r="D281" s="222" t="s">
        <v>1223</v>
      </c>
      <c r="E281" s="92">
        <v>5.7</v>
      </c>
      <c r="F281" s="92">
        <v>5.9</v>
      </c>
      <c r="G281" s="93">
        <v>45839</v>
      </c>
    </row>
    <row r="282" spans="1:7" x14ac:dyDescent="0.15">
      <c r="A282" s="91">
        <v>9782408029999</v>
      </c>
      <c r="B282" s="90" t="s">
        <v>2906</v>
      </c>
      <c r="C282" s="221">
        <v>3858930</v>
      </c>
      <c r="D282" s="222" t="s">
        <v>1226</v>
      </c>
      <c r="E282" s="92">
        <v>5.7</v>
      </c>
      <c r="F282" s="92">
        <v>5.9</v>
      </c>
      <c r="G282" s="93">
        <v>45839</v>
      </c>
    </row>
    <row r="283" spans="1:7" x14ac:dyDescent="0.15">
      <c r="A283" s="91">
        <v>9782408020576</v>
      </c>
      <c r="B283" s="90" t="s">
        <v>2906</v>
      </c>
      <c r="C283" s="221">
        <v>4821217</v>
      </c>
      <c r="D283" s="222" t="s">
        <v>1227</v>
      </c>
      <c r="E283" s="92">
        <v>5.7</v>
      </c>
      <c r="F283" s="92">
        <v>5.9</v>
      </c>
      <c r="G283" s="93">
        <v>45839</v>
      </c>
    </row>
    <row r="284" spans="1:7" x14ac:dyDescent="0.15">
      <c r="A284" s="91">
        <v>9782408012755</v>
      </c>
      <c r="B284" s="90" t="s">
        <v>2906</v>
      </c>
      <c r="C284" s="221">
        <v>1258533</v>
      </c>
      <c r="D284" s="222" t="s">
        <v>1229</v>
      </c>
      <c r="E284" s="92">
        <v>5.7</v>
      </c>
      <c r="F284" s="92">
        <v>5.9</v>
      </c>
      <c r="G284" s="93">
        <v>45839</v>
      </c>
    </row>
    <row r="285" spans="1:7" x14ac:dyDescent="0.15">
      <c r="A285" s="91">
        <v>9782408007416</v>
      </c>
      <c r="B285" s="90" t="s">
        <v>2906</v>
      </c>
      <c r="C285" s="221">
        <v>4037028</v>
      </c>
      <c r="D285" s="222" t="s">
        <v>1231</v>
      </c>
      <c r="E285" s="92">
        <v>5.7</v>
      </c>
      <c r="F285" s="92">
        <v>5.9</v>
      </c>
      <c r="G285" s="93">
        <v>45839</v>
      </c>
    </row>
    <row r="286" spans="1:7" x14ac:dyDescent="0.15">
      <c r="A286" s="91">
        <v>9782408007287</v>
      </c>
      <c r="B286" s="90" t="s">
        <v>2906</v>
      </c>
      <c r="C286" s="221">
        <v>3522565</v>
      </c>
      <c r="D286" s="222" t="s">
        <v>1233</v>
      </c>
      <c r="E286" s="92">
        <v>5.7</v>
      </c>
      <c r="F286" s="92">
        <v>5.9</v>
      </c>
      <c r="G286" s="93">
        <v>45839</v>
      </c>
    </row>
    <row r="287" spans="1:7" x14ac:dyDescent="0.15">
      <c r="A287" s="91">
        <v>9782408012748</v>
      </c>
      <c r="B287" s="90" t="s">
        <v>2906</v>
      </c>
      <c r="C287" s="221">
        <v>1258779</v>
      </c>
      <c r="D287" s="222" t="s">
        <v>1235</v>
      </c>
      <c r="E287" s="92">
        <v>5.7</v>
      </c>
      <c r="F287" s="92">
        <v>5.9</v>
      </c>
      <c r="G287" s="93">
        <v>45839</v>
      </c>
    </row>
    <row r="288" spans="1:7" x14ac:dyDescent="0.15">
      <c r="A288" s="91">
        <v>9782408012762</v>
      </c>
      <c r="B288" s="90" t="s">
        <v>2906</v>
      </c>
      <c r="C288" s="221">
        <v>1258656</v>
      </c>
      <c r="D288" s="222" t="s">
        <v>1237</v>
      </c>
      <c r="E288" s="92">
        <v>5.7</v>
      </c>
      <c r="F288" s="92">
        <v>5.9</v>
      </c>
      <c r="G288" s="93">
        <v>45839</v>
      </c>
    </row>
    <row r="289" spans="1:7" x14ac:dyDescent="0.15">
      <c r="A289" s="91">
        <v>9782745994387</v>
      </c>
      <c r="B289" s="90" t="s">
        <v>2906</v>
      </c>
      <c r="C289" s="221">
        <v>7476255</v>
      </c>
      <c r="D289" s="222" t="s">
        <v>1240</v>
      </c>
      <c r="E289" s="92">
        <v>5.7</v>
      </c>
      <c r="F289" s="92">
        <v>5.9</v>
      </c>
      <c r="G289" s="93">
        <v>45839</v>
      </c>
    </row>
    <row r="290" spans="1:7" x14ac:dyDescent="0.15">
      <c r="A290" s="91">
        <v>9782408012595</v>
      </c>
      <c r="B290" s="90" t="s">
        <v>2906</v>
      </c>
      <c r="C290" s="221">
        <v>1045561</v>
      </c>
      <c r="D290" s="222" t="s">
        <v>1242</v>
      </c>
      <c r="E290" s="92">
        <v>5.7</v>
      </c>
      <c r="F290" s="92">
        <v>5.9</v>
      </c>
      <c r="G290" s="93">
        <v>45839</v>
      </c>
    </row>
    <row r="291" spans="1:7" x14ac:dyDescent="0.15">
      <c r="A291" s="54">
        <v>9782408046095</v>
      </c>
      <c r="B291" s="227" t="s">
        <v>2906</v>
      </c>
      <c r="C291" s="55">
        <v>3431029</v>
      </c>
      <c r="D291" s="49" t="s">
        <v>1297</v>
      </c>
      <c r="E291" s="228">
        <v>5.9</v>
      </c>
      <c r="F291" s="228">
        <v>6.7</v>
      </c>
      <c r="G291" s="93">
        <v>45839</v>
      </c>
    </row>
    <row r="292" spans="1:7" x14ac:dyDescent="0.15">
      <c r="A292" s="91">
        <v>9782408049164</v>
      </c>
      <c r="B292" s="90" t="s">
        <v>2906</v>
      </c>
      <c r="C292" s="221">
        <v>7697802</v>
      </c>
      <c r="D292" s="222" t="s">
        <v>1299</v>
      </c>
      <c r="E292" s="92">
        <v>5.9</v>
      </c>
      <c r="F292" s="92">
        <v>6.7</v>
      </c>
      <c r="G292" s="93">
        <v>45839</v>
      </c>
    </row>
    <row r="293" spans="1:7" x14ac:dyDescent="0.15">
      <c r="A293" s="91">
        <v>9782745930392</v>
      </c>
      <c r="B293" s="90" t="s">
        <v>2906</v>
      </c>
      <c r="C293" s="221">
        <v>3458098</v>
      </c>
      <c r="D293" s="222" t="s">
        <v>1301</v>
      </c>
      <c r="E293" s="92">
        <v>5.9</v>
      </c>
      <c r="F293" s="92">
        <v>6.7</v>
      </c>
      <c r="G293" s="93">
        <v>45839</v>
      </c>
    </row>
    <row r="294" spans="1:7" x14ac:dyDescent="0.15">
      <c r="A294" s="91">
        <v>9782408013301</v>
      </c>
      <c r="B294" s="90" t="s">
        <v>2906</v>
      </c>
      <c r="C294" s="221">
        <v>4149299</v>
      </c>
      <c r="D294" s="222" t="s">
        <v>1303</v>
      </c>
      <c r="E294" s="92">
        <v>5.9</v>
      </c>
      <c r="F294" s="92">
        <v>6.7</v>
      </c>
      <c r="G294" s="93">
        <v>45839</v>
      </c>
    </row>
    <row r="295" spans="1:7" x14ac:dyDescent="0.15">
      <c r="A295" s="91">
        <v>9782745925121</v>
      </c>
      <c r="B295" s="90" t="s">
        <v>2906</v>
      </c>
      <c r="C295" s="221">
        <v>3458734</v>
      </c>
      <c r="D295" s="222" t="s">
        <v>1305</v>
      </c>
      <c r="E295" s="92">
        <v>5.9</v>
      </c>
      <c r="F295" s="92">
        <v>6.7</v>
      </c>
      <c r="G295" s="93">
        <v>45839</v>
      </c>
    </row>
    <row r="296" spans="1:7" x14ac:dyDescent="0.15">
      <c r="A296" s="91">
        <v>9782408019112</v>
      </c>
      <c r="B296" s="90" t="s">
        <v>2906</v>
      </c>
      <c r="C296" s="221">
        <v>3722744</v>
      </c>
      <c r="D296" s="222" t="s">
        <v>1307</v>
      </c>
      <c r="E296" s="92">
        <v>5.9</v>
      </c>
      <c r="F296" s="92">
        <v>6.7</v>
      </c>
      <c r="G296" s="93">
        <v>45839</v>
      </c>
    </row>
    <row r="297" spans="1:7" x14ac:dyDescent="0.15">
      <c r="A297" s="91">
        <v>9782745927453</v>
      </c>
      <c r="B297" s="90" t="s">
        <v>2906</v>
      </c>
      <c r="C297" s="221">
        <v>3457967</v>
      </c>
      <c r="D297" s="222" t="s">
        <v>1308</v>
      </c>
      <c r="E297" s="92">
        <v>5.9</v>
      </c>
      <c r="F297" s="92">
        <v>6.7</v>
      </c>
      <c r="G297" s="93">
        <v>45839</v>
      </c>
    </row>
    <row r="298" spans="1:7" x14ac:dyDescent="0.15">
      <c r="A298" s="91">
        <v>9782745933034</v>
      </c>
      <c r="B298" s="90" t="s">
        <v>2906</v>
      </c>
      <c r="C298" s="221">
        <v>3459690</v>
      </c>
      <c r="D298" s="222" t="s">
        <v>1310</v>
      </c>
      <c r="E298" s="92">
        <v>5.9</v>
      </c>
      <c r="F298" s="92">
        <v>6.7</v>
      </c>
      <c r="G298" s="93">
        <v>45839</v>
      </c>
    </row>
    <row r="299" spans="1:7" x14ac:dyDescent="0.15">
      <c r="A299" s="91">
        <v>9782408040093</v>
      </c>
      <c r="B299" s="90" t="s">
        <v>2906</v>
      </c>
      <c r="C299" s="221">
        <v>4579097</v>
      </c>
      <c r="D299" s="222" t="s">
        <v>1312</v>
      </c>
      <c r="E299" s="92">
        <v>5.9</v>
      </c>
      <c r="F299" s="92">
        <v>6.7</v>
      </c>
      <c r="G299" s="93">
        <v>45839</v>
      </c>
    </row>
    <row r="300" spans="1:7" x14ac:dyDescent="0.15">
      <c r="A300" s="91">
        <v>9782745936356</v>
      </c>
      <c r="B300" s="90" t="s">
        <v>2906</v>
      </c>
      <c r="C300" s="221">
        <v>3459617</v>
      </c>
      <c r="D300" s="222" t="s">
        <v>1313</v>
      </c>
      <c r="E300" s="92">
        <v>5.9</v>
      </c>
      <c r="F300" s="92">
        <v>6.7</v>
      </c>
      <c r="G300" s="93">
        <v>45839</v>
      </c>
    </row>
    <row r="301" spans="1:7" x14ac:dyDescent="0.15">
      <c r="A301" s="91">
        <v>9782408035068</v>
      </c>
      <c r="B301" s="90" t="s">
        <v>2906</v>
      </c>
      <c r="C301" s="221">
        <v>8661252</v>
      </c>
      <c r="D301" s="222" t="s">
        <v>1315</v>
      </c>
      <c r="E301" s="92">
        <v>5.9</v>
      </c>
      <c r="F301" s="92">
        <v>6.7</v>
      </c>
      <c r="G301" s="93">
        <v>45839</v>
      </c>
    </row>
    <row r="302" spans="1:7" x14ac:dyDescent="0.15">
      <c r="A302" s="91">
        <v>9782408022785</v>
      </c>
      <c r="B302" s="90" t="s">
        <v>2906</v>
      </c>
      <c r="C302" s="221">
        <v>5924815</v>
      </c>
      <c r="D302" s="222" t="s">
        <v>1325</v>
      </c>
      <c r="E302" s="92">
        <v>5.9</v>
      </c>
      <c r="F302" s="92">
        <v>6.7</v>
      </c>
      <c r="G302" s="93">
        <v>45839</v>
      </c>
    </row>
    <row r="303" spans="1:7" x14ac:dyDescent="0.15">
      <c r="A303" s="91">
        <v>9782745965271</v>
      </c>
      <c r="B303" s="90" t="s">
        <v>2906</v>
      </c>
      <c r="C303" s="221">
        <v>3309416</v>
      </c>
      <c r="D303" s="222" t="s">
        <v>3455</v>
      </c>
      <c r="E303" s="92">
        <v>12.5</v>
      </c>
      <c r="F303" s="92">
        <v>12.9</v>
      </c>
      <c r="G303" s="93">
        <v>45839</v>
      </c>
    </row>
    <row r="304" spans="1:7" x14ac:dyDescent="0.15">
      <c r="A304" s="91">
        <v>9782408007379</v>
      </c>
      <c r="B304" s="90" t="s">
        <v>2906</v>
      </c>
      <c r="C304" s="221">
        <v>3650117</v>
      </c>
      <c r="D304" s="222" t="s">
        <v>3456</v>
      </c>
      <c r="E304" s="92">
        <v>5.2</v>
      </c>
      <c r="F304" s="92">
        <v>5.5</v>
      </c>
      <c r="G304" s="93">
        <v>45839</v>
      </c>
    </row>
    <row r="305" spans="1:7" x14ac:dyDescent="0.15">
      <c r="A305" s="91">
        <v>9782408014551</v>
      </c>
      <c r="B305" s="90" t="s">
        <v>2906</v>
      </c>
      <c r="C305" s="221">
        <v>5599901</v>
      </c>
      <c r="D305" s="222" t="s">
        <v>3457</v>
      </c>
      <c r="E305" s="92">
        <v>5.7</v>
      </c>
      <c r="F305" s="92">
        <v>5.9</v>
      </c>
      <c r="G305" s="93">
        <v>45839</v>
      </c>
    </row>
    <row r="306" spans="1:7" x14ac:dyDescent="0.15">
      <c r="A306" s="91">
        <v>9782408047016</v>
      </c>
      <c r="B306" s="90" t="s">
        <v>2906</v>
      </c>
      <c r="C306" s="221">
        <v>5024637</v>
      </c>
      <c r="D306" s="222" t="s">
        <v>3460</v>
      </c>
      <c r="E306" s="92">
        <v>25</v>
      </c>
      <c r="F306" s="92">
        <v>15</v>
      </c>
      <c r="G306" s="93">
        <v>45901</v>
      </c>
    </row>
    <row r="307" spans="1:7" x14ac:dyDescent="0.15">
      <c r="A307" s="91">
        <v>9782408054199</v>
      </c>
      <c r="B307" s="90" t="s">
        <v>2906</v>
      </c>
      <c r="C307" s="221">
        <v>7266142</v>
      </c>
      <c r="D307" s="222" t="s">
        <v>3543</v>
      </c>
      <c r="E307" s="92">
        <v>10.9</v>
      </c>
      <c r="F307" s="92">
        <v>11.9</v>
      </c>
      <c r="G307" s="93">
        <v>45901</v>
      </c>
    </row>
    <row r="308" spans="1:7" x14ac:dyDescent="0.15">
      <c r="A308" s="91">
        <v>9782408020675</v>
      </c>
      <c r="B308" s="1" t="s">
        <v>2906</v>
      </c>
      <c r="C308" s="55">
        <v>5214829</v>
      </c>
      <c r="D308" s="49" t="s">
        <v>3701</v>
      </c>
      <c r="E308" s="56">
        <v>12.9</v>
      </c>
      <c r="F308" s="56">
        <v>14.5</v>
      </c>
      <c r="G308" s="85">
        <v>45992</v>
      </c>
    </row>
  </sheetData>
  <autoFilter ref="A1:G308" xr:uid="{00000000-0001-0000-0100-000000000000}"/>
  <conditionalFormatting sqref="A513:A538 A540:A1048576 A1:A511">
    <cfRule type="duplicateValues" dxfId="1" priority="3"/>
  </conditionalFormatting>
  <conditionalFormatting sqref="G1">
    <cfRule type="cellIs" dxfId="0" priority="23" operator="equal">
      <formula>"Stand by"</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1A0C7"/>
  </sheetPr>
  <dimension ref="A1:C30"/>
  <sheetViews>
    <sheetView zoomScale="90" zoomScaleNormal="90" zoomScalePageLayoutView="90" workbookViewId="0">
      <selection activeCell="A2" sqref="A2"/>
    </sheetView>
  </sheetViews>
  <sheetFormatPr baseColWidth="10" defaultColWidth="10.83203125" defaultRowHeight="13" x14ac:dyDescent="0.2"/>
  <cols>
    <col min="1" max="1" width="10.83203125" style="2"/>
    <col min="2" max="2" width="19.5" style="2" customWidth="1"/>
    <col min="3" max="3" width="72.5" style="2" customWidth="1"/>
    <col min="4" max="16384" width="10.83203125" style="2"/>
  </cols>
  <sheetData>
    <row r="1" spans="1:3" ht="32" thickTop="1" thickBot="1" x14ac:dyDescent="0.25">
      <c r="A1" s="360">
        <v>2025</v>
      </c>
      <c r="B1" s="361"/>
      <c r="C1" s="362"/>
    </row>
    <row r="2" spans="1:3" ht="33" customHeight="1" thickTop="1" x14ac:dyDescent="0.2">
      <c r="A2" s="28" t="s">
        <v>2907</v>
      </c>
    </row>
    <row r="3" spans="1:3" ht="30" customHeight="1" x14ac:dyDescent="0.2">
      <c r="A3" s="363" t="s">
        <v>2908</v>
      </c>
      <c r="B3" s="27" t="s">
        <v>2909</v>
      </c>
      <c r="C3" s="27" t="s">
        <v>2910</v>
      </c>
    </row>
    <row r="4" spans="1:3" ht="18" customHeight="1" x14ac:dyDescent="0.2">
      <c r="A4" s="364"/>
      <c r="B4" s="18" t="s">
        <v>2911</v>
      </c>
      <c r="C4" s="17" t="s">
        <v>2912</v>
      </c>
    </row>
    <row r="5" spans="1:3" ht="18" customHeight="1" x14ac:dyDescent="0.2">
      <c r="A5" s="364"/>
      <c r="B5" s="26" t="s">
        <v>2913</v>
      </c>
      <c r="C5" s="25" t="s">
        <v>2914</v>
      </c>
    </row>
    <row r="6" spans="1:3" ht="18" customHeight="1" x14ac:dyDescent="0.2">
      <c r="A6" s="364"/>
      <c r="B6" s="24" t="s">
        <v>2915</v>
      </c>
      <c r="C6" s="23" t="s">
        <v>2916</v>
      </c>
    </row>
    <row r="7" spans="1:3" ht="18" customHeight="1" thickBot="1" x14ac:dyDescent="0.25">
      <c r="A7" s="364"/>
      <c r="B7" s="22" t="s">
        <v>2917</v>
      </c>
      <c r="C7" s="21" t="s">
        <v>2918</v>
      </c>
    </row>
    <row r="8" spans="1:3" ht="18" customHeight="1" thickTop="1" x14ac:dyDescent="0.2">
      <c r="A8" s="364"/>
      <c r="B8" s="20" t="s">
        <v>2919</v>
      </c>
      <c r="C8" s="19" t="s">
        <v>2920</v>
      </c>
    </row>
    <row r="9" spans="1:3" ht="18" customHeight="1" x14ac:dyDescent="0.2">
      <c r="A9" s="364"/>
      <c r="B9" s="18" t="s">
        <v>2921</v>
      </c>
      <c r="C9" s="17" t="s">
        <v>2922</v>
      </c>
    </row>
    <row r="11" spans="1:3" ht="18" customHeight="1" x14ac:dyDescent="0.2">
      <c r="A11" s="363" t="s">
        <v>2908</v>
      </c>
      <c r="B11" s="365" t="s">
        <v>2923</v>
      </c>
      <c r="C11" s="366"/>
    </row>
    <row r="12" spans="1:3" ht="25.5" customHeight="1" x14ac:dyDescent="0.2">
      <c r="A12" s="364"/>
      <c r="B12" s="367" t="s">
        <v>2924</v>
      </c>
      <c r="C12" s="368"/>
    </row>
    <row r="13" spans="1:3" ht="26.25" customHeight="1" x14ac:dyDescent="0.2">
      <c r="A13" s="364"/>
      <c r="B13" s="367"/>
      <c r="C13" s="368"/>
    </row>
    <row r="14" spans="1:3" ht="98.25" customHeight="1" x14ac:dyDescent="0.2">
      <c r="A14" s="16"/>
    </row>
    <row r="15" spans="1:3" ht="152.25" customHeight="1" x14ac:dyDescent="0.2">
      <c r="A15" s="15" t="s">
        <v>2925</v>
      </c>
      <c r="B15" s="14" t="s">
        <v>2926</v>
      </c>
      <c r="C15" s="13" t="s">
        <v>2927</v>
      </c>
    </row>
    <row r="16" spans="1:3" ht="90" customHeight="1" x14ac:dyDescent="0.2">
      <c r="A16" s="9"/>
    </row>
    <row r="17" spans="1:3" ht="247.5" customHeight="1" x14ac:dyDescent="0.2">
      <c r="A17" s="12" t="s">
        <v>2925</v>
      </c>
      <c r="B17" s="11" t="s">
        <v>2928</v>
      </c>
      <c r="C17" s="10" t="s">
        <v>2929</v>
      </c>
    </row>
    <row r="18" spans="1:3" hidden="1" x14ac:dyDescent="0.2">
      <c r="A18" s="9"/>
    </row>
    <row r="19" spans="1:3" hidden="1" x14ac:dyDescent="0.2">
      <c r="A19" s="9"/>
    </row>
    <row r="20" spans="1:3" hidden="1" x14ac:dyDescent="0.2">
      <c r="A20" s="9"/>
    </row>
    <row r="21" spans="1:3" hidden="1" x14ac:dyDescent="0.2">
      <c r="A21" s="9"/>
    </row>
    <row r="22" spans="1:3" hidden="1" x14ac:dyDescent="0.2">
      <c r="A22" s="9"/>
    </row>
    <row r="23" spans="1:3" hidden="1" x14ac:dyDescent="0.2">
      <c r="A23" s="9"/>
    </row>
    <row r="24" spans="1:3" hidden="1" x14ac:dyDescent="0.2">
      <c r="A24" s="9"/>
    </row>
    <row r="25" spans="1:3" hidden="1" x14ac:dyDescent="0.2">
      <c r="A25" s="9"/>
    </row>
    <row r="26" spans="1:3" hidden="1" x14ac:dyDescent="0.2">
      <c r="A26" s="9"/>
    </row>
    <row r="27" spans="1:3" ht="409.5" customHeight="1" x14ac:dyDescent="0.2">
      <c r="A27" s="9"/>
    </row>
    <row r="28" spans="1:3" ht="87" customHeight="1" x14ac:dyDescent="0.2">
      <c r="A28" s="8" t="s">
        <v>2925</v>
      </c>
      <c r="B28" s="7" t="s">
        <v>2930</v>
      </c>
      <c r="C28" s="6" t="s">
        <v>2931</v>
      </c>
    </row>
    <row r="29" spans="1:3" ht="36.75" customHeight="1" x14ac:dyDescent="0.2"/>
    <row r="30" spans="1:3" ht="87" customHeight="1" x14ac:dyDescent="0.2">
      <c r="A30" s="5" t="s">
        <v>2932</v>
      </c>
      <c r="B30" s="4" t="s">
        <v>2933</v>
      </c>
      <c r="C30" s="3" t="s">
        <v>2934</v>
      </c>
    </row>
  </sheetData>
  <mergeCells count="5">
    <mergeCell ref="A1:C1"/>
    <mergeCell ref="A3:A9"/>
    <mergeCell ref="A11:A13"/>
    <mergeCell ref="B11:C11"/>
    <mergeCell ref="B12:C13"/>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A56"/>
  <sheetViews>
    <sheetView showGridLines="0" workbookViewId="0">
      <selection activeCell="I20" sqref="I20"/>
    </sheetView>
  </sheetViews>
  <sheetFormatPr baseColWidth="10" defaultColWidth="10.83203125" defaultRowHeight="13" x14ac:dyDescent="0.15"/>
  <cols>
    <col min="1" max="1" width="113" style="1" customWidth="1"/>
    <col min="2" max="16384" width="10.83203125" style="1"/>
  </cols>
  <sheetData>
    <row r="1" spans="1:1" ht="14" x14ac:dyDescent="0.15">
      <c r="A1" s="34"/>
    </row>
    <row r="2" spans="1:1" x14ac:dyDescent="0.15">
      <c r="A2" s="33" t="s">
        <v>2935</v>
      </c>
    </row>
    <row r="4" spans="1:1" ht="18.75" customHeight="1" x14ac:dyDescent="0.2">
      <c r="A4" s="32" t="s">
        <v>2936</v>
      </c>
    </row>
    <row r="5" spans="1:1" ht="24" x14ac:dyDescent="0.15">
      <c r="A5" s="29" t="s">
        <v>2937</v>
      </c>
    </row>
    <row r="6" spans="1:1" x14ac:dyDescent="0.15">
      <c r="A6" s="29" t="s">
        <v>2938</v>
      </c>
    </row>
    <row r="7" spans="1:1" ht="18.75" customHeight="1" x14ac:dyDescent="0.2">
      <c r="A7" s="30" t="s">
        <v>2939</v>
      </c>
    </row>
    <row r="8" spans="1:1" x14ac:dyDescent="0.15">
      <c r="A8" s="31" t="s">
        <v>2940</v>
      </c>
    </row>
    <row r="9" spans="1:1" x14ac:dyDescent="0.15">
      <c r="A9" s="31" t="s">
        <v>2941</v>
      </c>
    </row>
    <row r="10" spans="1:1" x14ac:dyDescent="0.15">
      <c r="A10" s="29" t="s">
        <v>2942</v>
      </c>
    </row>
    <row r="11" spans="1:1" x14ac:dyDescent="0.15">
      <c r="A11" s="29" t="s">
        <v>2943</v>
      </c>
    </row>
    <row r="12" spans="1:1" x14ac:dyDescent="0.15">
      <c r="A12" s="29" t="s">
        <v>2944</v>
      </c>
    </row>
    <row r="13" spans="1:1" ht="18.75" customHeight="1" x14ac:dyDescent="0.2">
      <c r="A13" s="30" t="s">
        <v>2945</v>
      </c>
    </row>
    <row r="14" spans="1:1" x14ac:dyDescent="0.15">
      <c r="A14" s="29" t="s">
        <v>2946</v>
      </c>
    </row>
    <row r="15" spans="1:1" x14ac:dyDescent="0.15">
      <c r="A15" s="29" t="s">
        <v>2947</v>
      </c>
    </row>
    <row r="16" spans="1:1" x14ac:dyDescent="0.15">
      <c r="A16" s="29" t="s">
        <v>2948</v>
      </c>
    </row>
    <row r="17" spans="1:1" ht="24" x14ac:dyDescent="0.15">
      <c r="A17" s="29" t="s">
        <v>2949</v>
      </c>
    </row>
    <row r="18" spans="1:1" ht="48" x14ac:dyDescent="0.15">
      <c r="A18" s="29" t="s">
        <v>2950</v>
      </c>
    </row>
    <row r="19" spans="1:1" ht="18.75" customHeight="1" x14ac:dyDescent="0.2">
      <c r="A19" s="30" t="s">
        <v>2951</v>
      </c>
    </row>
    <row r="20" spans="1:1" ht="24" x14ac:dyDescent="0.15">
      <c r="A20" s="29" t="s">
        <v>2952</v>
      </c>
    </row>
    <row r="21" spans="1:1" ht="24" x14ac:dyDescent="0.15">
      <c r="A21" s="29" t="s">
        <v>2953</v>
      </c>
    </row>
    <row r="22" spans="1:1" x14ac:dyDescent="0.15">
      <c r="A22" s="29" t="s">
        <v>2954</v>
      </c>
    </row>
    <row r="23" spans="1:1" x14ac:dyDescent="0.15">
      <c r="A23" s="29" t="s">
        <v>2955</v>
      </c>
    </row>
    <row r="24" spans="1:1" ht="24" x14ac:dyDescent="0.15">
      <c r="A24" s="29" t="s">
        <v>2956</v>
      </c>
    </row>
    <row r="25" spans="1:1" ht="24" x14ac:dyDescent="0.15">
      <c r="A25" s="31" t="s">
        <v>2957</v>
      </c>
    </row>
    <row r="26" spans="1:1" ht="18.75" customHeight="1" x14ac:dyDescent="0.2">
      <c r="A26" s="30" t="s">
        <v>2958</v>
      </c>
    </row>
    <row r="27" spans="1:1" x14ac:dyDescent="0.15">
      <c r="A27" s="29" t="s">
        <v>2959</v>
      </c>
    </row>
    <row r="28" spans="1:1" x14ac:dyDescent="0.15">
      <c r="A28" s="29" t="s">
        <v>2960</v>
      </c>
    </row>
    <row r="29" spans="1:1" x14ac:dyDescent="0.15">
      <c r="A29" s="29" t="s">
        <v>2961</v>
      </c>
    </row>
    <row r="30" spans="1:1" ht="18.75" customHeight="1" x14ac:dyDescent="0.2">
      <c r="A30" s="30" t="s">
        <v>2962</v>
      </c>
    </row>
    <row r="31" spans="1:1" x14ac:dyDescent="0.15">
      <c r="A31" s="29" t="s">
        <v>2963</v>
      </c>
    </row>
    <row r="32" spans="1:1" ht="24" x14ac:dyDescent="0.15">
      <c r="A32" s="29" t="s">
        <v>2964</v>
      </c>
    </row>
    <row r="33" spans="1:1" ht="24" x14ac:dyDescent="0.15">
      <c r="A33" s="29" t="s">
        <v>2965</v>
      </c>
    </row>
    <row r="34" spans="1:1" ht="18.75" customHeight="1" x14ac:dyDescent="0.2">
      <c r="A34" s="30" t="s">
        <v>2966</v>
      </c>
    </row>
    <row r="35" spans="1:1" x14ac:dyDescent="0.15">
      <c r="A35" s="29" t="s">
        <v>2967</v>
      </c>
    </row>
    <row r="36" spans="1:1" x14ac:dyDescent="0.15">
      <c r="A36" s="29" t="s">
        <v>2968</v>
      </c>
    </row>
    <row r="37" spans="1:1" x14ac:dyDescent="0.15">
      <c r="A37" s="29" t="s">
        <v>2969</v>
      </c>
    </row>
    <row r="38" spans="1:1" ht="24" x14ac:dyDescent="0.15">
      <c r="A38" s="29" t="s">
        <v>2970</v>
      </c>
    </row>
    <row r="39" spans="1:1" ht="24" x14ac:dyDescent="0.15">
      <c r="A39" s="29" t="s">
        <v>2971</v>
      </c>
    </row>
    <row r="40" spans="1:1" ht="24" x14ac:dyDescent="0.15">
      <c r="A40" s="31" t="s">
        <v>2972</v>
      </c>
    </row>
    <row r="41" spans="1:1" ht="18.75" customHeight="1" x14ac:dyDescent="0.2">
      <c r="A41" s="30" t="s">
        <v>2973</v>
      </c>
    </row>
    <row r="42" spans="1:1" ht="24" x14ac:dyDescent="0.15">
      <c r="A42" s="29" t="s">
        <v>2974</v>
      </c>
    </row>
    <row r="43" spans="1:1" x14ac:dyDescent="0.15">
      <c r="A43" s="29" t="s">
        <v>2975</v>
      </c>
    </row>
    <row r="44" spans="1:1" x14ac:dyDescent="0.15">
      <c r="A44" s="29" t="s">
        <v>2976</v>
      </c>
    </row>
    <row r="45" spans="1:1" ht="24" x14ac:dyDescent="0.15">
      <c r="A45" s="29" t="s">
        <v>2977</v>
      </c>
    </row>
    <row r="46" spans="1:1" x14ac:dyDescent="0.15">
      <c r="A46" s="29" t="s">
        <v>2978</v>
      </c>
    </row>
    <row r="47" spans="1:1" ht="18.75" customHeight="1" x14ac:dyDescent="0.2">
      <c r="A47" s="30" t="s">
        <v>2979</v>
      </c>
    </row>
    <row r="48" spans="1:1" ht="24" x14ac:dyDescent="0.15">
      <c r="A48" s="29" t="s">
        <v>2980</v>
      </c>
    </row>
    <row r="49" spans="1:1" ht="24" x14ac:dyDescent="0.15">
      <c r="A49" s="29" t="s">
        <v>2981</v>
      </c>
    </row>
    <row r="50" spans="1:1" ht="24" x14ac:dyDescent="0.15">
      <c r="A50" s="29" t="s">
        <v>2982</v>
      </c>
    </row>
    <row r="51" spans="1:1" ht="24" x14ac:dyDescent="0.15">
      <c r="A51" s="29" t="s">
        <v>2983</v>
      </c>
    </row>
    <row r="52" spans="1:1" ht="24" x14ac:dyDescent="0.15">
      <c r="A52" s="29" t="s">
        <v>2984</v>
      </c>
    </row>
    <row r="53" spans="1:1" ht="18.75" customHeight="1" x14ac:dyDescent="0.2">
      <c r="A53" s="30" t="s">
        <v>2985</v>
      </c>
    </row>
    <row r="54" spans="1:1" ht="36" x14ac:dyDescent="0.15">
      <c r="A54" s="29" t="s">
        <v>2986</v>
      </c>
    </row>
    <row r="55" spans="1:1" ht="18.75" customHeight="1" x14ac:dyDescent="0.2">
      <c r="A55" s="30" t="s">
        <v>2987</v>
      </c>
    </row>
    <row r="56" spans="1:1" ht="24" x14ac:dyDescent="0.15">
      <c r="A56" s="29" t="s">
        <v>2988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BDC EDITION - DÉCEMBRE 2025</vt:lpstr>
      <vt:lpstr>02.12.2025</vt:lpstr>
      <vt:lpstr>Changements de prix 2025</vt:lpstr>
      <vt:lpstr>INFOS COMMANDE</vt:lpstr>
      <vt:lpstr>CGV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CERUTI Charlene</cp:lastModifiedBy>
  <cp:revision/>
  <dcterms:created xsi:type="dcterms:W3CDTF">2022-03-07T15:01:08Z</dcterms:created>
  <dcterms:modified xsi:type="dcterms:W3CDTF">2025-12-02T08:40:29Z</dcterms:modified>
  <cp:category/>
  <cp:contentStatus/>
</cp:coreProperties>
</file>